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utipong\Desktop\กราฟระดับน้ำ - ปริมาณน้ำสูงสุด\ลุ่มน้ำยม\"/>
    </mc:Choice>
  </mc:AlternateContent>
  <xr:revisionPtr revIDLastSave="0" documentId="8_{818EA147-056F-42A0-AC38-B4F96B657FE6}" xr6:coauthVersionLast="47" xr6:coauthVersionMax="47" xr10:uidLastSave="{00000000-0000-0000-0000-000000000000}"/>
  <bookViews>
    <workbookView xWindow="-120" yWindow="-120" windowWidth="19440" windowHeight="15000" activeTab="3" xr2:uid="{00000000-000D-0000-FFFF-FFFF00000000}"/>
  </bookViews>
  <sheets>
    <sheet name="กราฟ-Y.20" sheetId="4" r:id="rId1"/>
    <sheet name="ปริมาณน้ำสูงสุด" sheetId="5" r:id="rId2"/>
    <sheet name="ปริมาณน้ำต่ำสุด" sheetId="6" r:id="rId3"/>
    <sheet name="Data Y.20" sheetId="3" r:id="rId4"/>
  </sheets>
  <definedNames>
    <definedName name="Print_Area_MI">#REF!</definedName>
  </definedNames>
  <calcPr calcId="191029"/>
</workbook>
</file>

<file path=xl/calcChain.xml><?xml version="1.0" encoding="utf-8"?>
<calcChain xmlns="http://schemas.openxmlformats.org/spreadsheetml/2006/main">
  <c r="O58" i="3" l="1"/>
  <c r="B43" i="3"/>
  <c r="E43" i="3"/>
  <c r="H43" i="3"/>
  <c r="K43" i="3"/>
  <c r="O44" i="3"/>
  <c r="O45" i="3"/>
  <c r="O46" i="3"/>
  <c r="O47" i="3"/>
  <c r="O48" i="3"/>
  <c r="O49" i="3"/>
  <c r="O50" i="3"/>
  <c r="O51" i="3"/>
  <c r="O52" i="3"/>
  <c r="O53" i="3"/>
</calcChain>
</file>

<file path=xl/sharedStrings.xml><?xml version="1.0" encoding="utf-8"?>
<sst xmlns="http://schemas.openxmlformats.org/spreadsheetml/2006/main" count="52" uniqueCount="22">
  <si>
    <t xml:space="preserve">       ปริมาณน้ำรายปี</t>
  </si>
  <si>
    <t xml:space="preserve"> </t>
  </si>
  <si>
    <t>สถานี :  Y.20  แม่น้ำยม  บ้านห้วยสัก  อ.สอง  จ.แพร่</t>
  </si>
  <si>
    <t>พื้นที่รับน้ำ    5410    ตร.กม.</t>
  </si>
  <si>
    <t>ตลิ่งฝั่งซ้าย 193.510 ม.(ร.ท.ก.) ตลิ่งฝั่งขวา 193.659 ม.(ร.ท.ก.) ท้องน้ำ 179.459 ม.(ร.ท.ก.) ศูนย์เสาระดับน้ำ 181.00 ม.(ร.ท.ก.)</t>
  </si>
  <si>
    <t>สูงสุด</t>
  </si>
  <si>
    <t>ต่ำสุด</t>
  </si>
  <si>
    <t>รายปี</t>
  </si>
  <si>
    <t>ปี</t>
  </si>
  <si>
    <t>รายชั่วโมง</t>
  </si>
  <si>
    <t>รายวัน</t>
  </si>
  <si>
    <t>น้ำ</t>
  </si>
  <si>
    <t>ระดับน้ำ</t>
  </si>
  <si>
    <t>ปริมาณน้ำ</t>
  </si>
  <si>
    <t>วันที่</t>
  </si>
  <si>
    <t>เฉลี่ย</t>
  </si>
  <si>
    <t>ม.(รทก.)</t>
  </si>
  <si>
    <t>ลบ.ม./วิ</t>
  </si>
  <si>
    <t>ล้าน ลบ.ม.</t>
  </si>
  <si>
    <t>_</t>
  </si>
  <si>
    <t>-</t>
  </si>
  <si>
    <r>
      <t>หมายเหตุ</t>
    </r>
    <r>
      <rPr>
        <sz val="16"/>
        <rFont val="AngsanaUPC"/>
        <family val="1"/>
      </rPr>
      <t xml:space="preserve">  1. ปีน้ำเริ่มตั้งแต่ 1 เม.ย. ถึง 31 มี.ค. ของปีต่อไป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</si>
</sst>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_)"/>
    <numFmt numFmtId="165" formatCode="d\ \ด\ด\ด"/>
    <numFmt numFmtId="166" formatCode="d\ mmm"/>
    <numFmt numFmtId="167" formatCode="bbbb"/>
  </numFmts>
  <fonts count="28" x14ac:knownFonts="1">
    <font>
      <sz val="14"/>
      <name val="AngsanaUPC"/>
    </font>
    <font>
      <sz val="8"/>
      <name val="AngsanaUPC"/>
      <family val="1"/>
    </font>
    <font>
      <sz val="11"/>
      <color indexed="8"/>
      <name val="Tahoma"/>
      <family val="2"/>
      <charset val="222"/>
    </font>
    <font>
      <sz val="11"/>
      <color indexed="9"/>
      <name val="Tahoma"/>
      <family val="2"/>
      <charset val="222"/>
    </font>
    <font>
      <b/>
      <sz val="11"/>
      <color indexed="10"/>
      <name val="Tahoma"/>
      <family val="2"/>
      <charset val="222"/>
    </font>
    <font>
      <sz val="11"/>
      <color indexed="10"/>
      <name val="Tahoma"/>
      <family val="2"/>
      <charset val="222"/>
    </font>
    <font>
      <i/>
      <sz val="11"/>
      <color indexed="23"/>
      <name val="Tahoma"/>
      <family val="2"/>
      <charset val="222"/>
    </font>
    <font>
      <sz val="14"/>
      <name val="AngsanaUPC"/>
      <family val="1"/>
    </font>
    <font>
      <b/>
      <sz val="18"/>
      <color indexed="62"/>
      <name val="Tahoma"/>
      <family val="2"/>
      <charset val="222"/>
    </font>
    <font>
      <b/>
      <sz val="11"/>
      <color indexed="9"/>
      <name val="Tahoma"/>
      <family val="2"/>
      <charset val="222"/>
    </font>
    <font>
      <sz val="11"/>
      <color indexed="17"/>
      <name val="Tahoma"/>
      <family val="2"/>
      <charset val="222"/>
    </font>
    <font>
      <sz val="14"/>
      <name val="AngsanaUPC"/>
    </font>
    <font>
      <sz val="11"/>
      <color indexed="62"/>
      <name val="Tahoma"/>
      <family val="2"/>
      <charset val="222"/>
    </font>
    <font>
      <sz val="11"/>
      <color indexed="19"/>
      <name val="Tahoma"/>
      <family val="2"/>
      <charset val="222"/>
    </font>
    <font>
      <b/>
      <sz val="11"/>
      <color indexed="8"/>
      <name val="Tahoma"/>
      <family val="2"/>
      <charset val="222"/>
    </font>
    <font>
      <sz val="11"/>
      <color indexed="20"/>
      <name val="Tahoma"/>
      <family val="2"/>
      <charset val="222"/>
    </font>
    <font>
      <b/>
      <sz val="11"/>
      <color indexed="63"/>
      <name val="Tahoma"/>
      <family val="2"/>
      <charset val="222"/>
    </font>
    <font>
      <b/>
      <sz val="15"/>
      <color indexed="62"/>
      <name val="Tahoma"/>
      <family val="2"/>
      <charset val="222"/>
    </font>
    <font>
      <b/>
      <sz val="13"/>
      <color indexed="62"/>
      <name val="Tahoma"/>
      <family val="2"/>
      <charset val="222"/>
    </font>
    <font>
      <b/>
      <sz val="11"/>
      <color indexed="62"/>
      <name val="Tahoma"/>
      <family val="2"/>
      <charset val="222"/>
    </font>
    <font>
      <b/>
      <sz val="22"/>
      <name val="AngsanaUPC"/>
      <family val="1"/>
    </font>
    <font>
      <b/>
      <sz val="16"/>
      <name val="AngsanaUPC"/>
      <family val="1"/>
    </font>
    <font>
      <b/>
      <sz val="14"/>
      <name val="AngsanaUPC"/>
      <family val="1"/>
    </font>
    <font>
      <b/>
      <sz val="12"/>
      <name val="AngsanaUPC"/>
      <family val="1"/>
    </font>
    <font>
      <sz val="14"/>
      <color indexed="10"/>
      <name val="AngsanaUPC"/>
      <family val="1"/>
    </font>
    <font>
      <b/>
      <u/>
      <sz val="16"/>
      <name val="AngsanaUPC"/>
      <family val="1"/>
    </font>
    <font>
      <sz val="14"/>
      <name val="AngsanaUPC"/>
      <family val="1"/>
      <charset val="222"/>
    </font>
    <font>
      <sz val="16"/>
      <name val="AngsanaUPC"/>
      <family val="1"/>
    </font>
  </fonts>
  <fills count="19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6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gray0625"/>
    </fill>
  </fills>
  <borders count="3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1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43">
    <xf numFmtId="164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4" borderId="0" applyNumberFormat="0" applyBorder="0" applyAlignment="0" applyProtection="0"/>
    <xf numFmtId="0" fontId="3" fillId="6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8" borderId="0" applyNumberFormat="0" applyBorder="0" applyAlignment="0" applyProtection="0"/>
    <xf numFmtId="0" fontId="3" fillId="6" borderId="0" applyNumberFormat="0" applyBorder="0" applyAlignment="0" applyProtection="0"/>
    <xf numFmtId="0" fontId="3" fillId="3" borderId="0" applyNumberFormat="0" applyBorder="0" applyAlignment="0" applyProtection="0"/>
    <xf numFmtId="0" fontId="4" fillId="11" borderId="1" applyNumberFormat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12" borderId="2" applyNumberFormat="0" applyAlignment="0" applyProtection="0"/>
    <xf numFmtId="0" fontId="5" fillId="0" borderId="3" applyNumberFormat="0" applyFill="0" applyAlignment="0" applyProtection="0"/>
    <xf numFmtId="0" fontId="10" fillId="6" borderId="0" applyNumberFormat="0" applyBorder="0" applyAlignment="0" applyProtection="0"/>
    <xf numFmtId="0" fontId="11" fillId="0" borderId="0"/>
    <xf numFmtId="0" fontId="12" fillId="7" borderId="1" applyNumberFormat="0" applyAlignment="0" applyProtection="0"/>
    <xf numFmtId="0" fontId="13" fillId="7" borderId="0" applyNumberFormat="0" applyBorder="0" applyAlignment="0" applyProtection="0"/>
    <xf numFmtId="0" fontId="14" fillId="0" borderId="4" applyNumberFormat="0" applyFill="0" applyAlignment="0" applyProtection="0"/>
    <xf numFmtId="0" fontId="15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16" fillId="11" borderId="5" applyNumberFormat="0" applyAlignment="0" applyProtection="0"/>
    <xf numFmtId="0" fontId="7" fillId="4" borderId="6" applyNumberFormat="0" applyFont="0" applyAlignment="0" applyProtection="0"/>
    <xf numFmtId="0" fontId="17" fillId="0" borderId="7" applyNumberFormat="0" applyFill="0" applyAlignment="0" applyProtection="0"/>
    <xf numFmtId="0" fontId="18" fillId="0" borderId="8" applyNumberFormat="0" applyFill="0" applyAlignment="0" applyProtection="0"/>
    <xf numFmtId="0" fontId="19" fillId="0" borderId="9" applyNumberFormat="0" applyFill="0" applyAlignment="0" applyProtection="0"/>
    <xf numFmtId="0" fontId="19" fillId="0" borderId="0" applyNumberFormat="0" applyFill="0" applyBorder="0" applyAlignment="0" applyProtection="0"/>
  </cellStyleXfs>
  <cellXfs count="108">
    <xf numFmtId="164" fontId="0" fillId="0" borderId="0" xfId="0"/>
    <xf numFmtId="0" fontId="11" fillId="0" borderId="0" xfId="26"/>
    <xf numFmtId="165" fontId="20" fillId="0" borderId="0" xfId="26" applyNumberFormat="1" applyFont="1" applyAlignment="1">
      <alignment horizontal="centerContinuous"/>
    </xf>
    <xf numFmtId="2" fontId="11" fillId="0" borderId="0" xfId="26" applyNumberFormat="1" applyAlignment="1">
      <alignment horizontal="centerContinuous"/>
    </xf>
    <xf numFmtId="165" fontId="11" fillId="0" borderId="0" xfId="26" applyNumberFormat="1" applyAlignment="1">
      <alignment horizontal="centerContinuous"/>
    </xf>
    <xf numFmtId="0" fontId="11" fillId="0" borderId="0" xfId="26" applyAlignment="1">
      <alignment horizontal="center"/>
    </xf>
    <xf numFmtId="2" fontId="11" fillId="0" borderId="0" xfId="26" applyNumberFormat="1"/>
    <xf numFmtId="165" fontId="11" fillId="0" borderId="0" xfId="26" applyNumberFormat="1" applyAlignment="1">
      <alignment horizontal="right"/>
    </xf>
    <xf numFmtId="2" fontId="11" fillId="0" borderId="0" xfId="26" applyNumberFormat="1" applyAlignment="1">
      <alignment horizontal="center"/>
    </xf>
    <xf numFmtId="165" fontId="11" fillId="0" borderId="0" xfId="26" applyNumberFormat="1" applyAlignment="1">
      <alignment horizontal="center"/>
    </xf>
    <xf numFmtId="2" fontId="11" fillId="0" borderId="0" xfId="26" applyNumberFormat="1" applyAlignment="1">
      <alignment horizontal="right"/>
    </xf>
    <xf numFmtId="165" fontId="11" fillId="0" borderId="0" xfId="26" applyNumberFormat="1"/>
    <xf numFmtId="0" fontId="21" fillId="0" borderId="0" xfId="26" applyFont="1" applyAlignment="1">
      <alignment horizontal="left"/>
    </xf>
    <xf numFmtId="2" fontId="21" fillId="0" borderId="0" xfId="26" applyNumberFormat="1" applyFont="1"/>
    <xf numFmtId="165" fontId="21" fillId="0" borderId="0" xfId="26" applyNumberFormat="1" applyFont="1" applyAlignment="1">
      <alignment horizontal="right"/>
    </xf>
    <xf numFmtId="0" fontId="21" fillId="0" borderId="0" xfId="26" applyFont="1"/>
    <xf numFmtId="165" fontId="21" fillId="0" borderId="0" xfId="26" applyNumberFormat="1" applyFont="1"/>
    <xf numFmtId="2" fontId="21" fillId="0" borderId="0" xfId="26" applyNumberFormat="1" applyFont="1" applyAlignment="1">
      <alignment horizontal="right"/>
    </xf>
    <xf numFmtId="165" fontId="21" fillId="0" borderId="0" xfId="26" applyNumberFormat="1" applyFont="1" applyAlignment="1">
      <alignment horizontal="center"/>
    </xf>
    <xf numFmtId="167" fontId="11" fillId="0" borderId="0" xfId="26" applyNumberFormat="1"/>
    <xf numFmtId="0" fontId="22" fillId="0" borderId="0" xfId="26" applyFont="1" applyAlignment="1">
      <alignment horizontal="left"/>
    </xf>
    <xf numFmtId="4" fontId="11" fillId="0" borderId="0" xfId="26" applyNumberFormat="1" applyAlignment="1">
      <alignment horizontal="right"/>
    </xf>
    <xf numFmtId="165" fontId="23" fillId="0" borderId="11" xfId="26" applyNumberFormat="1" applyFont="1" applyBorder="1" applyAlignment="1">
      <alignment horizontal="centerContinuous"/>
    </xf>
    <xf numFmtId="2" fontId="23" fillId="0" borderId="11" xfId="26" applyNumberFormat="1" applyFont="1" applyBorder="1" applyAlignment="1">
      <alignment horizontal="centerContinuous"/>
    </xf>
    <xf numFmtId="165" fontId="23" fillId="0" borderId="12" xfId="26" applyNumberFormat="1" applyFont="1" applyBorder="1" applyAlignment="1">
      <alignment horizontal="centerContinuous"/>
    </xf>
    <xf numFmtId="165" fontId="23" fillId="0" borderId="13" xfId="26" applyNumberFormat="1" applyFont="1" applyBorder="1" applyAlignment="1">
      <alignment horizontal="centerContinuous"/>
    </xf>
    <xf numFmtId="2" fontId="23" fillId="0" borderId="15" xfId="26" applyNumberFormat="1" applyFont="1" applyBorder="1" applyAlignment="1">
      <alignment horizontal="centerContinuous"/>
    </xf>
    <xf numFmtId="2" fontId="23" fillId="0" borderId="20" xfId="26" applyNumberFormat="1" applyFont="1" applyBorder="1"/>
    <xf numFmtId="165" fontId="23" fillId="0" borderId="20" xfId="26" applyNumberFormat="1" applyFont="1" applyBorder="1" applyAlignment="1">
      <alignment horizontal="center"/>
    </xf>
    <xf numFmtId="2" fontId="23" fillId="0" borderId="20" xfId="26" applyNumberFormat="1" applyFont="1" applyBorder="1" applyAlignment="1">
      <alignment horizontal="left"/>
    </xf>
    <xf numFmtId="2" fontId="23" fillId="0" borderId="20" xfId="26" applyNumberFormat="1" applyFont="1" applyBorder="1" applyAlignment="1">
      <alignment horizontal="center"/>
    </xf>
    <xf numFmtId="165" fontId="23" fillId="0" borderId="16" xfId="26" applyNumberFormat="1" applyFont="1" applyBorder="1" applyAlignment="1">
      <alignment horizontal="center"/>
    </xf>
    <xf numFmtId="2" fontId="23" fillId="0" borderId="17" xfId="26" applyNumberFormat="1" applyFont="1" applyBorder="1"/>
    <xf numFmtId="2" fontId="23" fillId="0" borderId="17" xfId="26" applyNumberFormat="1" applyFont="1" applyBorder="1" applyAlignment="1">
      <alignment horizontal="center"/>
    </xf>
    <xf numFmtId="165" fontId="23" fillId="0" borderId="17" xfId="26" applyNumberFormat="1" applyFont="1" applyBorder="1"/>
    <xf numFmtId="165" fontId="23" fillId="0" borderId="17" xfId="26" applyNumberFormat="1" applyFont="1" applyBorder="1" applyAlignment="1">
      <alignment horizontal="right"/>
    </xf>
    <xf numFmtId="165" fontId="23" fillId="0" borderId="17" xfId="26" applyNumberFormat="1" applyFont="1" applyBorder="1" applyAlignment="1">
      <alignment horizontal="center"/>
    </xf>
    <xf numFmtId="165" fontId="23" fillId="0" borderId="19" xfId="26" applyNumberFormat="1" applyFont="1" applyBorder="1"/>
    <xf numFmtId="2" fontId="24" fillId="0" borderId="0" xfId="26" applyNumberFormat="1" applyFont="1"/>
    <xf numFmtId="2" fontId="7" fillId="18" borderId="28" xfId="26" applyNumberFormat="1" applyFont="1" applyFill="1" applyBorder="1" applyAlignment="1">
      <alignment horizontal="right"/>
    </xf>
    <xf numFmtId="4" fontId="7" fillId="18" borderId="22" xfId="26" applyNumberFormat="1" applyFont="1" applyFill="1" applyBorder="1" applyAlignment="1">
      <alignment horizontal="right"/>
    </xf>
    <xf numFmtId="2" fontId="25" fillId="0" borderId="0" xfId="26" applyNumberFormat="1" applyFont="1"/>
    <xf numFmtId="166" fontId="11" fillId="0" borderId="0" xfId="26" applyNumberFormat="1" applyAlignment="1">
      <alignment horizontal="right"/>
    </xf>
    <xf numFmtId="4" fontId="26" fillId="0" borderId="0" xfId="26" applyNumberFormat="1" applyFont="1" applyAlignment="1">
      <alignment horizontal="right"/>
    </xf>
    <xf numFmtId="0" fontId="11" fillId="0" borderId="0" xfId="26" applyAlignment="1">
      <alignment horizontal="right"/>
    </xf>
    <xf numFmtId="0" fontId="11" fillId="0" borderId="16" xfId="26" applyBorder="1"/>
    <xf numFmtId="2" fontId="11" fillId="0" borderId="29" xfId="26" applyNumberFormat="1" applyBorder="1" applyAlignment="1">
      <alignment horizontal="right"/>
    </xf>
    <xf numFmtId="4" fontId="11" fillId="0" borderId="22" xfId="26" applyNumberFormat="1" applyBorder="1" applyAlignment="1">
      <alignment horizontal="right"/>
    </xf>
    <xf numFmtId="2" fontId="11" fillId="0" borderId="22" xfId="26" applyNumberFormat="1" applyBorder="1" applyAlignment="1">
      <alignment horizontal="right"/>
    </xf>
    <xf numFmtId="4" fontId="11" fillId="0" borderId="29" xfId="26" applyNumberFormat="1" applyBorder="1" applyAlignment="1">
      <alignment horizontal="right"/>
    </xf>
    <xf numFmtId="0" fontId="11" fillId="0" borderId="27" xfId="26" applyBorder="1" applyAlignment="1">
      <alignment horizontal="right"/>
    </xf>
    <xf numFmtId="0" fontId="11" fillId="0" borderId="19" xfId="26" applyBorder="1"/>
    <xf numFmtId="2" fontId="11" fillId="0" borderId="30" xfId="26" applyNumberFormat="1" applyBorder="1" applyAlignment="1">
      <alignment horizontal="right"/>
    </xf>
    <xf numFmtId="4" fontId="11" fillId="0" borderId="31" xfId="26" applyNumberFormat="1" applyBorder="1" applyAlignment="1">
      <alignment horizontal="right"/>
    </xf>
    <xf numFmtId="166" fontId="11" fillId="0" borderId="18" xfId="26" applyNumberFormat="1" applyBorder="1" applyAlignment="1">
      <alignment horizontal="right"/>
    </xf>
    <xf numFmtId="2" fontId="11" fillId="0" borderId="31" xfId="26" applyNumberFormat="1" applyBorder="1" applyAlignment="1">
      <alignment horizontal="right"/>
    </xf>
    <xf numFmtId="4" fontId="11" fillId="0" borderId="30" xfId="26" applyNumberFormat="1" applyBorder="1" applyAlignment="1">
      <alignment horizontal="right"/>
    </xf>
    <xf numFmtId="0" fontId="11" fillId="0" borderId="32" xfId="26" applyBorder="1" applyAlignment="1">
      <alignment horizontal="right"/>
    </xf>
    <xf numFmtId="165" fontId="22" fillId="0" borderId="0" xfId="26" applyNumberFormat="1" applyFont="1"/>
    <xf numFmtId="2" fontId="22" fillId="0" borderId="0" xfId="26" applyNumberFormat="1" applyFont="1"/>
    <xf numFmtId="2" fontId="22" fillId="0" borderId="0" xfId="26" applyNumberFormat="1" applyFont="1" applyAlignment="1">
      <alignment horizontal="left"/>
    </xf>
    <xf numFmtId="165" fontId="22" fillId="0" borderId="0" xfId="26" applyNumberFormat="1" applyFont="1" applyAlignment="1">
      <alignment horizontal="right"/>
    </xf>
    <xf numFmtId="2" fontId="22" fillId="0" borderId="0" xfId="26" applyNumberFormat="1" applyFont="1" applyAlignment="1">
      <alignment horizontal="center"/>
    </xf>
    <xf numFmtId="165" fontId="22" fillId="0" borderId="0" xfId="26" applyNumberFormat="1" applyFont="1" applyAlignment="1">
      <alignment horizontal="center"/>
    </xf>
    <xf numFmtId="2" fontId="22" fillId="0" borderId="0" xfId="26" applyNumberFormat="1" applyFont="1" applyAlignment="1">
      <alignment horizontal="right"/>
    </xf>
    <xf numFmtId="0" fontId="22" fillId="0" borderId="10" xfId="26" applyFont="1" applyBorder="1" applyAlignment="1">
      <alignment horizontal="center"/>
    </xf>
    <xf numFmtId="2" fontId="22" fillId="0" borderId="11" xfId="26" applyNumberFormat="1" applyFont="1" applyBorder="1" applyAlignment="1">
      <alignment horizontal="centerContinuous"/>
    </xf>
    <xf numFmtId="0" fontId="22" fillId="0" borderId="11" xfId="26" applyFont="1" applyBorder="1" applyAlignment="1">
      <alignment horizontal="centerContinuous"/>
    </xf>
    <xf numFmtId="165" fontId="22" fillId="0" borderId="12" xfId="26" applyNumberFormat="1" applyFont="1" applyBorder="1" applyAlignment="1">
      <alignment horizontal="centerContinuous"/>
    </xf>
    <xf numFmtId="165" fontId="22" fillId="0" borderId="11" xfId="26" applyNumberFormat="1" applyFont="1" applyBorder="1" applyAlignment="1">
      <alignment horizontal="centerContinuous"/>
    </xf>
    <xf numFmtId="2" fontId="22" fillId="0" borderId="14" xfId="26" applyNumberFormat="1" applyFont="1" applyBorder="1" applyAlignment="1">
      <alignment horizontal="centerContinuous"/>
    </xf>
    <xf numFmtId="0" fontId="22" fillId="0" borderId="16" xfId="26" applyFont="1" applyBorder="1" applyAlignment="1">
      <alignment horizontal="center"/>
    </xf>
    <xf numFmtId="2" fontId="22" fillId="0" borderId="17" xfId="26" applyNumberFormat="1" applyFont="1" applyBorder="1" applyAlignment="1">
      <alignment horizontal="centerContinuous"/>
    </xf>
    <xf numFmtId="0" fontId="22" fillId="0" borderId="18" xfId="26" applyFont="1" applyBorder="1" applyAlignment="1">
      <alignment horizontal="centerContinuous"/>
    </xf>
    <xf numFmtId="165" fontId="22" fillId="0" borderId="17" xfId="26" applyNumberFormat="1" applyFont="1" applyBorder="1" applyAlignment="1">
      <alignment horizontal="centerContinuous"/>
    </xf>
    <xf numFmtId="0" fontId="22" fillId="0" borderId="17" xfId="26" applyFont="1" applyBorder="1" applyAlignment="1">
      <alignment horizontal="centerContinuous"/>
    </xf>
    <xf numFmtId="165" fontId="22" fillId="0" borderId="19" xfId="26" applyNumberFormat="1" applyFont="1" applyBorder="1" applyAlignment="1">
      <alignment horizontal="centerContinuous"/>
    </xf>
    <xf numFmtId="2" fontId="22" fillId="0" borderId="18" xfId="26" applyNumberFormat="1" applyFont="1" applyBorder="1" applyAlignment="1">
      <alignment horizontal="centerContinuous"/>
    </xf>
    <xf numFmtId="2" fontId="22" fillId="0" borderId="16" xfId="26" applyNumberFormat="1" applyFont="1" applyBorder="1" applyAlignment="1">
      <alignment horizontal="center"/>
    </xf>
    <xf numFmtId="0" fontId="22" fillId="0" borderId="19" xfId="26" applyFont="1" applyBorder="1"/>
    <xf numFmtId="0" fontId="7" fillId="0" borderId="10" xfId="26" applyFont="1" applyBorder="1"/>
    <xf numFmtId="2" fontId="7" fillId="0" borderId="21" xfId="26" applyNumberFormat="1" applyFont="1" applyBorder="1" applyAlignment="1">
      <alignment horizontal="right"/>
    </xf>
    <xf numFmtId="4" fontId="7" fillId="0" borderId="22" xfId="26" applyNumberFormat="1" applyFont="1" applyBorder="1" applyAlignment="1">
      <alignment horizontal="right"/>
    </xf>
    <xf numFmtId="166" fontId="7" fillId="0" borderId="23" xfId="26" applyNumberFormat="1" applyFont="1" applyBorder="1" applyAlignment="1">
      <alignment horizontal="right"/>
    </xf>
    <xf numFmtId="2" fontId="7" fillId="0" borderId="24" xfId="26" applyNumberFormat="1" applyFont="1" applyBorder="1" applyAlignment="1">
      <alignment horizontal="right"/>
    </xf>
    <xf numFmtId="4" fontId="7" fillId="0" borderId="25" xfId="26" applyNumberFormat="1" applyFont="1" applyBorder="1" applyAlignment="1">
      <alignment horizontal="right"/>
    </xf>
    <xf numFmtId="166" fontId="7" fillId="0" borderId="26" xfId="26" applyNumberFormat="1" applyFont="1" applyBorder="1" applyAlignment="1">
      <alignment horizontal="right"/>
    </xf>
    <xf numFmtId="2" fontId="7" fillId="0" borderId="22" xfId="26" applyNumberFormat="1" applyFont="1" applyBorder="1" applyAlignment="1">
      <alignment horizontal="right"/>
    </xf>
    <xf numFmtId="2" fontId="7" fillId="0" borderId="25" xfId="26" applyNumberFormat="1" applyFont="1" applyBorder="1" applyAlignment="1">
      <alignment horizontal="right"/>
    </xf>
    <xf numFmtId="2" fontId="7" fillId="0" borderId="27" xfId="26" applyNumberFormat="1" applyFont="1" applyBorder="1" applyAlignment="1">
      <alignment horizontal="right"/>
    </xf>
    <xf numFmtId="0" fontId="7" fillId="0" borderId="16" xfId="26" applyFont="1" applyBorder="1"/>
    <xf numFmtId="2" fontId="7" fillId="0" borderId="28" xfId="26" applyNumberFormat="1" applyFont="1" applyBorder="1" applyAlignment="1">
      <alignment horizontal="right"/>
    </xf>
    <xf numFmtId="166" fontId="7" fillId="0" borderId="27" xfId="26" applyNumberFormat="1" applyFont="1" applyBorder="1" applyAlignment="1">
      <alignment horizontal="right"/>
    </xf>
    <xf numFmtId="4" fontId="7" fillId="0" borderId="21" xfId="26" applyNumberFormat="1" applyFont="1" applyBorder="1" applyAlignment="1">
      <alignment horizontal="right"/>
    </xf>
    <xf numFmtId="0" fontId="7" fillId="0" borderId="0" xfId="26" applyFont="1" applyAlignment="1">
      <alignment horizontal="right"/>
    </xf>
    <xf numFmtId="4" fontId="7" fillId="0" borderId="23" xfId="26" applyNumberFormat="1" applyFont="1" applyBorder="1" applyAlignment="1">
      <alignment horizontal="right"/>
    </xf>
    <xf numFmtId="2" fontId="7" fillId="0" borderId="29" xfId="26" applyNumberFormat="1" applyFont="1" applyBorder="1" applyAlignment="1">
      <alignment horizontal="right"/>
    </xf>
    <xf numFmtId="166" fontId="7" fillId="0" borderId="20" xfId="26" applyNumberFormat="1" applyFont="1" applyBorder="1" applyAlignment="1">
      <alignment horizontal="right"/>
    </xf>
    <xf numFmtId="4" fontId="7" fillId="0" borderId="29" xfId="26" applyNumberFormat="1" applyFont="1" applyBorder="1" applyAlignment="1">
      <alignment horizontal="right"/>
    </xf>
    <xf numFmtId="166" fontId="7" fillId="0" borderId="0" xfId="26" applyNumberFormat="1" applyFont="1" applyAlignment="1">
      <alignment horizontal="right"/>
    </xf>
    <xf numFmtId="0" fontId="7" fillId="0" borderId="27" xfId="26" applyFont="1" applyBorder="1" applyAlignment="1">
      <alignment horizontal="right"/>
    </xf>
    <xf numFmtId="2" fontId="7" fillId="0" borderId="29" xfId="0" applyNumberFormat="1" applyFont="1" applyBorder="1" applyAlignment="1">
      <alignment horizontal="right"/>
    </xf>
    <xf numFmtId="4" fontId="7" fillId="0" borderId="22" xfId="0" applyNumberFormat="1" applyFont="1" applyBorder="1" applyAlignment="1">
      <alignment horizontal="right"/>
    </xf>
    <xf numFmtId="166" fontId="7" fillId="0" borderId="27" xfId="0" applyNumberFormat="1" applyFont="1" applyBorder="1" applyAlignment="1">
      <alignment horizontal="right"/>
    </xf>
    <xf numFmtId="2" fontId="7" fillId="0" borderId="22" xfId="0" applyNumberFormat="1" applyFont="1" applyBorder="1" applyAlignment="1">
      <alignment horizontal="right"/>
    </xf>
    <xf numFmtId="166" fontId="7" fillId="0" borderId="20" xfId="0" applyNumberFormat="1" applyFont="1" applyBorder="1" applyAlignment="1">
      <alignment horizontal="right"/>
    </xf>
    <xf numFmtId="4" fontId="7" fillId="0" borderId="29" xfId="0" applyNumberFormat="1" applyFont="1" applyBorder="1" applyAlignment="1">
      <alignment horizontal="right"/>
    </xf>
    <xf numFmtId="2" fontId="7" fillId="0" borderId="27" xfId="0" applyNumberFormat="1" applyFont="1" applyBorder="1" applyAlignment="1">
      <alignment horizontal="right"/>
    </xf>
  </cellXfs>
  <cellStyles count="43">
    <cellStyle name="20% - ส่วนที่ถูกเน้น1" xfId="1" xr:uid="{00000000-0005-0000-0000-000000000000}"/>
    <cellStyle name="20% - ส่วนที่ถูกเน้น2" xfId="2" xr:uid="{00000000-0005-0000-0000-000001000000}"/>
    <cellStyle name="20% - ส่วนที่ถูกเน้น3" xfId="3" xr:uid="{00000000-0005-0000-0000-000002000000}"/>
    <cellStyle name="20% - ส่วนที่ถูกเน้น4" xfId="4" xr:uid="{00000000-0005-0000-0000-000003000000}"/>
    <cellStyle name="20% - ส่วนที่ถูกเน้น5" xfId="5" xr:uid="{00000000-0005-0000-0000-000004000000}"/>
    <cellStyle name="20% - ส่วนที่ถูกเน้น6" xfId="6" xr:uid="{00000000-0005-0000-0000-000005000000}"/>
    <cellStyle name="40% - ส่วนที่ถูกเน้น1" xfId="7" xr:uid="{00000000-0005-0000-0000-000006000000}"/>
    <cellStyle name="40% - ส่วนที่ถูกเน้น2" xfId="8" xr:uid="{00000000-0005-0000-0000-000007000000}"/>
    <cellStyle name="40% - ส่วนที่ถูกเน้น3" xfId="9" xr:uid="{00000000-0005-0000-0000-000008000000}"/>
    <cellStyle name="40% - ส่วนที่ถูกเน้น4" xfId="10" xr:uid="{00000000-0005-0000-0000-000009000000}"/>
    <cellStyle name="40% - ส่วนที่ถูกเน้น5" xfId="11" xr:uid="{00000000-0005-0000-0000-00000A000000}"/>
    <cellStyle name="40% - ส่วนที่ถูกเน้น6" xfId="12" xr:uid="{00000000-0005-0000-0000-00000B000000}"/>
    <cellStyle name="60% - ส่วนที่ถูกเน้น1" xfId="13" xr:uid="{00000000-0005-0000-0000-00000C000000}"/>
    <cellStyle name="60% - ส่วนที่ถูกเน้น2" xfId="14" xr:uid="{00000000-0005-0000-0000-00000D000000}"/>
    <cellStyle name="60% - ส่วนที่ถูกเน้น3" xfId="15" xr:uid="{00000000-0005-0000-0000-00000E000000}"/>
    <cellStyle name="60% - ส่วนที่ถูกเน้น4" xfId="16" xr:uid="{00000000-0005-0000-0000-00000F000000}"/>
    <cellStyle name="60% - ส่วนที่ถูกเน้น5" xfId="17" xr:uid="{00000000-0005-0000-0000-000010000000}"/>
    <cellStyle name="60% - ส่วนที่ถูกเน้น6" xfId="18" xr:uid="{00000000-0005-0000-0000-000011000000}"/>
    <cellStyle name="Normal" xfId="0" builtinId="0"/>
    <cellStyle name="เซลล์ตรวจสอบ" xfId="23" xr:uid="{00000000-0005-0000-0000-000017000000}"/>
    <cellStyle name="เซลล์ที่มีการเชื่อมโยง" xfId="24" xr:uid="{00000000-0005-0000-0000-000018000000}"/>
    <cellStyle name="แย่" xfId="30" xr:uid="{00000000-0005-0000-0000-00001E000000}"/>
    <cellStyle name="แสดงผล" xfId="37" xr:uid="{00000000-0005-0000-0000-000025000000}"/>
    <cellStyle name="การคำนวณ" xfId="19" xr:uid="{00000000-0005-0000-0000-000013000000}"/>
    <cellStyle name="ข้อความเตือน" xfId="20" xr:uid="{00000000-0005-0000-0000-000014000000}"/>
    <cellStyle name="ข้อความอธิบาย" xfId="21" xr:uid="{00000000-0005-0000-0000-000015000000}"/>
    <cellStyle name="ชื่อเรื่อง" xfId="22" xr:uid="{00000000-0005-0000-0000-000016000000}"/>
    <cellStyle name="ดี" xfId="25" xr:uid="{00000000-0005-0000-0000-000019000000}"/>
    <cellStyle name="ปกติ_H41Y20" xfId="26" xr:uid="{00000000-0005-0000-0000-00001A000000}"/>
    <cellStyle name="ป้อนค่า" xfId="27" xr:uid="{00000000-0005-0000-0000-00001B000000}"/>
    <cellStyle name="ปานกลาง" xfId="28" xr:uid="{00000000-0005-0000-0000-00001C000000}"/>
    <cellStyle name="ผลรวม" xfId="29" xr:uid="{00000000-0005-0000-0000-00001D000000}"/>
    <cellStyle name="ส่วนที่ถูกเน้น1" xfId="31" xr:uid="{00000000-0005-0000-0000-00001F000000}"/>
    <cellStyle name="ส่วนที่ถูกเน้น2" xfId="32" xr:uid="{00000000-0005-0000-0000-000020000000}"/>
    <cellStyle name="ส่วนที่ถูกเน้น3" xfId="33" xr:uid="{00000000-0005-0000-0000-000021000000}"/>
    <cellStyle name="ส่วนที่ถูกเน้น4" xfId="34" xr:uid="{00000000-0005-0000-0000-000022000000}"/>
    <cellStyle name="ส่วนที่ถูกเน้น5" xfId="35" xr:uid="{00000000-0005-0000-0000-000023000000}"/>
    <cellStyle name="ส่วนที่ถูกเน้น6" xfId="36" xr:uid="{00000000-0005-0000-0000-000024000000}"/>
    <cellStyle name="หมายเหตุ" xfId="38" xr:uid="{00000000-0005-0000-0000-000026000000}"/>
    <cellStyle name="หัวเรื่อง 1" xfId="39" xr:uid="{00000000-0005-0000-0000-000027000000}"/>
    <cellStyle name="หัวเรื่อง 2" xfId="40" xr:uid="{00000000-0005-0000-0000-000028000000}"/>
    <cellStyle name="หัวเรื่อง 3" xfId="41" xr:uid="{00000000-0005-0000-0000-000029000000}"/>
    <cellStyle name="หัวเรื่อง 4" xfId="42" xr:uid="{00000000-0005-0000-0000-00002A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chartsheet" Target="chartsheets/sheet3.xml"/><Relationship Id="rId7" Type="http://schemas.openxmlformats.org/officeDocument/2006/relationships/sharedStrings" Target="sharedStrings.xml"/><Relationship Id="rId2" Type="http://schemas.openxmlformats.org/officeDocument/2006/relationships/chartsheet" Target="chartsheets/sheet2.xml"/><Relationship Id="rId1" Type="http://schemas.openxmlformats.org/officeDocument/2006/relationships/chartsheet" Target="chart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0" b="1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/>
              <a:t>กราฟแสดงสถิติระดับน้ำสูงสุด - ต่ำสุดรายปี
สถานี </a:t>
            </a:r>
            <a:r>
              <a:rPr lang="en-US"/>
              <a:t>Y.20 </a:t>
            </a:r>
            <a:r>
              <a:rPr lang="th-TH"/>
              <a:t>แม่น้ำยม บ้านห้วยสัก อ.สอง จ.แพร่</a:t>
            </a:r>
          </a:p>
        </c:rich>
      </c:tx>
      <c:layout>
        <c:manualLayout>
          <c:xMode val="edge"/>
          <c:yMode val="edge"/>
          <c:x val="0.31409544950055496"/>
          <c:y val="5.0570962479608482E-2"/>
        </c:manualLayout>
      </c:layout>
      <c:overlay val="0"/>
      <c:spPr>
        <a:solidFill>
          <a:srgbClr val="E3E3E3"/>
        </a:solidFill>
        <a:ln w="12700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0.1076581576026637"/>
          <c:y val="0.26427406199021208"/>
          <c:w val="0.77136514983351834"/>
          <c:h val="0.56606851549755299"/>
        </c:manualLayout>
      </c:layout>
      <c:barChart>
        <c:barDir val="col"/>
        <c:grouping val="clustered"/>
        <c:varyColors val="0"/>
        <c:ser>
          <c:idx val="0"/>
          <c:order val="0"/>
          <c:tx>
            <c:v>ระดับน้ำสูงสุด</c:v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003B3B" mc:Ignorable="a14" a14:legacySpreadsheetColorIndex="21">
                    <a:gamma/>
                    <a:shade val="46275"/>
                    <a:invGamma/>
                  </a:srgbClr>
                </a:gs>
                <a:gs pos="100000">
                  <a:srgbClr xmlns:mc="http://schemas.openxmlformats.org/markup-compatibility/2006" xmlns:a14="http://schemas.microsoft.com/office/drawing/2010/main" val="008080" mc:Ignorable="a14" a14:legacySpreadsheetColorIndex="21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23"/>
              <c:layout>
                <c:manualLayout>
                  <c:x val="1.5505664455650048E-3"/>
                  <c:y val="2.524480524763173E-4"/>
                </c:manualLayout>
              </c:layout>
              <c:numFmt formatCode="#,##0.00_ ;\-#,##0.00\ 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FF0000"/>
                      </a:solidFill>
                      <a:latin typeface="TH SarabunPSK"/>
                      <a:ea typeface="TH SarabunPSK"/>
                      <a:cs typeface="TH SarabunPSK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776-4CF5-BA45-205DCC084B22}"/>
                </c:ext>
              </c:extLst>
            </c:dLbl>
            <c:dLbl>
              <c:idx val="48"/>
              <c:layout>
                <c:manualLayout>
                  <c:x val="1.4190124125716963E-3"/>
                  <c:y val="-7.9414950782049631E-3"/>
                </c:manualLayout>
              </c:layout>
              <c:numFmt formatCode="#,##0.00_ ;\-#,##0.00\ 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FF0000"/>
                      </a:solidFill>
                      <a:latin typeface="TH SarabunPSK"/>
                      <a:ea typeface="TH SarabunPSK"/>
                      <a:cs typeface="TH SarabunPSK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776-4CF5-BA45-205DCC084B22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'Data Y.20'!$A$9:$A$60</c:f>
              <c:numCache>
                <c:formatCode>General</c:formatCode>
                <c:ptCount val="52"/>
                <c:pt idx="0">
                  <c:v>2515</c:v>
                </c:pt>
                <c:pt idx="1">
                  <c:v>2516</c:v>
                </c:pt>
                <c:pt idx="2">
                  <c:v>2517</c:v>
                </c:pt>
                <c:pt idx="3">
                  <c:v>2518</c:v>
                </c:pt>
                <c:pt idx="4">
                  <c:v>2519</c:v>
                </c:pt>
                <c:pt idx="5">
                  <c:v>2520</c:v>
                </c:pt>
                <c:pt idx="6">
                  <c:v>2521</c:v>
                </c:pt>
                <c:pt idx="7">
                  <c:v>2522</c:v>
                </c:pt>
                <c:pt idx="8">
                  <c:v>2523</c:v>
                </c:pt>
                <c:pt idx="9">
                  <c:v>2524</c:v>
                </c:pt>
                <c:pt idx="10">
                  <c:v>2525</c:v>
                </c:pt>
                <c:pt idx="11">
                  <c:v>2526</c:v>
                </c:pt>
                <c:pt idx="12">
                  <c:v>2527</c:v>
                </c:pt>
                <c:pt idx="13">
                  <c:v>2528</c:v>
                </c:pt>
                <c:pt idx="14">
                  <c:v>2529</c:v>
                </c:pt>
                <c:pt idx="15">
                  <c:v>2530</c:v>
                </c:pt>
                <c:pt idx="16">
                  <c:v>2531</c:v>
                </c:pt>
                <c:pt idx="17">
                  <c:v>2532</c:v>
                </c:pt>
                <c:pt idx="18">
                  <c:v>2533</c:v>
                </c:pt>
                <c:pt idx="19">
                  <c:v>2534</c:v>
                </c:pt>
                <c:pt idx="20">
                  <c:v>2535</c:v>
                </c:pt>
                <c:pt idx="21">
                  <c:v>2536</c:v>
                </c:pt>
                <c:pt idx="22">
                  <c:v>2537</c:v>
                </c:pt>
                <c:pt idx="23">
                  <c:v>2538</c:v>
                </c:pt>
                <c:pt idx="24">
                  <c:v>2539</c:v>
                </c:pt>
                <c:pt idx="25">
                  <c:v>2540</c:v>
                </c:pt>
                <c:pt idx="26">
                  <c:v>2541</c:v>
                </c:pt>
                <c:pt idx="27">
                  <c:v>2542</c:v>
                </c:pt>
                <c:pt idx="28">
                  <c:v>2543</c:v>
                </c:pt>
                <c:pt idx="29">
                  <c:v>2544</c:v>
                </c:pt>
                <c:pt idx="30">
                  <c:v>2545</c:v>
                </c:pt>
                <c:pt idx="31">
                  <c:v>2546</c:v>
                </c:pt>
                <c:pt idx="32">
                  <c:v>2547</c:v>
                </c:pt>
                <c:pt idx="33">
                  <c:v>2548</c:v>
                </c:pt>
                <c:pt idx="34">
                  <c:v>2549</c:v>
                </c:pt>
                <c:pt idx="35">
                  <c:v>2550</c:v>
                </c:pt>
                <c:pt idx="36">
                  <c:v>2551</c:v>
                </c:pt>
                <c:pt idx="37">
                  <c:v>2552</c:v>
                </c:pt>
                <c:pt idx="38">
                  <c:v>2553</c:v>
                </c:pt>
                <c:pt idx="39">
                  <c:v>2554</c:v>
                </c:pt>
                <c:pt idx="40">
                  <c:v>2555</c:v>
                </c:pt>
                <c:pt idx="41">
                  <c:v>2556</c:v>
                </c:pt>
                <c:pt idx="42">
                  <c:v>2557</c:v>
                </c:pt>
                <c:pt idx="43">
                  <c:v>2558</c:v>
                </c:pt>
                <c:pt idx="44">
                  <c:v>2559</c:v>
                </c:pt>
                <c:pt idx="45">
                  <c:v>2560</c:v>
                </c:pt>
                <c:pt idx="46">
                  <c:v>2561</c:v>
                </c:pt>
                <c:pt idx="47">
                  <c:v>2562</c:v>
                </c:pt>
                <c:pt idx="48">
                  <c:v>2563</c:v>
                </c:pt>
                <c:pt idx="49">
                  <c:v>2564</c:v>
                </c:pt>
                <c:pt idx="50">
                  <c:v>2565</c:v>
                </c:pt>
                <c:pt idx="51">
                  <c:v>2566</c:v>
                </c:pt>
              </c:numCache>
            </c:numRef>
          </c:cat>
          <c:val>
            <c:numRef>
              <c:f>'Data Y.20'!$Q$9:$Q$60</c:f>
              <c:numCache>
                <c:formatCode>0.00</c:formatCode>
                <c:ptCount val="52"/>
                <c:pt idx="0">
                  <c:v>7.9099999999999966</c:v>
                </c:pt>
                <c:pt idx="1">
                  <c:v>10.780000000000001</c:v>
                </c:pt>
                <c:pt idx="2">
                  <c:v>8.1899999999999977</c:v>
                </c:pt>
                <c:pt idx="3">
                  <c:v>6.9399999999999977</c:v>
                </c:pt>
                <c:pt idx="4">
                  <c:v>7.2700000000000102</c:v>
                </c:pt>
                <c:pt idx="5">
                  <c:v>6.8300000000000125</c:v>
                </c:pt>
                <c:pt idx="6">
                  <c:v>8.1299999999999955</c:v>
                </c:pt>
                <c:pt idx="7">
                  <c:v>4.2299999999999898</c:v>
                </c:pt>
                <c:pt idx="8">
                  <c:v>6.5099999999999909</c:v>
                </c:pt>
                <c:pt idx="9">
                  <c:v>7.8499999999999943</c:v>
                </c:pt>
                <c:pt idx="10">
                  <c:v>4.4000000000000057</c:v>
                </c:pt>
                <c:pt idx="11">
                  <c:v>6.210000000000008</c:v>
                </c:pt>
                <c:pt idx="12">
                  <c:v>7.3799999999999955</c:v>
                </c:pt>
                <c:pt idx="13">
                  <c:v>4.6800000000000068</c:v>
                </c:pt>
                <c:pt idx="14">
                  <c:v>6.3400000000000034</c:v>
                </c:pt>
                <c:pt idx="15">
                  <c:v>7.9799999999999898</c:v>
                </c:pt>
                <c:pt idx="16">
                  <c:v>6.25</c:v>
                </c:pt>
                <c:pt idx="17">
                  <c:v>5.4000000000000057</c:v>
                </c:pt>
                <c:pt idx="18">
                  <c:v>4.4300000000000068</c:v>
                </c:pt>
                <c:pt idx="19">
                  <c:v>5.6100000000000136</c:v>
                </c:pt>
                <c:pt idx="20">
                  <c:v>5.2299999999999898</c:v>
                </c:pt>
                <c:pt idx="21">
                  <c:v>3.7800000000000011</c:v>
                </c:pt>
                <c:pt idx="22">
                  <c:v>10.569999999999993</c:v>
                </c:pt>
                <c:pt idx="23">
                  <c:v>13.060000000000002</c:v>
                </c:pt>
                <c:pt idx="24">
                  <c:v>5.4399999999999977</c:v>
                </c:pt>
                <c:pt idx="25">
                  <c:v>6.5699999999999932</c:v>
                </c:pt>
                <c:pt idx="26">
                  <c:v>6.210000000000008</c:v>
                </c:pt>
                <c:pt idx="27">
                  <c:v>7.5300000000000011</c:v>
                </c:pt>
                <c:pt idx="28">
                  <c:v>7.5800000000000125</c:v>
                </c:pt>
                <c:pt idx="29">
                  <c:v>8.9699999999999989</c:v>
                </c:pt>
                <c:pt idx="30">
                  <c:v>8.0099999999999909</c:v>
                </c:pt>
                <c:pt idx="31">
                  <c:v>9</c:v>
                </c:pt>
                <c:pt idx="32">
                  <c:v>7.6100000000000136</c:v>
                </c:pt>
                <c:pt idx="33">
                  <c:v>7.8799999999999955</c:v>
                </c:pt>
                <c:pt idx="34">
                  <c:v>8.1800000000000068</c:v>
                </c:pt>
                <c:pt idx="35">
                  <c:v>5.4199999999999875</c:v>
                </c:pt>
                <c:pt idx="36">
                  <c:v>7.9699999999999989</c:v>
                </c:pt>
                <c:pt idx="37">
                  <c:v>4.3199999999999932</c:v>
                </c:pt>
                <c:pt idx="38">
                  <c:v>7.3300000000000125</c:v>
                </c:pt>
                <c:pt idx="39">
                  <c:v>9.8000000000000114</c:v>
                </c:pt>
                <c:pt idx="40">
                  <c:v>6.9199999999999875</c:v>
                </c:pt>
                <c:pt idx="41">
                  <c:v>6.3600000000000136</c:v>
                </c:pt>
                <c:pt idx="42">
                  <c:v>8.4799999999999898</c:v>
                </c:pt>
                <c:pt idx="43">
                  <c:v>5.6599999999999966</c:v>
                </c:pt>
                <c:pt idx="44">
                  <c:v>9.6899999999999977</c:v>
                </c:pt>
                <c:pt idx="45">
                  <c:v>7.960000000000008</c:v>
                </c:pt>
                <c:pt idx="46">
                  <c:v>9.1500000000000057</c:v>
                </c:pt>
                <c:pt idx="47">
                  <c:v>7.9699999999999989</c:v>
                </c:pt>
                <c:pt idx="48">
                  <c:v>8.5</c:v>
                </c:pt>
                <c:pt idx="49">
                  <c:v>7.6200000000000045</c:v>
                </c:pt>
                <c:pt idx="50">
                  <c:v>9.6800000000000068</c:v>
                </c:pt>
                <c:pt idx="51">
                  <c:v>6.9199999999999875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776-4CF5-BA45-205DCC084B22}"/>
            </c:ext>
          </c:extLst>
        </c:ser>
        <c:ser>
          <c:idx val="1"/>
          <c:order val="1"/>
          <c:tx>
            <c:v>ระดับน้ำต่ำสุด</c:v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FFFF00" mc:Ignorable="a14" a14:legacySpreadsheetColorIndex="13"/>
                </a:gs>
                <a:gs pos="100000">
                  <a:srgbClr xmlns:mc="http://schemas.openxmlformats.org/markup-compatibility/2006" xmlns:a14="http://schemas.microsoft.com/office/drawing/2010/main" val="FFFF99" mc:Ignorable="a14" a14:legacySpreadsheetColorIndex="43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'Data Y.20'!$A$9:$A$60</c:f>
              <c:numCache>
                <c:formatCode>General</c:formatCode>
                <c:ptCount val="52"/>
                <c:pt idx="0">
                  <c:v>2515</c:v>
                </c:pt>
                <c:pt idx="1">
                  <c:v>2516</c:v>
                </c:pt>
                <c:pt idx="2">
                  <c:v>2517</c:v>
                </c:pt>
                <c:pt idx="3">
                  <c:v>2518</c:v>
                </c:pt>
                <c:pt idx="4">
                  <c:v>2519</c:v>
                </c:pt>
                <c:pt idx="5">
                  <c:v>2520</c:v>
                </c:pt>
                <c:pt idx="6">
                  <c:v>2521</c:v>
                </c:pt>
                <c:pt idx="7">
                  <c:v>2522</c:v>
                </c:pt>
                <c:pt idx="8">
                  <c:v>2523</c:v>
                </c:pt>
                <c:pt idx="9">
                  <c:v>2524</c:v>
                </c:pt>
                <c:pt idx="10">
                  <c:v>2525</c:v>
                </c:pt>
                <c:pt idx="11">
                  <c:v>2526</c:v>
                </c:pt>
                <c:pt idx="12">
                  <c:v>2527</c:v>
                </c:pt>
                <c:pt idx="13">
                  <c:v>2528</c:v>
                </c:pt>
                <c:pt idx="14">
                  <c:v>2529</c:v>
                </c:pt>
                <c:pt idx="15">
                  <c:v>2530</c:v>
                </c:pt>
                <c:pt idx="16">
                  <c:v>2531</c:v>
                </c:pt>
                <c:pt idx="17">
                  <c:v>2532</c:v>
                </c:pt>
                <c:pt idx="18">
                  <c:v>2533</c:v>
                </c:pt>
                <c:pt idx="19">
                  <c:v>2534</c:v>
                </c:pt>
                <c:pt idx="20">
                  <c:v>2535</c:v>
                </c:pt>
                <c:pt idx="21">
                  <c:v>2536</c:v>
                </c:pt>
                <c:pt idx="22">
                  <c:v>2537</c:v>
                </c:pt>
                <c:pt idx="23">
                  <c:v>2538</c:v>
                </c:pt>
                <c:pt idx="24">
                  <c:v>2539</c:v>
                </c:pt>
                <c:pt idx="25">
                  <c:v>2540</c:v>
                </c:pt>
                <c:pt idx="26">
                  <c:v>2541</c:v>
                </c:pt>
                <c:pt idx="27">
                  <c:v>2542</c:v>
                </c:pt>
                <c:pt idx="28">
                  <c:v>2543</c:v>
                </c:pt>
                <c:pt idx="29">
                  <c:v>2544</c:v>
                </c:pt>
                <c:pt idx="30">
                  <c:v>2545</c:v>
                </c:pt>
                <c:pt idx="31">
                  <c:v>2546</c:v>
                </c:pt>
                <c:pt idx="32">
                  <c:v>2547</c:v>
                </c:pt>
                <c:pt idx="33">
                  <c:v>2548</c:v>
                </c:pt>
                <c:pt idx="34">
                  <c:v>2549</c:v>
                </c:pt>
                <c:pt idx="35">
                  <c:v>2550</c:v>
                </c:pt>
                <c:pt idx="36">
                  <c:v>2551</c:v>
                </c:pt>
                <c:pt idx="37">
                  <c:v>2552</c:v>
                </c:pt>
                <c:pt idx="38">
                  <c:v>2553</c:v>
                </c:pt>
                <c:pt idx="39">
                  <c:v>2554</c:v>
                </c:pt>
                <c:pt idx="40">
                  <c:v>2555</c:v>
                </c:pt>
                <c:pt idx="41">
                  <c:v>2556</c:v>
                </c:pt>
                <c:pt idx="42">
                  <c:v>2557</c:v>
                </c:pt>
                <c:pt idx="43">
                  <c:v>2558</c:v>
                </c:pt>
                <c:pt idx="44">
                  <c:v>2559</c:v>
                </c:pt>
                <c:pt idx="45">
                  <c:v>2560</c:v>
                </c:pt>
                <c:pt idx="46">
                  <c:v>2561</c:v>
                </c:pt>
                <c:pt idx="47">
                  <c:v>2562</c:v>
                </c:pt>
                <c:pt idx="48">
                  <c:v>2563</c:v>
                </c:pt>
                <c:pt idx="49">
                  <c:v>2564</c:v>
                </c:pt>
                <c:pt idx="50">
                  <c:v>2565</c:v>
                </c:pt>
                <c:pt idx="51">
                  <c:v>2566</c:v>
                </c:pt>
              </c:numCache>
            </c:numRef>
          </c:cat>
          <c:val>
            <c:numRef>
              <c:f>'Data Y.20'!$S$9:$S$60</c:f>
              <c:numCache>
                <c:formatCode>0.00</c:formatCode>
                <c:ptCount val="52"/>
                <c:pt idx="0">
                  <c:v>0.83000000000001251</c:v>
                </c:pt>
                <c:pt idx="1">
                  <c:v>0.62999999999999545</c:v>
                </c:pt>
                <c:pt idx="2">
                  <c:v>0.56000000000000227</c:v>
                </c:pt>
                <c:pt idx="3">
                  <c:v>0.78999999999999204</c:v>
                </c:pt>
                <c:pt idx="4">
                  <c:v>0.75</c:v>
                </c:pt>
                <c:pt idx="5">
                  <c:v>0.66999999999998749</c:v>
                </c:pt>
                <c:pt idx="6">
                  <c:v>0.63999999999998636</c:v>
                </c:pt>
                <c:pt idx="7">
                  <c:v>0.44999999999998863</c:v>
                </c:pt>
                <c:pt idx="8">
                  <c:v>0.43000000000000682</c:v>
                </c:pt>
                <c:pt idx="9">
                  <c:v>0.43999999999999773</c:v>
                </c:pt>
                <c:pt idx="10">
                  <c:v>0.40999999999999659</c:v>
                </c:pt>
                <c:pt idx="11">
                  <c:v>0.37000000000000455</c:v>
                </c:pt>
                <c:pt idx="12">
                  <c:v>0.34000000000000341</c:v>
                </c:pt>
                <c:pt idx="13">
                  <c:v>0</c:v>
                </c:pt>
                <c:pt idx="14">
                  <c:v>0.31999999999999318</c:v>
                </c:pt>
                <c:pt idx="15">
                  <c:v>0.28000000000000114</c:v>
                </c:pt>
                <c:pt idx="16">
                  <c:v>0.30000000000001137</c:v>
                </c:pt>
                <c:pt idx="17">
                  <c:v>0</c:v>
                </c:pt>
                <c:pt idx="18">
                  <c:v>0.30000000000001137</c:v>
                </c:pt>
                <c:pt idx="19">
                  <c:v>0.31999999999999318</c:v>
                </c:pt>
                <c:pt idx="20">
                  <c:v>0.34999999999999432</c:v>
                </c:pt>
                <c:pt idx="21">
                  <c:v>0.41999999999998749</c:v>
                </c:pt>
                <c:pt idx="22">
                  <c:v>0.48599999999999</c:v>
                </c:pt>
                <c:pt idx="23">
                  <c:v>0.5560000000000116</c:v>
                </c:pt>
                <c:pt idx="24">
                  <c:v>1.0660000000000025</c:v>
                </c:pt>
                <c:pt idx="25">
                  <c:v>1</c:v>
                </c:pt>
                <c:pt idx="26">
                  <c:v>0.91999999999998749</c:v>
                </c:pt>
                <c:pt idx="27">
                  <c:v>0.97999999999998977</c:v>
                </c:pt>
                <c:pt idx="28">
                  <c:v>1.0099999999999909</c:v>
                </c:pt>
                <c:pt idx="29">
                  <c:v>0.97999999999998977</c:v>
                </c:pt>
                <c:pt idx="30">
                  <c:v>0.93000000000000682</c:v>
                </c:pt>
                <c:pt idx="31">
                  <c:v>0.68000000000000682</c:v>
                </c:pt>
                <c:pt idx="32">
                  <c:v>0.68000000000000682</c:v>
                </c:pt>
                <c:pt idx="33">
                  <c:v>0.65000000000000568</c:v>
                </c:pt>
                <c:pt idx="34">
                  <c:v>0.62000000000000455</c:v>
                </c:pt>
                <c:pt idx="35">
                  <c:v>0.49000000000000909</c:v>
                </c:pt>
                <c:pt idx="36">
                  <c:v>0.63999999999998636</c:v>
                </c:pt>
                <c:pt idx="37">
                  <c:v>0.52000000000001023</c:v>
                </c:pt>
                <c:pt idx="38">
                  <c:v>0.47999999999998977</c:v>
                </c:pt>
                <c:pt idx="39">
                  <c:v>0.60900000000000887</c:v>
                </c:pt>
                <c:pt idx="40">
                  <c:v>0.65000000000000568</c:v>
                </c:pt>
                <c:pt idx="41">
                  <c:v>0.53999999999999204</c:v>
                </c:pt>
                <c:pt idx="42">
                  <c:v>0.53999999999999204</c:v>
                </c:pt>
                <c:pt idx="43">
                  <c:v>0.44999999999998863</c:v>
                </c:pt>
                <c:pt idx="44">
                  <c:v>0.40999999999999659</c:v>
                </c:pt>
                <c:pt idx="45">
                  <c:v>0.59000000000000341</c:v>
                </c:pt>
                <c:pt idx="46">
                  <c:v>0.56000000000000227</c:v>
                </c:pt>
                <c:pt idx="47" formatCode="General">
                  <c:v>0.40000000000000568</c:v>
                </c:pt>
                <c:pt idx="48" formatCode="General">
                  <c:v>0.33000000000001251</c:v>
                </c:pt>
                <c:pt idx="49" formatCode="General">
                  <c:v>0.44999999999998863</c:v>
                </c:pt>
                <c:pt idx="50">
                  <c:v>0.47999999999998977</c:v>
                </c:pt>
                <c:pt idx="51">
                  <c:v>0.41999999999998749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776-4CF5-BA45-205DCC084B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87245807"/>
        <c:axId val="1"/>
      </c:barChart>
      <c:catAx>
        <c:axId val="87245807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675" b="0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ปี พ.ศ.</a:t>
                </a:r>
              </a:p>
            </c:rich>
          </c:tx>
          <c:layout>
            <c:manualLayout>
              <c:xMode val="edge"/>
              <c:yMode val="edge"/>
              <c:x val="0.46836847946725862"/>
              <c:y val="0.91353996737357257"/>
            </c:manualLayout>
          </c:layout>
          <c:overlay val="0"/>
          <c:spPr>
            <a:noFill/>
            <a:ln w="25400">
              <a:noFill/>
            </a:ln>
          </c:spPr>
        </c:title>
        <c:numFmt formatCode="0_);\(0\)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675" b="0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endParaRPr lang="en-US"/>
          </a:p>
        </c:txPr>
        <c:crossAx val="1"/>
        <c:crossesAt val="0"/>
        <c:auto val="1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  <c:max val="14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675" b="1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ระดับน้ำ - ม.(รสม.)</a:t>
                </a:r>
              </a:p>
            </c:rich>
          </c:tx>
          <c:layout>
            <c:manualLayout>
              <c:xMode val="edge"/>
              <c:yMode val="edge"/>
              <c:x val="6.6592674805771362E-3"/>
              <c:y val="0.44861337683523655"/>
            </c:manualLayout>
          </c:layout>
          <c:overlay val="0"/>
          <c:spPr>
            <a:noFill/>
            <a:ln w="25400">
              <a:noFill/>
            </a:ln>
          </c:spPr>
        </c:title>
        <c:numFmt formatCode="0_)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75" b="0" i="0" u="none" strike="noStrike" baseline="0">
                <a:solidFill>
                  <a:srgbClr val="FF0000"/>
                </a:solidFill>
                <a:latin typeface="TH SarabunPSK"/>
                <a:ea typeface="TH SarabunPSK"/>
                <a:cs typeface="TH SarabunPSK"/>
              </a:defRPr>
            </a:pPr>
            <a:endParaRPr lang="en-US"/>
          </a:p>
        </c:txPr>
        <c:crossAx val="87245807"/>
        <c:crosses val="autoZero"/>
        <c:crossBetween val="between"/>
        <c:majorUnit val="2"/>
        <c:minorUnit val="1"/>
      </c:valAx>
      <c:spPr>
        <a:solidFill>
          <a:srgbClr val="E3E3E3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875693673695893"/>
          <c:y val="0.2707993474714519"/>
          <c:w val="0.10654827968923418"/>
          <c:h val="0.1125611745513866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85" b="0" i="0" u="none" strike="noStrike" baseline="0">
              <a:solidFill>
                <a:srgbClr val="0000FF"/>
              </a:solidFill>
              <a:latin typeface="TH SarabunPSK"/>
              <a:ea typeface="TH SarabunPSK"/>
              <a:cs typeface="TH SarabunPSK"/>
            </a:defRPr>
          </a:pPr>
          <a:endParaRPr lang="en-US"/>
        </a:p>
      </c:txPr>
    </c:legend>
    <c:plotVisOnly val="1"/>
    <c:dispBlanksAs val="gap"/>
    <c:showDLblsOverMax val="0"/>
  </c:chart>
  <c:spPr>
    <a:gradFill rotWithShape="0">
      <a:gsLst>
        <a:gs pos="0">
          <a:srgbClr xmlns:mc="http://schemas.openxmlformats.org/markup-compatibility/2006" xmlns:a14="http://schemas.microsoft.com/office/drawing/2010/main" val="C0C0FF" mc:Ignorable="a14" a14:legacySpreadsheetColorIndex="31"/>
        </a:gs>
        <a:gs pos="50000">
          <a:srgbClr xmlns:mc="http://schemas.openxmlformats.org/markup-compatibility/2006" xmlns:a14="http://schemas.microsoft.com/office/drawing/2010/main" val="E3E3E3" mc:Ignorable="a14" a14:legacySpreadsheetColorIndex="47"/>
        </a:gs>
        <a:gs pos="100000">
          <a:srgbClr xmlns:mc="http://schemas.openxmlformats.org/markup-compatibility/2006" xmlns:a14="http://schemas.microsoft.com/office/drawing/2010/main" val="C0C0FF" mc:Ignorable="a14" a14:legacySpreadsheetColorIndex="31"/>
        </a:gs>
      </a:gsLst>
      <a:lin ang="5400000" scaled="1"/>
    </a:gradFill>
    <a:ln w="6350">
      <a:noFill/>
    </a:ln>
  </c:spPr>
  <c:txPr>
    <a:bodyPr/>
    <a:lstStyle/>
    <a:p>
      <a:pPr>
        <a:defRPr sz="1675" b="0" i="0" u="none" strike="noStrike" baseline="0">
          <a:solidFill>
            <a:srgbClr val="0000FF"/>
          </a:solidFill>
          <a:latin typeface="TH SarabunPSK"/>
          <a:ea typeface="TH SarabunPSK"/>
          <a:cs typeface="TH SarabunPSK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0" b="1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/>
              <a:t>กราฟแสดงสถิติปริมาณน้ำสูงสุดรายปี
สถานี </a:t>
            </a:r>
            <a:r>
              <a:rPr lang="en-US"/>
              <a:t>Y.20 </a:t>
            </a:r>
            <a:r>
              <a:rPr lang="th-TH"/>
              <a:t>แม่น้ำยม บ้านห้วยสัก อ.สอง จ.แพร่</a:t>
            </a:r>
          </a:p>
        </c:rich>
      </c:tx>
      <c:layout>
        <c:manualLayout>
          <c:xMode val="edge"/>
          <c:yMode val="edge"/>
          <c:x val="0.33092037228541882"/>
          <c:y val="4.57627118644067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685625646328852"/>
          <c:y val="0.25423728813559321"/>
          <c:w val="0.79317476732161318"/>
          <c:h val="0.56779661016949157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000076" mc:Ignorable="a14" a14:legacySpreadsheetColorIndex="12">
                    <a:gamma/>
                    <a:shade val="46275"/>
                    <a:invGamma/>
                  </a:srgbClr>
                </a:gs>
                <a:gs pos="100000">
                  <a:srgbClr xmlns:mc="http://schemas.openxmlformats.org/markup-compatibility/2006" xmlns:a14="http://schemas.microsoft.com/office/drawing/2010/main" val="0000FF" mc:Ignorable="a14" a14:legacySpreadsheetColorIndex="12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23"/>
              <c:layout>
                <c:manualLayout>
                  <c:x val="-2.7780374402527508E-2"/>
                  <c:y val="3.3584412117976803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675" b="0" i="0" u="none" strike="noStrike" baseline="0">
                      <a:solidFill>
                        <a:srgbClr val="FF0000"/>
                      </a:solidFill>
                      <a:latin typeface="TH SarabunPSK"/>
                      <a:ea typeface="TH SarabunPSK"/>
                      <a:cs typeface="TH SarabunPSK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C2C-4538-AFE6-817B2F084BAF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'Data Y.20'!$A$9:$A$60</c:f>
              <c:numCache>
                <c:formatCode>General</c:formatCode>
                <c:ptCount val="52"/>
                <c:pt idx="0">
                  <c:v>2515</c:v>
                </c:pt>
                <c:pt idx="1">
                  <c:v>2516</c:v>
                </c:pt>
                <c:pt idx="2">
                  <c:v>2517</c:v>
                </c:pt>
                <c:pt idx="3">
                  <c:v>2518</c:v>
                </c:pt>
                <c:pt idx="4">
                  <c:v>2519</c:v>
                </c:pt>
                <c:pt idx="5">
                  <c:v>2520</c:v>
                </c:pt>
                <c:pt idx="6">
                  <c:v>2521</c:v>
                </c:pt>
                <c:pt idx="7">
                  <c:v>2522</c:v>
                </c:pt>
                <c:pt idx="8">
                  <c:v>2523</c:v>
                </c:pt>
                <c:pt idx="9">
                  <c:v>2524</c:v>
                </c:pt>
                <c:pt idx="10">
                  <c:v>2525</c:v>
                </c:pt>
                <c:pt idx="11">
                  <c:v>2526</c:v>
                </c:pt>
                <c:pt idx="12">
                  <c:v>2527</c:v>
                </c:pt>
                <c:pt idx="13">
                  <c:v>2528</c:v>
                </c:pt>
                <c:pt idx="14">
                  <c:v>2529</c:v>
                </c:pt>
                <c:pt idx="15">
                  <c:v>2530</c:v>
                </c:pt>
                <c:pt idx="16">
                  <c:v>2531</c:v>
                </c:pt>
                <c:pt idx="17">
                  <c:v>2532</c:v>
                </c:pt>
                <c:pt idx="18">
                  <c:v>2533</c:v>
                </c:pt>
                <c:pt idx="19">
                  <c:v>2534</c:v>
                </c:pt>
                <c:pt idx="20">
                  <c:v>2535</c:v>
                </c:pt>
                <c:pt idx="21">
                  <c:v>2536</c:v>
                </c:pt>
                <c:pt idx="22">
                  <c:v>2537</c:v>
                </c:pt>
                <c:pt idx="23">
                  <c:v>2538</c:v>
                </c:pt>
                <c:pt idx="24">
                  <c:v>2539</c:v>
                </c:pt>
                <c:pt idx="25">
                  <c:v>2540</c:v>
                </c:pt>
                <c:pt idx="26">
                  <c:v>2541</c:v>
                </c:pt>
                <c:pt idx="27">
                  <c:v>2542</c:v>
                </c:pt>
                <c:pt idx="28">
                  <c:v>2543</c:v>
                </c:pt>
                <c:pt idx="29">
                  <c:v>2544</c:v>
                </c:pt>
                <c:pt idx="30">
                  <c:v>2545</c:v>
                </c:pt>
                <c:pt idx="31">
                  <c:v>2546</c:v>
                </c:pt>
                <c:pt idx="32">
                  <c:v>2547</c:v>
                </c:pt>
                <c:pt idx="33">
                  <c:v>2548</c:v>
                </c:pt>
                <c:pt idx="34">
                  <c:v>2549</c:v>
                </c:pt>
                <c:pt idx="35">
                  <c:v>2550</c:v>
                </c:pt>
                <c:pt idx="36">
                  <c:v>2551</c:v>
                </c:pt>
                <c:pt idx="37">
                  <c:v>2552</c:v>
                </c:pt>
                <c:pt idx="38">
                  <c:v>2553</c:v>
                </c:pt>
                <c:pt idx="39">
                  <c:v>2554</c:v>
                </c:pt>
                <c:pt idx="40">
                  <c:v>2555</c:v>
                </c:pt>
                <c:pt idx="41">
                  <c:v>2556</c:v>
                </c:pt>
                <c:pt idx="42">
                  <c:v>2557</c:v>
                </c:pt>
                <c:pt idx="43">
                  <c:v>2558</c:v>
                </c:pt>
                <c:pt idx="44">
                  <c:v>2559</c:v>
                </c:pt>
                <c:pt idx="45">
                  <c:v>2560</c:v>
                </c:pt>
                <c:pt idx="46">
                  <c:v>2561</c:v>
                </c:pt>
                <c:pt idx="47">
                  <c:v>2562</c:v>
                </c:pt>
                <c:pt idx="48">
                  <c:v>2563</c:v>
                </c:pt>
                <c:pt idx="49">
                  <c:v>2564</c:v>
                </c:pt>
                <c:pt idx="50">
                  <c:v>2565</c:v>
                </c:pt>
                <c:pt idx="51">
                  <c:v>2566</c:v>
                </c:pt>
              </c:numCache>
            </c:numRef>
          </c:cat>
          <c:val>
            <c:numRef>
              <c:f>'Data Y.20'!$C$9:$C$60</c:f>
              <c:numCache>
                <c:formatCode>#,##0.00</c:formatCode>
                <c:ptCount val="52"/>
                <c:pt idx="0">
                  <c:v>1362</c:v>
                </c:pt>
                <c:pt idx="1">
                  <c:v>3000</c:v>
                </c:pt>
                <c:pt idx="2">
                  <c:v>1569</c:v>
                </c:pt>
                <c:pt idx="3">
                  <c:v>1069</c:v>
                </c:pt>
                <c:pt idx="4">
                  <c:v>1106</c:v>
                </c:pt>
                <c:pt idx="5">
                  <c:v>933</c:v>
                </c:pt>
                <c:pt idx="6">
                  <c:v>1209</c:v>
                </c:pt>
                <c:pt idx="7">
                  <c:v>334</c:v>
                </c:pt>
                <c:pt idx="8">
                  <c:v>937</c:v>
                </c:pt>
                <c:pt idx="9">
                  <c:v>1244</c:v>
                </c:pt>
                <c:pt idx="10">
                  <c:v>330</c:v>
                </c:pt>
                <c:pt idx="11">
                  <c:v>733</c:v>
                </c:pt>
                <c:pt idx="12">
                  <c:v>1035.5999999999999</c:v>
                </c:pt>
                <c:pt idx="13">
                  <c:v>345</c:v>
                </c:pt>
                <c:pt idx="14">
                  <c:v>604.79999999999995</c:v>
                </c:pt>
                <c:pt idx="15">
                  <c:v>1076.3</c:v>
                </c:pt>
                <c:pt idx="16">
                  <c:v>619.25</c:v>
                </c:pt>
                <c:pt idx="17">
                  <c:v>436</c:v>
                </c:pt>
                <c:pt idx="18">
                  <c:v>161.1</c:v>
                </c:pt>
                <c:pt idx="19">
                  <c:v>441.4</c:v>
                </c:pt>
                <c:pt idx="20">
                  <c:v>336.3</c:v>
                </c:pt>
                <c:pt idx="21">
                  <c:v>168.4</c:v>
                </c:pt>
                <c:pt idx="22">
                  <c:v>2068</c:v>
                </c:pt>
                <c:pt idx="23">
                  <c:v>3851.4</c:v>
                </c:pt>
                <c:pt idx="24">
                  <c:v>536.4</c:v>
                </c:pt>
                <c:pt idx="25">
                  <c:v>709.38</c:v>
                </c:pt>
                <c:pt idx="26">
                  <c:v>562</c:v>
                </c:pt>
                <c:pt idx="27">
                  <c:v>965.6</c:v>
                </c:pt>
                <c:pt idx="28">
                  <c:v>990.2</c:v>
                </c:pt>
                <c:pt idx="29">
                  <c:v>1275.25</c:v>
                </c:pt>
                <c:pt idx="30">
                  <c:v>1024.5999999999999</c:v>
                </c:pt>
                <c:pt idx="31">
                  <c:v>1560</c:v>
                </c:pt>
                <c:pt idx="32">
                  <c:v>908.25</c:v>
                </c:pt>
                <c:pt idx="33">
                  <c:v>1019.4</c:v>
                </c:pt>
                <c:pt idx="34">
                  <c:v>1091.5</c:v>
                </c:pt>
                <c:pt idx="35">
                  <c:v>369</c:v>
                </c:pt>
                <c:pt idx="36">
                  <c:v>998.9</c:v>
                </c:pt>
                <c:pt idx="37">
                  <c:v>209.6</c:v>
                </c:pt>
                <c:pt idx="38">
                  <c:v>669.4</c:v>
                </c:pt>
                <c:pt idx="39">
                  <c:v>1464</c:v>
                </c:pt>
                <c:pt idx="40">
                  <c:v>608.79999999999995</c:v>
                </c:pt>
                <c:pt idx="41">
                  <c:v>458.2</c:v>
                </c:pt>
                <c:pt idx="42">
                  <c:v>930.4</c:v>
                </c:pt>
                <c:pt idx="43">
                  <c:v>400.2</c:v>
                </c:pt>
                <c:pt idx="44">
                  <c:v>1177.8</c:v>
                </c:pt>
                <c:pt idx="45">
                  <c:v>729</c:v>
                </c:pt>
                <c:pt idx="46">
                  <c:v>952.5</c:v>
                </c:pt>
                <c:pt idx="47">
                  <c:v>744.45</c:v>
                </c:pt>
                <c:pt idx="48">
                  <c:v>853.5</c:v>
                </c:pt>
                <c:pt idx="49">
                  <c:v>564.29999999999995</c:v>
                </c:pt>
                <c:pt idx="50">
                  <c:v>1028.8</c:v>
                </c:pt>
                <c:pt idx="51">
                  <c:v>477.2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C2C-4538-AFE6-817B2F084B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87244847"/>
        <c:axId val="1"/>
      </c:barChart>
      <c:catAx>
        <c:axId val="87244847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675" b="0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ปี พ.ศ.</a:t>
                </a:r>
              </a:p>
            </c:rich>
          </c:tx>
          <c:layout>
            <c:manualLayout>
              <c:xMode val="edge"/>
              <c:yMode val="edge"/>
              <c:x val="0.49017580144777662"/>
              <c:y val="0.9101694915254237"/>
            </c:manualLayout>
          </c:layout>
          <c:overlay val="0"/>
          <c:spPr>
            <a:noFill/>
            <a:ln w="25400">
              <a:noFill/>
            </a:ln>
          </c:spPr>
        </c:title>
        <c:numFmt formatCode="0_);\(0\)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675" b="0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  <c:max val="4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675" b="0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ปริมาณน้ำ -ลูกบาศก์เมตร/วินาที</a:t>
                </a:r>
              </a:p>
            </c:rich>
          </c:tx>
          <c:layout>
            <c:manualLayout>
              <c:xMode val="edge"/>
              <c:yMode val="edge"/>
              <c:x val="0"/>
              <c:y val="0.3728813559322034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75" b="0" i="0" u="none" strike="noStrike" baseline="0">
                <a:solidFill>
                  <a:srgbClr val="FF0000"/>
                </a:solidFill>
                <a:latin typeface="TH SarabunPSK"/>
                <a:ea typeface="TH SarabunPSK"/>
                <a:cs typeface="TH SarabunPSK"/>
              </a:defRPr>
            </a:pPr>
            <a:endParaRPr lang="en-US"/>
          </a:p>
        </c:txPr>
        <c:crossAx val="87244847"/>
        <c:crosses val="autoZero"/>
        <c:crossBetween val="between"/>
        <c:majorUnit val="500"/>
        <c:minorUnit val="100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CCFFCC" mc:Ignorable="a14" a14:legacySpreadsheetColorIndex="42"/>
            </a:gs>
            <a:gs pos="100000">
              <a:srgbClr xmlns:mc="http://schemas.openxmlformats.org/markup-compatibility/2006" xmlns:a14="http://schemas.microsoft.com/office/drawing/2010/main" val="FFFFFF" mc:Ignorable="a14" a14:legacySpreadsheetColorIndex="9"/>
            </a:gs>
          </a:gsLst>
          <a:lin ang="5400000" scaled="1"/>
        </a:gra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TH SarabunPSK"/>
          <a:ea typeface="TH SarabunPSK"/>
          <a:cs typeface="TH SarabunPSK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0" b="1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/>
              <a:t>กราฟแสดงสถิติปริมาณน้ำต่ำสุดรายปี
สถานี </a:t>
            </a:r>
            <a:r>
              <a:rPr lang="en-US"/>
              <a:t>Y.20 </a:t>
            </a:r>
            <a:r>
              <a:rPr lang="th-TH"/>
              <a:t>แม่น้ำยม บ้านห้วยสัก อ.สอง จ.แพร่</a:t>
            </a:r>
          </a:p>
        </c:rich>
      </c:tx>
      <c:layout>
        <c:manualLayout>
          <c:xMode val="edge"/>
          <c:yMode val="edge"/>
          <c:x val="0.33092037228541882"/>
          <c:y val="4.57627118644067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031023784901758"/>
          <c:y val="0.25423728813559321"/>
          <c:w val="0.80972078593588415"/>
          <c:h val="0.5677966101694915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cat>
            <c:numRef>
              <c:f>'Data Y.20'!$A$9:$A$60</c:f>
              <c:numCache>
                <c:formatCode>General</c:formatCode>
                <c:ptCount val="52"/>
                <c:pt idx="0">
                  <c:v>2515</c:v>
                </c:pt>
                <c:pt idx="1">
                  <c:v>2516</c:v>
                </c:pt>
                <c:pt idx="2">
                  <c:v>2517</c:v>
                </c:pt>
                <c:pt idx="3">
                  <c:v>2518</c:v>
                </c:pt>
                <c:pt idx="4">
                  <c:v>2519</c:v>
                </c:pt>
                <c:pt idx="5">
                  <c:v>2520</c:v>
                </c:pt>
                <c:pt idx="6">
                  <c:v>2521</c:v>
                </c:pt>
                <c:pt idx="7">
                  <c:v>2522</c:v>
                </c:pt>
                <c:pt idx="8">
                  <c:v>2523</c:v>
                </c:pt>
                <c:pt idx="9">
                  <c:v>2524</c:v>
                </c:pt>
                <c:pt idx="10">
                  <c:v>2525</c:v>
                </c:pt>
                <c:pt idx="11">
                  <c:v>2526</c:v>
                </c:pt>
                <c:pt idx="12">
                  <c:v>2527</c:v>
                </c:pt>
                <c:pt idx="13">
                  <c:v>2528</c:v>
                </c:pt>
                <c:pt idx="14">
                  <c:v>2529</c:v>
                </c:pt>
                <c:pt idx="15">
                  <c:v>2530</c:v>
                </c:pt>
                <c:pt idx="16">
                  <c:v>2531</c:v>
                </c:pt>
                <c:pt idx="17">
                  <c:v>2532</c:v>
                </c:pt>
                <c:pt idx="18">
                  <c:v>2533</c:v>
                </c:pt>
                <c:pt idx="19">
                  <c:v>2534</c:v>
                </c:pt>
                <c:pt idx="20">
                  <c:v>2535</c:v>
                </c:pt>
                <c:pt idx="21">
                  <c:v>2536</c:v>
                </c:pt>
                <c:pt idx="22">
                  <c:v>2537</c:v>
                </c:pt>
                <c:pt idx="23">
                  <c:v>2538</c:v>
                </c:pt>
                <c:pt idx="24">
                  <c:v>2539</c:v>
                </c:pt>
                <c:pt idx="25">
                  <c:v>2540</c:v>
                </c:pt>
                <c:pt idx="26">
                  <c:v>2541</c:v>
                </c:pt>
                <c:pt idx="27">
                  <c:v>2542</c:v>
                </c:pt>
                <c:pt idx="28">
                  <c:v>2543</c:v>
                </c:pt>
                <c:pt idx="29">
                  <c:v>2544</c:v>
                </c:pt>
                <c:pt idx="30">
                  <c:v>2545</c:v>
                </c:pt>
                <c:pt idx="31">
                  <c:v>2546</c:v>
                </c:pt>
                <c:pt idx="32">
                  <c:v>2547</c:v>
                </c:pt>
                <c:pt idx="33">
                  <c:v>2548</c:v>
                </c:pt>
                <c:pt idx="34">
                  <c:v>2549</c:v>
                </c:pt>
                <c:pt idx="35">
                  <c:v>2550</c:v>
                </c:pt>
                <c:pt idx="36">
                  <c:v>2551</c:v>
                </c:pt>
                <c:pt idx="37">
                  <c:v>2552</c:v>
                </c:pt>
                <c:pt idx="38">
                  <c:v>2553</c:v>
                </c:pt>
                <c:pt idx="39">
                  <c:v>2554</c:v>
                </c:pt>
                <c:pt idx="40">
                  <c:v>2555</c:v>
                </c:pt>
                <c:pt idx="41">
                  <c:v>2556</c:v>
                </c:pt>
                <c:pt idx="42">
                  <c:v>2557</c:v>
                </c:pt>
                <c:pt idx="43">
                  <c:v>2558</c:v>
                </c:pt>
                <c:pt idx="44">
                  <c:v>2559</c:v>
                </c:pt>
                <c:pt idx="45">
                  <c:v>2560</c:v>
                </c:pt>
                <c:pt idx="46">
                  <c:v>2561</c:v>
                </c:pt>
                <c:pt idx="47">
                  <c:v>2562</c:v>
                </c:pt>
                <c:pt idx="48">
                  <c:v>2563</c:v>
                </c:pt>
                <c:pt idx="49">
                  <c:v>2564</c:v>
                </c:pt>
                <c:pt idx="50">
                  <c:v>2565</c:v>
                </c:pt>
                <c:pt idx="51">
                  <c:v>2566</c:v>
                </c:pt>
              </c:numCache>
            </c:numRef>
          </c:cat>
          <c:val>
            <c:numRef>
              <c:f>'Data Y.20'!$I$9:$I$60</c:f>
              <c:numCache>
                <c:formatCode>0.00</c:formatCode>
                <c:ptCount val="52"/>
                <c:pt idx="0">
                  <c:v>2.6</c:v>
                </c:pt>
                <c:pt idx="1">
                  <c:v>3.31</c:v>
                </c:pt>
                <c:pt idx="2">
                  <c:v>2.2000000000000002</c:v>
                </c:pt>
                <c:pt idx="3">
                  <c:v>1.08</c:v>
                </c:pt>
                <c:pt idx="4">
                  <c:v>2.8</c:v>
                </c:pt>
                <c:pt idx="5">
                  <c:v>1.75</c:v>
                </c:pt>
                <c:pt idx="6">
                  <c:v>0.6</c:v>
                </c:pt>
                <c:pt idx="7">
                  <c:v>0.75</c:v>
                </c:pt>
                <c:pt idx="8">
                  <c:v>0.43</c:v>
                </c:pt>
                <c:pt idx="9">
                  <c:v>1</c:v>
                </c:pt>
                <c:pt idx="10">
                  <c:v>0.2</c:v>
                </c:pt>
                <c:pt idx="11">
                  <c:v>0.7</c:v>
                </c:pt>
                <c:pt idx="12">
                  <c:v>0.5</c:v>
                </c:pt>
                <c:pt idx="13">
                  <c:v>0</c:v>
                </c:pt>
                <c:pt idx="14">
                  <c:v>1.3</c:v>
                </c:pt>
                <c:pt idx="15">
                  <c:v>0.8</c:v>
                </c:pt>
                <c:pt idx="16">
                  <c:v>1.2</c:v>
                </c:pt>
                <c:pt idx="17">
                  <c:v>0</c:v>
                </c:pt>
                <c:pt idx="18">
                  <c:v>1</c:v>
                </c:pt>
                <c:pt idx="19">
                  <c:v>1.2</c:v>
                </c:pt>
                <c:pt idx="20">
                  <c:v>1.05</c:v>
                </c:pt>
                <c:pt idx="21">
                  <c:v>1.24</c:v>
                </c:pt>
                <c:pt idx="22">
                  <c:v>5.6</c:v>
                </c:pt>
                <c:pt idx="23">
                  <c:v>3.7</c:v>
                </c:pt>
                <c:pt idx="24">
                  <c:v>2</c:v>
                </c:pt>
                <c:pt idx="25">
                  <c:v>1.5</c:v>
                </c:pt>
                <c:pt idx="26">
                  <c:v>0.52</c:v>
                </c:pt>
                <c:pt idx="27">
                  <c:v>1.35</c:v>
                </c:pt>
                <c:pt idx="28">
                  <c:v>2.98</c:v>
                </c:pt>
                <c:pt idx="29">
                  <c:v>2.25</c:v>
                </c:pt>
                <c:pt idx="30">
                  <c:v>2.34</c:v>
                </c:pt>
                <c:pt idx="31">
                  <c:v>1.1499999999999999</c:v>
                </c:pt>
                <c:pt idx="32">
                  <c:v>0.86</c:v>
                </c:pt>
                <c:pt idx="33">
                  <c:v>1.5</c:v>
                </c:pt>
                <c:pt idx="34">
                  <c:v>1.1399999999999999</c:v>
                </c:pt>
                <c:pt idx="35">
                  <c:v>0.81</c:v>
                </c:pt>
                <c:pt idx="36">
                  <c:v>2.12</c:v>
                </c:pt>
                <c:pt idx="37">
                  <c:v>0.3</c:v>
                </c:pt>
                <c:pt idx="38">
                  <c:v>0.6</c:v>
                </c:pt>
                <c:pt idx="39">
                  <c:v>2.63</c:v>
                </c:pt>
                <c:pt idx="40">
                  <c:v>3</c:v>
                </c:pt>
                <c:pt idx="41">
                  <c:v>0.94</c:v>
                </c:pt>
                <c:pt idx="42">
                  <c:v>0.66</c:v>
                </c:pt>
                <c:pt idx="43">
                  <c:v>0.1</c:v>
                </c:pt>
                <c:pt idx="44">
                  <c:v>0.36</c:v>
                </c:pt>
                <c:pt idx="45">
                  <c:v>0.75</c:v>
                </c:pt>
                <c:pt idx="46">
                  <c:v>2.14</c:v>
                </c:pt>
                <c:pt idx="47">
                  <c:v>1</c:v>
                </c:pt>
                <c:pt idx="48">
                  <c:v>0.22</c:v>
                </c:pt>
                <c:pt idx="49">
                  <c:v>0.65</c:v>
                </c:pt>
                <c:pt idx="50">
                  <c:v>2.2799999999999998</c:v>
                </c:pt>
                <c:pt idx="51">
                  <c:v>0.6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43-4E61-AE7A-83597A0B49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87247247"/>
        <c:axId val="1"/>
      </c:barChart>
      <c:catAx>
        <c:axId val="87247247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675" b="0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ปี พ.ศ.</a:t>
                </a:r>
              </a:p>
            </c:rich>
          </c:tx>
          <c:layout>
            <c:manualLayout>
              <c:xMode val="edge"/>
              <c:yMode val="edge"/>
              <c:x val="0.48190279214064113"/>
              <c:y val="0.9101694915254237"/>
            </c:manualLayout>
          </c:layout>
          <c:overlay val="0"/>
          <c:spPr>
            <a:noFill/>
            <a:ln w="25400">
              <a:noFill/>
            </a:ln>
          </c:spPr>
        </c:title>
        <c:numFmt formatCode="0_);\(0\)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675" b="0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  <c:max val="1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675" b="0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ปริมาณน้ำ -ลูกบาศก์เมตร/วินาที</a:t>
                </a:r>
              </a:p>
            </c:rich>
          </c:tx>
          <c:layout>
            <c:manualLayout>
              <c:xMode val="edge"/>
              <c:yMode val="edge"/>
              <c:x val="0"/>
              <c:y val="0.3728813559322034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75" b="0" i="0" u="none" strike="noStrike" baseline="0">
                <a:solidFill>
                  <a:srgbClr val="FF0000"/>
                </a:solidFill>
                <a:latin typeface="TH SarabunPSK"/>
                <a:ea typeface="TH SarabunPSK"/>
                <a:cs typeface="TH SarabunPSK"/>
              </a:defRPr>
            </a:pPr>
            <a:endParaRPr lang="en-US"/>
          </a:p>
        </c:txPr>
        <c:crossAx val="87247247"/>
        <c:crosses val="autoZero"/>
        <c:crossBetween val="between"/>
        <c:majorUnit val="2"/>
        <c:minorUnit val="1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3333CC" mc:Ignorable="a14" a14:legacySpreadsheetColorIndex="56"/>
            </a:gs>
            <a:gs pos="100000">
              <a:srgbClr xmlns:mc="http://schemas.openxmlformats.org/markup-compatibility/2006" xmlns:a14="http://schemas.microsoft.com/office/drawing/2010/main" val="A6CAF0" mc:Ignorable="a14" a14:legacySpreadsheetColorIndex="44"/>
            </a:gs>
          </a:gsLst>
          <a:lin ang="5400000" scaled="1"/>
        </a:gra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TH SarabunPSK"/>
          <a:ea typeface="TH SarabunPSK"/>
          <a:cs typeface="TH SarabunPSK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workbookViewId="0"/>
  </sheetViews>
  <pageMargins left="0.75" right="0.75" top="1" bottom="1" header="0.5" footer="0.5"/>
  <pageSetup orientation="landscape" horizontalDpi="4294967293" verticalDpi="200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workbookViewId="0"/>
  </sheetViews>
  <pageMargins left="0.75" right="0.75" top="1" bottom="1" header="0.5" footer="0.5"/>
  <pageSetup paperSize="9" orientation="landscape" horizontalDpi="4294967293" verticalDpi="200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/>
  <sheetViews>
    <sheetView workbookViewId="0"/>
  </sheetViews>
  <pageMargins left="0.75" right="0.75" top="1" bottom="1" header="0.5" footer="0.5"/>
  <pageSetup paperSize="9" orientation="landscape" horizontalDpi="4294967293" verticalDpi="200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562975" cy="580072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01BDCBC-9D1F-0EC7-DE68-FB98D4D4968B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210675" cy="561975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E92D52E-5901-C631-112A-4CA6A4CE7989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210675" cy="561975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13A1FC7-1D4E-CF1A-809B-BCD3F3DB3B0F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M96"/>
  <sheetViews>
    <sheetView tabSelected="1" topLeftCell="A36" workbookViewId="0">
      <selection activeCell="U58" sqref="U58"/>
    </sheetView>
  </sheetViews>
  <sheetFormatPr defaultRowHeight="21" x14ac:dyDescent="0.45"/>
  <cols>
    <col min="1" max="1" width="4.83203125" style="1" customWidth="1"/>
    <col min="2" max="2" width="6.83203125" style="6" customWidth="1"/>
    <col min="3" max="3" width="7.83203125" style="6" customWidth="1"/>
    <col min="4" max="4" width="7.6640625" style="11" customWidth="1"/>
    <col min="5" max="5" width="6.83203125" style="1" customWidth="1"/>
    <col min="6" max="6" width="7.83203125" style="6" customWidth="1"/>
    <col min="7" max="7" width="7.6640625" style="11" customWidth="1"/>
    <col min="8" max="8" width="6.83203125" style="6" customWidth="1"/>
    <col min="9" max="9" width="7.83203125" style="6" customWidth="1"/>
    <col min="10" max="10" width="7.6640625" style="11" customWidth="1"/>
    <col min="11" max="11" width="6.83203125" style="6" customWidth="1"/>
    <col min="12" max="12" width="7.83203125" style="6" customWidth="1"/>
    <col min="13" max="13" width="7.6640625" style="11" customWidth="1"/>
    <col min="14" max="14" width="8.33203125" style="1" customWidth="1"/>
    <col min="15" max="15" width="6.83203125" style="1" customWidth="1"/>
    <col min="16" max="16384" width="9.33203125" style="1"/>
  </cols>
  <sheetData>
    <row r="1" spans="1:39" ht="30.75" customHeight="1" x14ac:dyDescent="0.65">
      <c r="B1" s="2" t="s">
        <v>0</v>
      </c>
      <c r="C1" s="3"/>
      <c r="D1" s="4"/>
      <c r="E1" s="3"/>
      <c r="F1" s="3"/>
      <c r="G1" s="4"/>
      <c r="H1" s="3"/>
      <c r="I1" s="3"/>
      <c r="J1" s="4"/>
      <c r="K1" s="3"/>
      <c r="L1" s="3"/>
      <c r="M1" s="4"/>
      <c r="N1" s="3" t="s">
        <v>1</v>
      </c>
      <c r="O1" s="3"/>
    </row>
    <row r="2" spans="1:39" ht="6" customHeight="1" x14ac:dyDescent="0.45">
      <c r="A2" s="5"/>
      <c r="D2" s="7"/>
      <c r="E2" s="6"/>
      <c r="G2" s="7"/>
      <c r="I2" s="8"/>
      <c r="J2" s="9"/>
      <c r="K2" s="10"/>
      <c r="L2" s="10"/>
      <c r="N2" s="6"/>
      <c r="O2" s="6"/>
    </row>
    <row r="3" spans="1:39" ht="22.5" customHeight="1" x14ac:dyDescent="0.5">
      <c r="A3" s="12" t="s">
        <v>2</v>
      </c>
      <c r="B3" s="13"/>
      <c r="C3" s="13"/>
      <c r="D3" s="14"/>
      <c r="E3" s="13"/>
      <c r="F3" s="13"/>
      <c r="G3" s="14"/>
      <c r="H3" s="13"/>
      <c r="I3" s="15"/>
      <c r="J3" s="16"/>
      <c r="K3" s="17"/>
      <c r="L3" s="18" t="s">
        <v>3</v>
      </c>
      <c r="M3" s="58"/>
      <c r="N3" s="59"/>
      <c r="O3" s="59"/>
      <c r="AL3" s="19"/>
      <c r="AM3" s="10"/>
    </row>
    <row r="4" spans="1:39" ht="22.5" customHeight="1" x14ac:dyDescent="0.45">
      <c r="A4" s="20" t="s">
        <v>4</v>
      </c>
      <c r="B4" s="60"/>
      <c r="C4" s="60"/>
      <c r="D4" s="61"/>
      <c r="E4" s="59"/>
      <c r="F4" s="59"/>
      <c r="G4" s="61"/>
      <c r="H4" s="59"/>
      <c r="I4" s="62"/>
      <c r="J4" s="63"/>
      <c r="K4" s="64"/>
      <c r="L4" s="64"/>
      <c r="M4" s="58"/>
      <c r="N4" s="59"/>
      <c r="O4" s="59"/>
      <c r="AL4" s="19"/>
      <c r="AM4" s="21"/>
    </row>
    <row r="5" spans="1:39" x14ac:dyDescent="0.45">
      <c r="A5" s="65"/>
      <c r="B5" s="66" t="s">
        <v>5</v>
      </c>
      <c r="C5" s="67"/>
      <c r="D5" s="22"/>
      <c r="E5" s="23"/>
      <c r="F5" s="23"/>
      <c r="G5" s="24"/>
      <c r="H5" s="68" t="s">
        <v>6</v>
      </c>
      <c r="I5" s="23"/>
      <c r="J5" s="69"/>
      <c r="K5" s="23"/>
      <c r="L5" s="23"/>
      <c r="M5" s="25"/>
      <c r="N5" s="70" t="s">
        <v>7</v>
      </c>
      <c r="O5" s="26"/>
      <c r="Q5" s="6">
        <v>181</v>
      </c>
      <c r="R5" s="6"/>
      <c r="T5" s="6"/>
      <c r="AL5" s="19"/>
      <c r="AM5" s="21"/>
    </row>
    <row r="6" spans="1:39" x14ac:dyDescent="0.45">
      <c r="A6" s="71" t="s">
        <v>8</v>
      </c>
      <c r="B6" s="72" t="s">
        <v>9</v>
      </c>
      <c r="C6" s="73"/>
      <c r="D6" s="74"/>
      <c r="E6" s="72" t="s">
        <v>10</v>
      </c>
      <c r="F6" s="75"/>
      <c r="G6" s="74"/>
      <c r="H6" s="72" t="s">
        <v>9</v>
      </c>
      <c r="I6" s="75"/>
      <c r="J6" s="74"/>
      <c r="K6" s="72" t="s">
        <v>10</v>
      </c>
      <c r="L6" s="75"/>
      <c r="M6" s="76"/>
      <c r="N6" s="77" t="s">
        <v>1</v>
      </c>
      <c r="O6" s="72"/>
      <c r="AL6" s="19"/>
      <c r="AM6" s="21"/>
    </row>
    <row r="7" spans="1:39" s="6" customFormat="1" x14ac:dyDescent="0.45">
      <c r="A7" s="78" t="s">
        <v>11</v>
      </c>
      <c r="B7" s="27" t="s">
        <v>12</v>
      </c>
      <c r="C7" s="27" t="s">
        <v>13</v>
      </c>
      <c r="D7" s="28" t="s">
        <v>14</v>
      </c>
      <c r="E7" s="29" t="s">
        <v>12</v>
      </c>
      <c r="F7" s="27" t="s">
        <v>13</v>
      </c>
      <c r="G7" s="28" t="s">
        <v>14</v>
      </c>
      <c r="H7" s="27" t="s">
        <v>12</v>
      </c>
      <c r="I7" s="29" t="s">
        <v>13</v>
      </c>
      <c r="J7" s="28" t="s">
        <v>14</v>
      </c>
      <c r="K7" s="30" t="s">
        <v>12</v>
      </c>
      <c r="L7" s="30" t="s">
        <v>13</v>
      </c>
      <c r="M7" s="31" t="s">
        <v>14</v>
      </c>
      <c r="N7" s="30" t="s">
        <v>13</v>
      </c>
      <c r="O7" s="30" t="s">
        <v>15</v>
      </c>
      <c r="AL7" s="19"/>
      <c r="AM7" s="21"/>
    </row>
    <row r="8" spans="1:39" x14ac:dyDescent="0.45">
      <c r="A8" s="79"/>
      <c r="B8" s="32" t="s">
        <v>16</v>
      </c>
      <c r="C8" s="33" t="s">
        <v>17</v>
      </c>
      <c r="D8" s="34"/>
      <c r="E8" s="32" t="s">
        <v>16</v>
      </c>
      <c r="F8" s="33" t="s">
        <v>17</v>
      </c>
      <c r="G8" s="35"/>
      <c r="H8" s="32" t="s">
        <v>16</v>
      </c>
      <c r="I8" s="33" t="s">
        <v>17</v>
      </c>
      <c r="J8" s="36"/>
      <c r="K8" s="32" t="s">
        <v>16</v>
      </c>
      <c r="L8" s="33" t="s">
        <v>17</v>
      </c>
      <c r="M8" s="37"/>
      <c r="N8" s="33" t="s">
        <v>18</v>
      </c>
      <c r="O8" s="32" t="s">
        <v>17</v>
      </c>
      <c r="Q8" s="1" t="s">
        <v>5</v>
      </c>
      <c r="S8" s="1" t="s">
        <v>6</v>
      </c>
      <c r="AL8" s="19"/>
      <c r="AM8" s="21"/>
    </row>
    <row r="9" spans="1:39" ht="18" customHeight="1" x14ac:dyDescent="0.45">
      <c r="A9" s="80">
        <v>2515</v>
      </c>
      <c r="B9" s="81">
        <v>188.91</v>
      </c>
      <c r="C9" s="82">
        <v>1362</v>
      </c>
      <c r="D9" s="83">
        <v>34936</v>
      </c>
      <c r="E9" s="84">
        <v>187.59</v>
      </c>
      <c r="F9" s="85">
        <v>682</v>
      </c>
      <c r="G9" s="86">
        <v>34936</v>
      </c>
      <c r="H9" s="81">
        <v>181.83</v>
      </c>
      <c r="I9" s="87">
        <v>2.6</v>
      </c>
      <c r="J9" s="83">
        <v>34760</v>
      </c>
      <c r="K9" s="84">
        <v>181.83</v>
      </c>
      <c r="L9" s="88">
        <v>2.6</v>
      </c>
      <c r="M9" s="86">
        <v>34760</v>
      </c>
      <c r="N9" s="81" t="s">
        <v>19</v>
      </c>
      <c r="O9" s="89" t="s">
        <v>19</v>
      </c>
      <c r="Q9" s="6">
        <v>7.9099999999999966</v>
      </c>
      <c r="R9" s="6"/>
      <c r="S9" s="6">
        <v>0.83000000000001251</v>
      </c>
      <c r="AL9" s="19"/>
      <c r="AM9" s="21"/>
    </row>
    <row r="10" spans="1:39" ht="18" customHeight="1" x14ac:dyDescent="0.45">
      <c r="A10" s="90">
        <v>2516</v>
      </c>
      <c r="B10" s="81">
        <v>191.78</v>
      </c>
      <c r="C10" s="82">
        <v>3000</v>
      </c>
      <c r="D10" s="83">
        <v>34939</v>
      </c>
      <c r="E10" s="91">
        <v>190.95</v>
      </c>
      <c r="F10" s="82">
        <v>2415</v>
      </c>
      <c r="G10" s="92">
        <v>34894</v>
      </c>
      <c r="H10" s="81">
        <v>181.63</v>
      </c>
      <c r="I10" s="87">
        <v>3.31</v>
      </c>
      <c r="J10" s="83">
        <v>37315</v>
      </c>
      <c r="K10" s="91">
        <v>181.71</v>
      </c>
      <c r="L10" s="87">
        <v>1.2</v>
      </c>
      <c r="M10" s="92">
        <v>34817</v>
      </c>
      <c r="N10" s="93">
        <v>2318.92</v>
      </c>
      <c r="O10" s="89">
        <v>73.532257524000016</v>
      </c>
      <c r="Q10" s="6">
        <v>10.780000000000001</v>
      </c>
      <c r="R10" s="6"/>
      <c r="S10" s="6">
        <v>0.62999999999999545</v>
      </c>
      <c r="AL10" s="19"/>
      <c r="AM10" s="21"/>
    </row>
    <row r="11" spans="1:39" ht="18" customHeight="1" x14ac:dyDescent="0.45">
      <c r="A11" s="90">
        <v>2517</v>
      </c>
      <c r="B11" s="81">
        <v>189.19</v>
      </c>
      <c r="C11" s="82">
        <v>1569</v>
      </c>
      <c r="D11" s="83">
        <v>34929</v>
      </c>
      <c r="E11" s="91">
        <v>188.54</v>
      </c>
      <c r="F11" s="82">
        <v>1280</v>
      </c>
      <c r="G11" s="92">
        <v>34929</v>
      </c>
      <c r="H11" s="81">
        <v>181.56</v>
      </c>
      <c r="I11" s="87">
        <v>2.2000000000000002</v>
      </c>
      <c r="J11" s="83">
        <v>34812</v>
      </c>
      <c r="K11" s="91">
        <v>181.57</v>
      </c>
      <c r="L11" s="87">
        <v>2.4</v>
      </c>
      <c r="M11" s="92">
        <v>34812</v>
      </c>
      <c r="N11" s="93">
        <v>1338.47</v>
      </c>
      <c r="O11" s="89">
        <v>42.442482159000008</v>
      </c>
      <c r="Q11" s="6">
        <v>8.1899999999999977</v>
      </c>
      <c r="R11" s="6"/>
      <c r="S11" s="6">
        <v>0.56000000000000227</v>
      </c>
      <c r="AL11" s="19"/>
      <c r="AM11" s="21"/>
    </row>
    <row r="12" spans="1:39" ht="18" customHeight="1" x14ac:dyDescent="0.45">
      <c r="A12" s="90">
        <v>2518</v>
      </c>
      <c r="B12" s="81">
        <v>187.94</v>
      </c>
      <c r="C12" s="82">
        <v>1069</v>
      </c>
      <c r="D12" s="83">
        <v>34936</v>
      </c>
      <c r="E12" s="91">
        <v>186.74</v>
      </c>
      <c r="F12" s="82">
        <v>735</v>
      </c>
      <c r="G12" s="92">
        <v>34940</v>
      </c>
      <c r="H12" s="81">
        <v>181.79</v>
      </c>
      <c r="I12" s="87">
        <v>1.08</v>
      </c>
      <c r="J12" s="83">
        <v>34819</v>
      </c>
      <c r="K12" s="91">
        <v>181.79</v>
      </c>
      <c r="L12" s="87">
        <v>1.08</v>
      </c>
      <c r="M12" s="92">
        <v>34819</v>
      </c>
      <c r="N12" s="93">
        <v>1918.45</v>
      </c>
      <c r="O12" s="89">
        <v>60.833473965000003</v>
      </c>
      <c r="Q12" s="6">
        <v>6.9399999999999977</v>
      </c>
      <c r="R12" s="6"/>
      <c r="S12" s="6">
        <v>0.78999999999999204</v>
      </c>
      <c r="AL12" s="19"/>
      <c r="AM12" s="21"/>
    </row>
    <row r="13" spans="1:39" ht="18" customHeight="1" x14ac:dyDescent="0.45">
      <c r="A13" s="90">
        <v>2519</v>
      </c>
      <c r="B13" s="81">
        <v>188.27</v>
      </c>
      <c r="C13" s="82">
        <v>1106</v>
      </c>
      <c r="D13" s="83">
        <v>34969</v>
      </c>
      <c r="E13" s="91">
        <v>187.75</v>
      </c>
      <c r="F13" s="82">
        <v>949</v>
      </c>
      <c r="G13" s="92">
        <v>34969</v>
      </c>
      <c r="H13" s="81">
        <v>181.75</v>
      </c>
      <c r="I13" s="87">
        <v>2.8</v>
      </c>
      <c r="J13" s="83">
        <v>34811</v>
      </c>
      <c r="K13" s="91">
        <v>181.75</v>
      </c>
      <c r="L13" s="87">
        <v>2.8</v>
      </c>
      <c r="M13" s="92">
        <v>34811</v>
      </c>
      <c r="N13" s="93">
        <v>1305.45</v>
      </c>
      <c r="O13" s="89">
        <v>41.395427864999995</v>
      </c>
      <c r="Q13" s="6">
        <v>7.2700000000000102</v>
      </c>
      <c r="R13" s="6"/>
      <c r="S13" s="6">
        <v>0.75</v>
      </c>
      <c r="AL13" s="19"/>
      <c r="AM13" s="21"/>
    </row>
    <row r="14" spans="1:39" ht="18" customHeight="1" x14ac:dyDescent="0.45">
      <c r="A14" s="90">
        <v>2520</v>
      </c>
      <c r="B14" s="81">
        <v>187.83</v>
      </c>
      <c r="C14" s="82">
        <v>933</v>
      </c>
      <c r="D14" s="83">
        <v>34956</v>
      </c>
      <c r="E14" s="91">
        <v>185.47</v>
      </c>
      <c r="F14" s="82">
        <v>430</v>
      </c>
      <c r="G14" s="92">
        <v>34964</v>
      </c>
      <c r="H14" s="81">
        <v>181.67</v>
      </c>
      <c r="I14" s="87">
        <v>1.75</v>
      </c>
      <c r="J14" s="83">
        <v>34880</v>
      </c>
      <c r="K14" s="91">
        <v>181.69</v>
      </c>
      <c r="L14" s="87">
        <v>2.25</v>
      </c>
      <c r="M14" s="92">
        <v>34728</v>
      </c>
      <c r="N14" s="93">
        <v>1206.81</v>
      </c>
      <c r="O14" s="89">
        <v>38.267583056999996</v>
      </c>
      <c r="Q14" s="6">
        <v>6.8300000000000125</v>
      </c>
      <c r="R14" s="6"/>
      <c r="S14" s="6">
        <v>0.66999999999998749</v>
      </c>
      <c r="AL14" s="19"/>
      <c r="AM14" s="21"/>
    </row>
    <row r="15" spans="1:39" ht="18" customHeight="1" x14ac:dyDescent="0.45">
      <c r="A15" s="90">
        <v>2521</v>
      </c>
      <c r="B15" s="81">
        <v>189.13</v>
      </c>
      <c r="C15" s="82">
        <v>1209</v>
      </c>
      <c r="D15" s="83">
        <v>34894</v>
      </c>
      <c r="E15" s="91">
        <v>187.05</v>
      </c>
      <c r="F15" s="82">
        <v>654</v>
      </c>
      <c r="G15" s="92">
        <v>34926</v>
      </c>
      <c r="H15" s="81">
        <v>181.64</v>
      </c>
      <c r="I15" s="87">
        <v>0.6</v>
      </c>
      <c r="J15" s="83">
        <v>34788</v>
      </c>
      <c r="K15" s="91">
        <v>181.64</v>
      </c>
      <c r="L15" s="87">
        <v>0.6</v>
      </c>
      <c r="M15" s="92">
        <v>34788</v>
      </c>
      <c r="N15" s="93">
        <v>1964.31</v>
      </c>
      <c r="O15" s="89">
        <v>62.287680807000015</v>
      </c>
      <c r="Q15" s="6">
        <v>8.1299999999999955</v>
      </c>
      <c r="R15" s="6"/>
      <c r="S15" s="6">
        <v>0.63999999999998636</v>
      </c>
      <c r="AL15" s="19"/>
      <c r="AM15" s="21"/>
    </row>
    <row r="16" spans="1:39" ht="18" customHeight="1" x14ac:dyDescent="0.45">
      <c r="A16" s="90">
        <v>2522</v>
      </c>
      <c r="B16" s="81">
        <v>185.23</v>
      </c>
      <c r="C16" s="82">
        <v>334</v>
      </c>
      <c r="D16" s="83">
        <v>34919</v>
      </c>
      <c r="E16" s="91">
        <v>184.87</v>
      </c>
      <c r="F16" s="82">
        <v>285</v>
      </c>
      <c r="G16" s="92">
        <v>34919</v>
      </c>
      <c r="H16" s="81">
        <v>181.45</v>
      </c>
      <c r="I16" s="87">
        <v>0.75</v>
      </c>
      <c r="J16" s="83">
        <v>34765</v>
      </c>
      <c r="K16" s="91">
        <v>181.47</v>
      </c>
      <c r="L16" s="87">
        <v>1.05</v>
      </c>
      <c r="M16" s="92">
        <v>34769</v>
      </c>
      <c r="N16" s="93">
        <v>611.29999999999995</v>
      </c>
      <c r="O16" s="89">
        <v>19.384139610000005</v>
      </c>
      <c r="Q16" s="6">
        <v>4.2299999999999898</v>
      </c>
      <c r="R16" s="6"/>
      <c r="S16" s="6">
        <v>0.44999999999998863</v>
      </c>
      <c r="AL16" s="19"/>
      <c r="AM16" s="21"/>
    </row>
    <row r="17" spans="1:39" ht="18" customHeight="1" x14ac:dyDescent="0.45">
      <c r="A17" s="90">
        <v>2523</v>
      </c>
      <c r="B17" s="81">
        <v>187.51</v>
      </c>
      <c r="C17" s="82">
        <v>937</v>
      </c>
      <c r="D17" s="83">
        <v>34942</v>
      </c>
      <c r="E17" s="91">
        <v>186.61</v>
      </c>
      <c r="F17" s="82">
        <v>686</v>
      </c>
      <c r="G17" s="92">
        <v>34943</v>
      </c>
      <c r="H17" s="81">
        <v>181.43</v>
      </c>
      <c r="I17" s="87">
        <v>0.43</v>
      </c>
      <c r="J17" s="83">
        <v>34830</v>
      </c>
      <c r="K17" s="91">
        <v>181.45</v>
      </c>
      <c r="L17" s="87">
        <v>0.7</v>
      </c>
      <c r="M17" s="92">
        <v>34829</v>
      </c>
      <c r="N17" s="93">
        <v>1536.07</v>
      </c>
      <c r="O17" s="89">
        <v>48.708318878999989</v>
      </c>
      <c r="Q17" s="6">
        <v>6.5099999999999909</v>
      </c>
      <c r="R17" s="6"/>
      <c r="S17" s="6">
        <v>0.43000000000000682</v>
      </c>
      <c r="AL17" s="19"/>
      <c r="AM17" s="21"/>
    </row>
    <row r="18" spans="1:39" ht="18" customHeight="1" x14ac:dyDescent="0.45">
      <c r="A18" s="90">
        <v>2524</v>
      </c>
      <c r="B18" s="81">
        <v>188.85</v>
      </c>
      <c r="C18" s="82">
        <v>1244</v>
      </c>
      <c r="D18" s="83">
        <v>34887</v>
      </c>
      <c r="E18" s="91">
        <v>187.63</v>
      </c>
      <c r="F18" s="82">
        <v>888</v>
      </c>
      <c r="G18" s="92">
        <v>34887</v>
      </c>
      <c r="H18" s="81">
        <v>181.44</v>
      </c>
      <c r="I18" s="87">
        <v>1</v>
      </c>
      <c r="J18" s="83">
        <v>37359</v>
      </c>
      <c r="K18" s="91">
        <v>181.11</v>
      </c>
      <c r="L18" s="87">
        <v>0</v>
      </c>
      <c r="M18" s="92">
        <v>34838</v>
      </c>
      <c r="N18" s="93">
        <v>1950.33</v>
      </c>
      <c r="O18" s="89">
        <v>61.844379201000002</v>
      </c>
      <c r="Q18" s="6">
        <v>7.8499999999999943</v>
      </c>
      <c r="R18" s="6"/>
      <c r="S18" s="6">
        <v>0.43999999999999773</v>
      </c>
      <c r="AL18" s="19"/>
      <c r="AM18" s="21"/>
    </row>
    <row r="19" spans="1:39" ht="18" customHeight="1" x14ac:dyDescent="0.45">
      <c r="A19" s="90">
        <v>2525</v>
      </c>
      <c r="B19" s="81">
        <v>185.4</v>
      </c>
      <c r="C19" s="82">
        <v>330</v>
      </c>
      <c r="D19" s="83">
        <v>34971</v>
      </c>
      <c r="E19" s="91">
        <v>185.09</v>
      </c>
      <c r="F19" s="82">
        <v>293</v>
      </c>
      <c r="G19" s="92">
        <v>34971</v>
      </c>
      <c r="H19" s="81">
        <v>181.41</v>
      </c>
      <c r="I19" s="87">
        <v>0.2</v>
      </c>
      <c r="J19" s="83">
        <v>34784</v>
      </c>
      <c r="K19" s="91">
        <v>181.42</v>
      </c>
      <c r="L19" s="87">
        <v>0.4</v>
      </c>
      <c r="M19" s="92">
        <v>34784</v>
      </c>
      <c r="N19" s="93">
        <v>772.13</v>
      </c>
      <c r="O19" s="89">
        <v>24.484010660999999</v>
      </c>
      <c r="Q19" s="6">
        <v>4.4000000000000057</v>
      </c>
      <c r="R19" s="6"/>
      <c r="S19" s="6">
        <v>0.40999999999999659</v>
      </c>
      <c r="AL19" s="19"/>
      <c r="AM19" s="21"/>
    </row>
    <row r="20" spans="1:39" ht="18" customHeight="1" x14ac:dyDescent="0.45">
      <c r="A20" s="90">
        <v>2526</v>
      </c>
      <c r="B20" s="81">
        <v>187.21</v>
      </c>
      <c r="C20" s="82">
        <v>733</v>
      </c>
      <c r="D20" s="83">
        <v>34960</v>
      </c>
      <c r="E20" s="91">
        <v>186.43</v>
      </c>
      <c r="F20" s="82">
        <v>548</v>
      </c>
      <c r="G20" s="92">
        <v>34961</v>
      </c>
      <c r="H20" s="81">
        <v>181.37</v>
      </c>
      <c r="I20" s="87">
        <v>0.7</v>
      </c>
      <c r="J20" s="83">
        <v>34777</v>
      </c>
      <c r="K20" s="91">
        <v>181.39</v>
      </c>
      <c r="L20" s="87">
        <v>0.9</v>
      </c>
      <c r="M20" s="92">
        <v>34805</v>
      </c>
      <c r="N20" s="93">
        <v>1313.38</v>
      </c>
      <c r="O20" s="89">
        <v>41.646885785999999</v>
      </c>
      <c r="Q20" s="6">
        <v>6.210000000000008</v>
      </c>
      <c r="R20" s="6"/>
      <c r="S20" s="6">
        <v>0.37000000000000455</v>
      </c>
      <c r="AL20" s="19"/>
      <c r="AM20" s="21"/>
    </row>
    <row r="21" spans="1:39" ht="18" customHeight="1" x14ac:dyDescent="0.45">
      <c r="A21" s="90">
        <v>2527</v>
      </c>
      <c r="B21" s="81">
        <v>188.38</v>
      </c>
      <c r="C21" s="82">
        <v>1035.5999999999999</v>
      </c>
      <c r="D21" s="83">
        <v>34950</v>
      </c>
      <c r="E21" s="91">
        <v>187.51</v>
      </c>
      <c r="F21" s="82">
        <v>771</v>
      </c>
      <c r="G21" s="92">
        <v>34950</v>
      </c>
      <c r="H21" s="81">
        <v>181.34</v>
      </c>
      <c r="I21" s="87">
        <v>0.5</v>
      </c>
      <c r="J21" s="83">
        <v>34818</v>
      </c>
      <c r="K21" s="91">
        <v>181.35</v>
      </c>
      <c r="L21" s="87">
        <v>0.5</v>
      </c>
      <c r="M21" s="92">
        <v>34818</v>
      </c>
      <c r="N21" s="93">
        <v>1253.79</v>
      </c>
      <c r="O21" s="89">
        <v>39.757304763</v>
      </c>
      <c r="Q21" s="6">
        <v>7.3799999999999955</v>
      </c>
      <c r="R21" s="6"/>
      <c r="S21" s="6">
        <v>0.34000000000000341</v>
      </c>
      <c r="AL21" s="19"/>
      <c r="AM21" s="21"/>
    </row>
    <row r="22" spans="1:39" ht="18" customHeight="1" x14ac:dyDescent="0.45">
      <c r="A22" s="90">
        <v>2528</v>
      </c>
      <c r="B22" s="81">
        <v>185.68</v>
      </c>
      <c r="C22" s="82">
        <v>345</v>
      </c>
      <c r="D22" s="83">
        <v>34933</v>
      </c>
      <c r="E22" s="91">
        <v>185.32</v>
      </c>
      <c r="F22" s="82">
        <v>291</v>
      </c>
      <c r="G22" s="92">
        <v>34957</v>
      </c>
      <c r="H22" s="81" t="s">
        <v>19</v>
      </c>
      <c r="I22" s="87" t="s">
        <v>19</v>
      </c>
      <c r="J22" s="83" t="s">
        <v>19</v>
      </c>
      <c r="K22" s="91">
        <v>181.34</v>
      </c>
      <c r="L22" s="87">
        <v>1.6</v>
      </c>
      <c r="M22" s="92">
        <v>34795</v>
      </c>
      <c r="N22" s="93">
        <v>1011.43</v>
      </c>
      <c r="O22" s="89">
        <v>32.072141870999999</v>
      </c>
      <c r="Q22" s="6">
        <v>4.6800000000000068</v>
      </c>
      <c r="R22" s="6"/>
      <c r="S22" s="10" t="s">
        <v>20</v>
      </c>
      <c r="AL22" s="19"/>
      <c r="AM22" s="21"/>
    </row>
    <row r="23" spans="1:39" ht="18" customHeight="1" x14ac:dyDescent="0.45">
      <c r="A23" s="90">
        <v>2529</v>
      </c>
      <c r="B23" s="81">
        <v>187.34</v>
      </c>
      <c r="C23" s="82">
        <v>604.79999999999995</v>
      </c>
      <c r="D23" s="83">
        <v>34949</v>
      </c>
      <c r="E23" s="91">
        <v>185.87</v>
      </c>
      <c r="F23" s="82">
        <v>363.15</v>
      </c>
      <c r="G23" s="92">
        <v>34950</v>
      </c>
      <c r="H23" s="81">
        <v>181.32</v>
      </c>
      <c r="I23" s="87">
        <v>1.3</v>
      </c>
      <c r="J23" s="83">
        <v>34789</v>
      </c>
      <c r="K23" s="91">
        <v>181.32</v>
      </c>
      <c r="L23" s="87">
        <v>1.3</v>
      </c>
      <c r="M23" s="92">
        <v>34789</v>
      </c>
      <c r="N23" s="93">
        <v>917.22</v>
      </c>
      <c r="O23" s="89">
        <v>29.084771034000003</v>
      </c>
      <c r="Q23" s="6">
        <v>6.3400000000000034</v>
      </c>
      <c r="R23" s="6"/>
      <c r="S23" s="6">
        <v>0.31999999999999318</v>
      </c>
      <c r="AL23" s="19"/>
      <c r="AM23" s="21"/>
    </row>
    <row r="24" spans="1:39" ht="18" customHeight="1" x14ac:dyDescent="0.45">
      <c r="A24" s="90">
        <v>2530</v>
      </c>
      <c r="B24" s="81">
        <v>188.98</v>
      </c>
      <c r="C24" s="82">
        <v>1076.3</v>
      </c>
      <c r="D24" s="83">
        <v>34935</v>
      </c>
      <c r="E24" s="91">
        <v>187.98</v>
      </c>
      <c r="F24" s="82">
        <v>808.1</v>
      </c>
      <c r="G24" s="92">
        <v>34935</v>
      </c>
      <c r="H24" s="81">
        <v>181.28</v>
      </c>
      <c r="I24" s="87">
        <v>0.8</v>
      </c>
      <c r="J24" s="83">
        <v>34803</v>
      </c>
      <c r="K24" s="91">
        <v>181.28</v>
      </c>
      <c r="L24" s="87">
        <v>0.8</v>
      </c>
      <c r="M24" s="92">
        <v>34803</v>
      </c>
      <c r="N24" s="93">
        <v>1161.6199999999999</v>
      </c>
      <c r="O24" s="89">
        <v>36.834621714000001</v>
      </c>
      <c r="Q24" s="6">
        <v>7.9799999999999898</v>
      </c>
      <c r="R24" s="6"/>
      <c r="S24" s="38">
        <v>0.28000000000000114</v>
      </c>
      <c r="AL24" s="19"/>
      <c r="AM24" s="21"/>
    </row>
    <row r="25" spans="1:39" ht="18" customHeight="1" x14ac:dyDescent="0.45">
      <c r="A25" s="90">
        <v>2531</v>
      </c>
      <c r="B25" s="81">
        <v>187.25</v>
      </c>
      <c r="C25" s="82">
        <v>619.25</v>
      </c>
      <c r="D25" s="83">
        <v>34916</v>
      </c>
      <c r="E25" s="91">
        <v>186.24</v>
      </c>
      <c r="F25" s="82">
        <v>427</v>
      </c>
      <c r="G25" s="92">
        <v>34916</v>
      </c>
      <c r="H25" s="81">
        <v>181.3</v>
      </c>
      <c r="I25" s="87">
        <v>1.2</v>
      </c>
      <c r="J25" s="83">
        <v>34798</v>
      </c>
      <c r="K25" s="91">
        <v>181.3</v>
      </c>
      <c r="L25" s="87">
        <v>1.2</v>
      </c>
      <c r="M25" s="92">
        <v>34798</v>
      </c>
      <c r="N25" s="93">
        <v>1252.31</v>
      </c>
      <c r="O25" s="89">
        <v>39.710374407000003</v>
      </c>
      <c r="Q25" s="6">
        <v>6.25</v>
      </c>
      <c r="R25" s="6"/>
      <c r="S25" s="6">
        <v>0.30000000000001137</v>
      </c>
      <c r="AL25" s="19"/>
      <c r="AM25" s="21"/>
    </row>
    <row r="26" spans="1:39" ht="18" customHeight="1" x14ac:dyDescent="0.45">
      <c r="A26" s="90">
        <v>2532</v>
      </c>
      <c r="B26" s="81">
        <v>186.4</v>
      </c>
      <c r="C26" s="82">
        <v>436</v>
      </c>
      <c r="D26" s="83">
        <v>34966</v>
      </c>
      <c r="E26" s="91">
        <v>186.27</v>
      </c>
      <c r="F26" s="82">
        <v>417.8</v>
      </c>
      <c r="G26" s="92">
        <v>34967</v>
      </c>
      <c r="H26" s="81" t="s">
        <v>19</v>
      </c>
      <c r="I26" s="87" t="s">
        <v>19</v>
      </c>
      <c r="J26" s="83" t="s">
        <v>19</v>
      </c>
      <c r="K26" s="91">
        <v>181.26</v>
      </c>
      <c r="L26" s="87">
        <v>0.64</v>
      </c>
      <c r="M26" s="92">
        <v>34817</v>
      </c>
      <c r="N26" s="93">
        <v>1340.01</v>
      </c>
      <c r="O26" s="89">
        <v>42.491315096999998</v>
      </c>
      <c r="Q26" s="6">
        <v>5.4000000000000057</v>
      </c>
      <c r="R26" s="6"/>
      <c r="S26" s="10" t="s">
        <v>20</v>
      </c>
      <c r="AL26" s="19"/>
      <c r="AM26" s="21"/>
    </row>
    <row r="27" spans="1:39" ht="18" customHeight="1" x14ac:dyDescent="0.45">
      <c r="A27" s="90">
        <v>2533</v>
      </c>
      <c r="B27" s="81">
        <v>185.43</v>
      </c>
      <c r="C27" s="82">
        <v>161.1</v>
      </c>
      <c r="D27" s="83">
        <v>34905</v>
      </c>
      <c r="E27" s="91">
        <v>185.11</v>
      </c>
      <c r="F27" s="82">
        <v>235</v>
      </c>
      <c r="G27" s="92">
        <v>34912</v>
      </c>
      <c r="H27" s="81">
        <v>181.3</v>
      </c>
      <c r="I27" s="87">
        <v>1</v>
      </c>
      <c r="J27" s="83">
        <v>34789</v>
      </c>
      <c r="K27" s="91">
        <v>181.31</v>
      </c>
      <c r="L27" s="87">
        <v>1.1299999999999999</v>
      </c>
      <c r="M27" s="92">
        <v>34784</v>
      </c>
      <c r="N27" s="93">
        <v>702.83</v>
      </c>
      <c r="O27" s="89">
        <v>22.286528451000002</v>
      </c>
      <c r="Q27" s="6">
        <v>4.4300000000000068</v>
      </c>
      <c r="R27" s="6"/>
      <c r="S27" s="6">
        <v>0.30000000000001137</v>
      </c>
      <c r="AL27" s="19"/>
      <c r="AM27" s="21"/>
    </row>
    <row r="28" spans="1:39" ht="18" customHeight="1" x14ac:dyDescent="0.45">
      <c r="A28" s="90">
        <v>2534</v>
      </c>
      <c r="B28" s="81">
        <v>186.61</v>
      </c>
      <c r="C28" s="82">
        <v>441.4</v>
      </c>
      <c r="D28" s="83">
        <v>34952</v>
      </c>
      <c r="E28" s="91">
        <v>185.59</v>
      </c>
      <c r="F28" s="82">
        <v>304.8</v>
      </c>
      <c r="G28" s="92">
        <v>34953</v>
      </c>
      <c r="H28" s="81">
        <v>181.32</v>
      </c>
      <c r="I28" s="87">
        <v>1.2</v>
      </c>
      <c r="J28" s="83">
        <v>34809</v>
      </c>
      <c r="K28" s="91">
        <v>181.32</v>
      </c>
      <c r="L28" s="87">
        <v>1.2</v>
      </c>
      <c r="M28" s="92">
        <v>34809</v>
      </c>
      <c r="N28" s="93">
        <v>1055.49</v>
      </c>
      <c r="O28" s="89">
        <v>33.469271253000002</v>
      </c>
      <c r="Q28" s="6">
        <v>5.6100000000000136</v>
      </c>
      <c r="R28" s="6"/>
      <c r="S28" s="6">
        <v>0.31999999999999318</v>
      </c>
      <c r="AL28" s="19"/>
      <c r="AM28" s="21"/>
    </row>
    <row r="29" spans="1:39" ht="18" customHeight="1" x14ac:dyDescent="0.45">
      <c r="A29" s="90">
        <v>2535</v>
      </c>
      <c r="B29" s="81">
        <v>186.23</v>
      </c>
      <c r="C29" s="82">
        <v>336.3</v>
      </c>
      <c r="D29" s="83">
        <v>34990</v>
      </c>
      <c r="E29" s="91">
        <v>185.91</v>
      </c>
      <c r="F29" s="82">
        <v>301.10000000000002</v>
      </c>
      <c r="G29" s="92">
        <v>34990</v>
      </c>
      <c r="H29" s="81">
        <v>181.35</v>
      </c>
      <c r="I29" s="87">
        <v>1.05</v>
      </c>
      <c r="J29" s="83">
        <v>34831</v>
      </c>
      <c r="K29" s="91">
        <v>181.35</v>
      </c>
      <c r="L29" s="87">
        <v>1.05</v>
      </c>
      <c r="M29" s="92">
        <v>34831</v>
      </c>
      <c r="N29" s="93">
        <v>590.41999999999996</v>
      </c>
      <c r="O29" s="89">
        <v>18.722041074</v>
      </c>
      <c r="Q29" s="6">
        <v>5.2299999999999898</v>
      </c>
      <c r="R29" s="6"/>
      <c r="S29" s="6">
        <v>0.34999999999999432</v>
      </c>
      <c r="AL29" s="19"/>
      <c r="AM29" s="21"/>
    </row>
    <row r="30" spans="1:39" ht="18" customHeight="1" x14ac:dyDescent="0.45">
      <c r="A30" s="90">
        <v>2536</v>
      </c>
      <c r="B30" s="81">
        <v>184.78</v>
      </c>
      <c r="C30" s="82">
        <v>168.4</v>
      </c>
      <c r="D30" s="83">
        <v>34943</v>
      </c>
      <c r="E30" s="91">
        <v>184.5</v>
      </c>
      <c r="F30" s="82">
        <v>147</v>
      </c>
      <c r="G30" s="92">
        <v>34943</v>
      </c>
      <c r="H30" s="81">
        <v>181.42</v>
      </c>
      <c r="I30" s="87">
        <v>1.24</v>
      </c>
      <c r="J30" s="83">
        <v>34774</v>
      </c>
      <c r="K30" s="91">
        <v>181.42</v>
      </c>
      <c r="L30" s="87">
        <v>1.24</v>
      </c>
      <c r="M30" s="92">
        <v>34774</v>
      </c>
      <c r="N30" s="93">
        <v>621.49</v>
      </c>
      <c r="O30" s="89">
        <v>19.707261453000005</v>
      </c>
      <c r="Q30" s="6">
        <v>3.7800000000000011</v>
      </c>
      <c r="R30" s="6"/>
      <c r="S30" s="6">
        <v>0.41999999999998749</v>
      </c>
      <c r="AL30" s="19"/>
      <c r="AM30" s="21"/>
    </row>
    <row r="31" spans="1:39" ht="18" customHeight="1" x14ac:dyDescent="0.45">
      <c r="A31" s="90">
        <v>2537</v>
      </c>
      <c r="B31" s="94">
        <v>191.57</v>
      </c>
      <c r="C31" s="82">
        <v>2068</v>
      </c>
      <c r="D31" s="83">
        <v>36387</v>
      </c>
      <c r="E31" s="91">
        <v>190.39500000000001</v>
      </c>
      <c r="F31" s="82">
        <v>1625.5</v>
      </c>
      <c r="G31" s="92">
        <v>36373</v>
      </c>
      <c r="H31" s="81">
        <v>181.48599999999999</v>
      </c>
      <c r="I31" s="87">
        <v>5.6</v>
      </c>
      <c r="J31" s="83">
        <v>36287</v>
      </c>
      <c r="K31" s="91">
        <v>181.48</v>
      </c>
      <c r="L31" s="87">
        <v>5.6</v>
      </c>
      <c r="M31" s="92">
        <v>36257</v>
      </c>
      <c r="N31" s="93">
        <v>2821.81</v>
      </c>
      <c r="O31" s="89">
        <v>89.5</v>
      </c>
      <c r="Q31" s="6">
        <v>10.569999999999993</v>
      </c>
      <c r="R31" s="6"/>
      <c r="S31" s="6">
        <v>0.48599999999999</v>
      </c>
      <c r="AL31" s="19"/>
      <c r="AM31" s="21"/>
    </row>
    <row r="32" spans="1:39" ht="18" customHeight="1" x14ac:dyDescent="0.45">
      <c r="A32" s="90">
        <v>2538</v>
      </c>
      <c r="B32" s="39">
        <v>194.06</v>
      </c>
      <c r="C32" s="40">
        <v>3851.4</v>
      </c>
      <c r="D32" s="83">
        <v>35674</v>
      </c>
      <c r="E32" s="91">
        <v>190.2</v>
      </c>
      <c r="F32" s="82">
        <v>1620</v>
      </c>
      <c r="G32" s="92">
        <v>35674</v>
      </c>
      <c r="H32" s="81">
        <v>181.55600000000001</v>
      </c>
      <c r="I32" s="87">
        <v>3.7</v>
      </c>
      <c r="J32" s="83">
        <v>36281</v>
      </c>
      <c r="K32" s="91">
        <v>181.56</v>
      </c>
      <c r="L32" s="87">
        <v>2.8</v>
      </c>
      <c r="M32" s="92">
        <v>35495</v>
      </c>
      <c r="N32" s="93">
        <v>2803.2</v>
      </c>
      <c r="O32" s="89">
        <v>88.6</v>
      </c>
      <c r="Q32" s="6">
        <v>13.060000000000002</v>
      </c>
      <c r="R32" s="38"/>
      <c r="S32" s="6">
        <v>0.5560000000000116</v>
      </c>
      <c r="AL32" s="19"/>
      <c r="AM32" s="21"/>
    </row>
    <row r="33" spans="1:39" ht="18" customHeight="1" x14ac:dyDescent="0.45">
      <c r="A33" s="90">
        <v>2539</v>
      </c>
      <c r="B33" s="81">
        <v>186.44</v>
      </c>
      <c r="C33" s="82">
        <v>536.4</v>
      </c>
      <c r="D33" s="83">
        <v>36404</v>
      </c>
      <c r="E33" s="91">
        <v>186.28</v>
      </c>
      <c r="F33" s="82">
        <v>495.2</v>
      </c>
      <c r="G33" s="92">
        <v>36404</v>
      </c>
      <c r="H33" s="81">
        <v>182.066</v>
      </c>
      <c r="I33" s="87">
        <v>2</v>
      </c>
      <c r="J33" s="83">
        <v>34807</v>
      </c>
      <c r="K33" s="91">
        <v>182.06</v>
      </c>
      <c r="L33" s="87">
        <v>1.6</v>
      </c>
      <c r="M33" s="92">
        <v>36246</v>
      </c>
      <c r="N33" s="93">
        <v>1268.223</v>
      </c>
      <c r="O33" s="89">
        <v>40.22</v>
      </c>
      <c r="Q33" s="6">
        <v>5.4399999999999977</v>
      </c>
      <c r="R33" s="6"/>
      <c r="S33" s="6">
        <v>1.0660000000000025</v>
      </c>
      <c r="AL33" s="19"/>
      <c r="AM33" s="21"/>
    </row>
    <row r="34" spans="1:39" ht="18" customHeight="1" x14ac:dyDescent="0.5">
      <c r="A34" s="90">
        <v>2540</v>
      </c>
      <c r="B34" s="81">
        <v>187.57</v>
      </c>
      <c r="C34" s="82">
        <v>709.38</v>
      </c>
      <c r="D34" s="83">
        <v>36431</v>
      </c>
      <c r="E34" s="91">
        <v>187.06</v>
      </c>
      <c r="F34" s="82">
        <v>590.79999999999995</v>
      </c>
      <c r="G34" s="92">
        <v>36431</v>
      </c>
      <c r="H34" s="81">
        <v>182</v>
      </c>
      <c r="I34" s="87">
        <v>1.5</v>
      </c>
      <c r="J34" s="83">
        <v>36250</v>
      </c>
      <c r="K34" s="91">
        <v>182</v>
      </c>
      <c r="L34" s="87">
        <v>1.5</v>
      </c>
      <c r="M34" s="92">
        <v>36250</v>
      </c>
      <c r="N34" s="93">
        <v>1033.912</v>
      </c>
      <c r="O34" s="89">
        <v>32.79</v>
      </c>
      <c r="Q34" s="6">
        <v>6.5699999999999932</v>
      </c>
      <c r="R34" s="6"/>
      <c r="S34" s="6">
        <v>1</v>
      </c>
      <c r="T34" s="41"/>
      <c r="AL34" s="19"/>
      <c r="AM34" s="21"/>
    </row>
    <row r="35" spans="1:39" ht="18" customHeight="1" x14ac:dyDescent="0.45">
      <c r="A35" s="90">
        <v>2541</v>
      </c>
      <c r="B35" s="81">
        <v>187.21</v>
      </c>
      <c r="C35" s="82">
        <v>562</v>
      </c>
      <c r="D35" s="83">
        <v>36413</v>
      </c>
      <c r="E35" s="91">
        <v>186.78</v>
      </c>
      <c r="F35" s="82">
        <v>476</v>
      </c>
      <c r="G35" s="92">
        <v>36413</v>
      </c>
      <c r="H35" s="81">
        <v>181.92</v>
      </c>
      <c r="I35" s="87">
        <v>0.52</v>
      </c>
      <c r="J35" s="83">
        <v>36242</v>
      </c>
      <c r="K35" s="91">
        <v>181.93</v>
      </c>
      <c r="L35" s="87">
        <v>0.8</v>
      </c>
      <c r="M35" s="92">
        <v>36240</v>
      </c>
      <c r="N35" s="93">
        <v>591.24400000000003</v>
      </c>
      <c r="O35" s="89">
        <v>18.75</v>
      </c>
      <c r="Q35" s="6">
        <v>6.210000000000008</v>
      </c>
      <c r="R35" s="6"/>
      <c r="S35" s="6">
        <v>0.91999999999998749</v>
      </c>
      <c r="AL35" s="19"/>
      <c r="AM35" s="21"/>
    </row>
    <row r="36" spans="1:39" ht="18" customHeight="1" x14ac:dyDescent="0.45">
      <c r="A36" s="90">
        <v>2542</v>
      </c>
      <c r="B36" s="81">
        <v>188.53</v>
      </c>
      <c r="C36" s="82">
        <v>965.6</v>
      </c>
      <c r="D36" s="83">
        <v>37155</v>
      </c>
      <c r="E36" s="91">
        <v>188.34</v>
      </c>
      <c r="F36" s="82">
        <v>904.8</v>
      </c>
      <c r="G36" s="92">
        <v>37155</v>
      </c>
      <c r="H36" s="81">
        <v>181.98</v>
      </c>
      <c r="I36" s="87">
        <v>1.35</v>
      </c>
      <c r="J36" s="83">
        <v>36986</v>
      </c>
      <c r="K36" s="91">
        <v>181.98</v>
      </c>
      <c r="L36" s="87">
        <v>1.35</v>
      </c>
      <c r="M36" s="92">
        <v>36984</v>
      </c>
      <c r="N36" s="93">
        <v>1657.99</v>
      </c>
      <c r="O36" s="89">
        <v>52.43</v>
      </c>
      <c r="Q36" s="6">
        <v>7.5300000000000011</v>
      </c>
      <c r="R36" s="6"/>
      <c r="S36" s="6">
        <v>0.97999999999998977</v>
      </c>
      <c r="AL36" s="19"/>
      <c r="AM36" s="21"/>
    </row>
    <row r="37" spans="1:39" ht="18" customHeight="1" x14ac:dyDescent="0.45">
      <c r="A37" s="90">
        <v>2543</v>
      </c>
      <c r="B37" s="81">
        <v>188.58</v>
      </c>
      <c r="C37" s="82">
        <v>990.2</v>
      </c>
      <c r="D37" s="83">
        <v>37147</v>
      </c>
      <c r="E37" s="91">
        <v>187.24</v>
      </c>
      <c r="F37" s="82">
        <v>557</v>
      </c>
      <c r="G37" s="92">
        <v>37147</v>
      </c>
      <c r="H37" s="81">
        <v>182.01</v>
      </c>
      <c r="I37" s="87">
        <v>2.98</v>
      </c>
      <c r="J37" s="83">
        <v>36989</v>
      </c>
      <c r="K37" s="91">
        <v>182.01</v>
      </c>
      <c r="L37" s="87">
        <v>2.98</v>
      </c>
      <c r="M37" s="92">
        <v>36989</v>
      </c>
      <c r="N37" s="93">
        <v>1537.8150000000001</v>
      </c>
      <c r="O37" s="89">
        <v>48.76</v>
      </c>
      <c r="Q37" s="6">
        <v>7.5800000000000125</v>
      </c>
      <c r="R37" s="6"/>
      <c r="S37" s="6">
        <v>1.0099999999999909</v>
      </c>
      <c r="AL37" s="19"/>
      <c r="AM37" s="21"/>
    </row>
    <row r="38" spans="1:39" ht="18" customHeight="1" x14ac:dyDescent="0.45">
      <c r="A38" s="90">
        <v>2544</v>
      </c>
      <c r="B38" s="81">
        <v>189.97</v>
      </c>
      <c r="C38" s="82">
        <v>1275.25</v>
      </c>
      <c r="D38" s="83">
        <v>37480</v>
      </c>
      <c r="E38" s="91">
        <v>186.35</v>
      </c>
      <c r="F38" s="82">
        <v>369</v>
      </c>
      <c r="G38" s="92">
        <v>37513</v>
      </c>
      <c r="H38" s="81">
        <v>181.98</v>
      </c>
      <c r="I38" s="87">
        <v>2.25</v>
      </c>
      <c r="J38" s="83">
        <v>37375</v>
      </c>
      <c r="K38" s="91">
        <v>181.9</v>
      </c>
      <c r="L38" s="87">
        <v>2.25</v>
      </c>
      <c r="M38" s="92">
        <v>37345</v>
      </c>
      <c r="N38" s="93">
        <v>1884.1379999999999</v>
      </c>
      <c r="O38" s="89">
        <v>59.75</v>
      </c>
      <c r="Q38" s="6">
        <v>8.9699999999999989</v>
      </c>
      <c r="R38" s="6"/>
      <c r="S38" s="6">
        <v>0.97999999999998977</v>
      </c>
      <c r="AL38" s="19"/>
      <c r="AM38" s="21"/>
    </row>
    <row r="39" spans="1:39" ht="18" customHeight="1" x14ac:dyDescent="0.45">
      <c r="A39" s="90">
        <v>2545</v>
      </c>
      <c r="B39" s="81">
        <v>189.01</v>
      </c>
      <c r="C39" s="82">
        <v>1024.5999999999999</v>
      </c>
      <c r="D39" s="83">
        <v>37508</v>
      </c>
      <c r="E39" s="91">
        <v>188.34</v>
      </c>
      <c r="F39" s="82">
        <v>805</v>
      </c>
      <c r="G39" s="92">
        <v>37508</v>
      </c>
      <c r="H39" s="81">
        <v>181.93</v>
      </c>
      <c r="I39" s="87">
        <v>2.34</v>
      </c>
      <c r="J39" s="83">
        <v>37358</v>
      </c>
      <c r="K39" s="91">
        <v>181.94</v>
      </c>
      <c r="L39" s="87">
        <v>2.52</v>
      </c>
      <c r="M39" s="92">
        <v>37357</v>
      </c>
      <c r="N39" s="93">
        <v>2155.4079999999999</v>
      </c>
      <c r="O39" s="89">
        <v>68.347341057599991</v>
      </c>
      <c r="Q39" s="6">
        <v>8.0099999999999909</v>
      </c>
      <c r="R39" s="6"/>
      <c r="S39" s="6">
        <v>0.93000000000000682</v>
      </c>
      <c r="AL39" s="19"/>
      <c r="AM39" s="21"/>
    </row>
    <row r="40" spans="1:39" ht="18" customHeight="1" x14ac:dyDescent="0.45">
      <c r="A40" s="90">
        <v>2546</v>
      </c>
      <c r="B40" s="81">
        <v>190</v>
      </c>
      <c r="C40" s="82">
        <v>1560</v>
      </c>
      <c r="D40" s="83">
        <v>38244</v>
      </c>
      <c r="E40" s="91">
        <v>188.81</v>
      </c>
      <c r="F40" s="82">
        <v>994</v>
      </c>
      <c r="G40" s="92">
        <v>38244</v>
      </c>
      <c r="H40" s="91">
        <v>181.68</v>
      </c>
      <c r="I40" s="87">
        <v>1.1499999999999999</v>
      </c>
      <c r="J40" s="92">
        <v>38071</v>
      </c>
      <c r="K40" s="91">
        <v>181.68</v>
      </c>
      <c r="L40" s="87">
        <v>1.1499999999999999</v>
      </c>
      <c r="M40" s="92">
        <v>38071</v>
      </c>
      <c r="N40" s="93">
        <v>1482.91</v>
      </c>
      <c r="O40" s="89">
        <v>46.89</v>
      </c>
      <c r="Q40" s="6">
        <v>9</v>
      </c>
      <c r="R40" s="6"/>
      <c r="S40" s="6">
        <v>0.68000000000000682</v>
      </c>
      <c r="AL40" s="19"/>
      <c r="AM40" s="21"/>
    </row>
    <row r="41" spans="1:39" ht="18" customHeight="1" x14ac:dyDescent="0.45">
      <c r="A41" s="90">
        <v>2547</v>
      </c>
      <c r="B41" s="81">
        <v>188.61</v>
      </c>
      <c r="C41" s="82">
        <v>908.25</v>
      </c>
      <c r="D41" s="83">
        <v>38242</v>
      </c>
      <c r="E41" s="91">
        <v>187.55</v>
      </c>
      <c r="F41" s="95">
        <v>611</v>
      </c>
      <c r="G41" s="92">
        <v>38242</v>
      </c>
      <c r="H41" s="81">
        <v>181.68</v>
      </c>
      <c r="I41" s="87">
        <v>0.86</v>
      </c>
      <c r="J41" s="92">
        <v>37348</v>
      </c>
      <c r="K41" s="81">
        <v>181.68</v>
      </c>
      <c r="L41" s="87">
        <v>0.86</v>
      </c>
      <c r="M41" s="92">
        <v>37348</v>
      </c>
      <c r="N41" s="93">
        <v>2934.76</v>
      </c>
      <c r="O41" s="89">
        <v>93.1</v>
      </c>
      <c r="Q41" s="6">
        <v>7.6100000000000136</v>
      </c>
      <c r="R41" s="6"/>
      <c r="S41" s="6">
        <v>0.68000000000000682</v>
      </c>
      <c r="AL41" s="19"/>
      <c r="AM41" s="21"/>
    </row>
    <row r="42" spans="1:39" ht="18" customHeight="1" x14ac:dyDescent="0.45">
      <c r="A42" s="90">
        <v>2548</v>
      </c>
      <c r="B42" s="81">
        <v>188.88</v>
      </c>
      <c r="C42" s="82">
        <v>1019.4</v>
      </c>
      <c r="D42" s="83">
        <v>38623</v>
      </c>
      <c r="E42" s="91">
        <v>188.24</v>
      </c>
      <c r="F42" s="82">
        <v>787.8</v>
      </c>
      <c r="G42" s="92">
        <v>38624</v>
      </c>
      <c r="H42" s="91">
        <v>181.65</v>
      </c>
      <c r="I42" s="87">
        <v>1.5</v>
      </c>
      <c r="J42" s="92">
        <v>38779</v>
      </c>
      <c r="K42" s="91">
        <v>181.65</v>
      </c>
      <c r="L42" s="87">
        <v>1.5</v>
      </c>
      <c r="M42" s="92">
        <v>38779</v>
      </c>
      <c r="N42" s="93">
        <v>1746.0662399999999</v>
      </c>
      <c r="O42" s="89">
        <v>55.367397260273975</v>
      </c>
      <c r="Q42" s="6">
        <v>7.8799999999999955</v>
      </c>
      <c r="R42" s="6"/>
      <c r="S42" s="6">
        <v>0.65000000000000568</v>
      </c>
      <c r="T42" s="6"/>
    </row>
    <row r="43" spans="1:39" ht="18" customHeight="1" x14ac:dyDescent="0.45">
      <c r="A43" s="90">
        <v>2549</v>
      </c>
      <c r="B43" s="81">
        <f>8.18+Q5</f>
        <v>189.18</v>
      </c>
      <c r="C43" s="82">
        <v>1091.5</v>
      </c>
      <c r="D43" s="92">
        <v>38584</v>
      </c>
      <c r="E43" s="91">
        <f>7.59+Q5</f>
        <v>188.59</v>
      </c>
      <c r="F43" s="82">
        <v>861.5</v>
      </c>
      <c r="G43" s="92">
        <v>38584</v>
      </c>
      <c r="H43" s="81">
        <f>0.62+Q5</f>
        <v>181.62</v>
      </c>
      <c r="I43" s="87">
        <v>1.1399999999999999</v>
      </c>
      <c r="J43" s="92">
        <v>38807</v>
      </c>
      <c r="K43" s="91">
        <f>0.62+Q5</f>
        <v>181.62</v>
      </c>
      <c r="L43" s="87">
        <v>1.1399999999999999</v>
      </c>
      <c r="M43" s="92">
        <v>38807</v>
      </c>
      <c r="N43" s="93">
        <v>1708.9980480000002</v>
      </c>
      <c r="O43" s="89">
        <v>54.191815402665604</v>
      </c>
      <c r="Q43" s="6">
        <v>8.1800000000000068</v>
      </c>
      <c r="R43" s="6"/>
      <c r="S43" s="6">
        <v>0.62000000000000455</v>
      </c>
      <c r="T43" s="6"/>
    </row>
    <row r="44" spans="1:39" ht="18" customHeight="1" x14ac:dyDescent="0.45">
      <c r="A44" s="90">
        <v>2550</v>
      </c>
      <c r="B44" s="96">
        <v>186.42</v>
      </c>
      <c r="C44" s="82">
        <v>369</v>
      </c>
      <c r="D44" s="92">
        <v>38608</v>
      </c>
      <c r="E44" s="96">
        <v>185.71</v>
      </c>
      <c r="F44" s="82">
        <v>275.2</v>
      </c>
      <c r="G44" s="97">
        <v>38608</v>
      </c>
      <c r="H44" s="96">
        <v>181.49</v>
      </c>
      <c r="I44" s="87">
        <v>0.81</v>
      </c>
      <c r="J44" s="97">
        <v>38809</v>
      </c>
      <c r="K44" s="96">
        <v>181.56</v>
      </c>
      <c r="L44" s="87">
        <v>1.3</v>
      </c>
      <c r="M44" s="97">
        <v>38817</v>
      </c>
      <c r="N44" s="98">
        <v>1046.5999999999999</v>
      </c>
      <c r="O44" s="89">
        <f t="shared" ref="O44:O53" si="0">N44*0.0317097</f>
        <v>33.187372019999998</v>
      </c>
      <c r="Q44" s="6">
        <v>5.4199999999999875</v>
      </c>
      <c r="R44" s="6"/>
      <c r="S44" s="6">
        <v>0.49000000000000909</v>
      </c>
    </row>
    <row r="45" spans="1:39" ht="18" customHeight="1" x14ac:dyDescent="0.45">
      <c r="A45" s="90">
        <v>2551</v>
      </c>
      <c r="B45" s="96">
        <v>188.97</v>
      </c>
      <c r="C45" s="82">
        <v>998.9</v>
      </c>
      <c r="D45" s="92">
        <v>38609</v>
      </c>
      <c r="E45" s="96">
        <v>187.77</v>
      </c>
      <c r="F45" s="82">
        <v>644.5</v>
      </c>
      <c r="G45" s="97">
        <v>38609</v>
      </c>
      <c r="H45" s="96">
        <v>181.64</v>
      </c>
      <c r="I45" s="87">
        <v>2.12</v>
      </c>
      <c r="J45" s="97">
        <v>38789</v>
      </c>
      <c r="K45" s="96">
        <v>181.64</v>
      </c>
      <c r="L45" s="87">
        <v>2.12</v>
      </c>
      <c r="M45" s="97">
        <v>38790</v>
      </c>
      <c r="N45" s="98">
        <v>1795.28</v>
      </c>
      <c r="O45" s="89">
        <f t="shared" si="0"/>
        <v>56.927790215999998</v>
      </c>
      <c r="Q45" s="6">
        <v>7.9699999999999989</v>
      </c>
      <c r="R45" s="6"/>
      <c r="S45" s="6">
        <v>0.63999999999998636</v>
      </c>
    </row>
    <row r="46" spans="1:39" ht="18" customHeight="1" x14ac:dyDescent="0.45">
      <c r="A46" s="90">
        <v>2552</v>
      </c>
      <c r="B46" s="96">
        <v>185.32</v>
      </c>
      <c r="C46" s="82">
        <v>209.6</v>
      </c>
      <c r="D46" s="92">
        <v>38618</v>
      </c>
      <c r="E46" s="96">
        <v>185.07</v>
      </c>
      <c r="F46" s="82">
        <v>190</v>
      </c>
      <c r="G46" s="97">
        <v>38613</v>
      </c>
      <c r="H46" s="96">
        <v>181.52</v>
      </c>
      <c r="I46" s="87">
        <v>0.3</v>
      </c>
      <c r="J46" s="97">
        <v>38797</v>
      </c>
      <c r="K46" s="96">
        <v>181.52</v>
      </c>
      <c r="L46" s="87">
        <v>0.3</v>
      </c>
      <c r="M46" s="97">
        <v>38797</v>
      </c>
      <c r="N46" s="98">
        <v>755.4</v>
      </c>
      <c r="O46" s="89">
        <f t="shared" si="0"/>
        <v>23.953507379999998</v>
      </c>
      <c r="Q46" s="6">
        <v>4.3199999999999932</v>
      </c>
      <c r="R46" s="6"/>
      <c r="S46" s="6">
        <v>0.52000000000001023</v>
      </c>
    </row>
    <row r="47" spans="1:39" ht="18" customHeight="1" x14ac:dyDescent="0.45">
      <c r="A47" s="90">
        <v>2553</v>
      </c>
      <c r="B47" s="96">
        <v>188.33</v>
      </c>
      <c r="C47" s="82">
        <v>669.4</v>
      </c>
      <c r="D47" s="92">
        <v>38590</v>
      </c>
      <c r="E47" s="96">
        <v>187.63</v>
      </c>
      <c r="F47" s="82">
        <v>551.26</v>
      </c>
      <c r="G47" s="97">
        <v>38590</v>
      </c>
      <c r="H47" s="96">
        <v>181.48</v>
      </c>
      <c r="I47" s="87">
        <v>0.6</v>
      </c>
      <c r="J47" s="97">
        <v>40315</v>
      </c>
      <c r="K47" s="96">
        <v>181.48</v>
      </c>
      <c r="L47" s="87">
        <v>0.6</v>
      </c>
      <c r="M47" s="97">
        <v>40316</v>
      </c>
      <c r="N47" s="98">
        <v>1352.02</v>
      </c>
      <c r="O47" s="89">
        <f t="shared" si="0"/>
        <v>42.872148594000002</v>
      </c>
      <c r="Q47" s="6">
        <v>7.3300000000000125</v>
      </c>
      <c r="R47" s="6"/>
      <c r="S47" s="10">
        <v>0.47999999999998977</v>
      </c>
      <c r="T47" s="10"/>
      <c r="U47" s="42"/>
    </row>
    <row r="48" spans="1:39" ht="18" customHeight="1" x14ac:dyDescent="0.45">
      <c r="A48" s="90">
        <v>2554</v>
      </c>
      <c r="B48" s="96">
        <v>190.8</v>
      </c>
      <c r="C48" s="82">
        <v>1464</v>
      </c>
      <c r="D48" s="92">
        <v>40721</v>
      </c>
      <c r="E48" s="96">
        <v>189.732</v>
      </c>
      <c r="F48" s="82">
        <v>1133.7</v>
      </c>
      <c r="G48" s="97">
        <v>40721</v>
      </c>
      <c r="H48" s="96">
        <v>181.60900000000001</v>
      </c>
      <c r="I48" s="87">
        <v>2.63</v>
      </c>
      <c r="J48" s="97">
        <v>40640</v>
      </c>
      <c r="K48" s="96">
        <v>181.61</v>
      </c>
      <c r="L48" s="87">
        <v>2.63</v>
      </c>
      <c r="M48" s="97">
        <v>40640</v>
      </c>
      <c r="N48" s="98">
        <v>3334.72</v>
      </c>
      <c r="O48" s="89">
        <f t="shared" si="0"/>
        <v>105.74297078399999</v>
      </c>
      <c r="Q48" s="6">
        <v>9.8000000000000114</v>
      </c>
      <c r="R48" s="6"/>
      <c r="S48" s="10">
        <v>0.60900000000000887</v>
      </c>
      <c r="T48" s="10"/>
      <c r="U48" s="42"/>
    </row>
    <row r="49" spans="1:21" ht="18" customHeight="1" x14ac:dyDescent="0.45">
      <c r="A49" s="90">
        <v>2555</v>
      </c>
      <c r="B49" s="96">
        <v>187.92</v>
      </c>
      <c r="C49" s="82">
        <v>608.79999999999995</v>
      </c>
      <c r="D49" s="92">
        <v>41167</v>
      </c>
      <c r="E49" s="96">
        <v>187.56800000000001</v>
      </c>
      <c r="F49" s="82">
        <v>560</v>
      </c>
      <c r="G49" s="97">
        <v>41167</v>
      </c>
      <c r="H49" s="96">
        <v>181.65</v>
      </c>
      <c r="I49" s="87">
        <v>3</v>
      </c>
      <c r="J49" s="97">
        <v>40997</v>
      </c>
      <c r="K49" s="96">
        <v>181.65</v>
      </c>
      <c r="L49" s="87">
        <v>3</v>
      </c>
      <c r="M49" s="97">
        <v>40997</v>
      </c>
      <c r="N49" s="98">
        <v>1592.7</v>
      </c>
      <c r="O49" s="89">
        <f t="shared" si="0"/>
        <v>50.50403919</v>
      </c>
      <c r="Q49" s="6">
        <v>6.9199999999999875</v>
      </c>
      <c r="R49" s="6"/>
      <c r="S49" s="10">
        <v>0.65000000000000568</v>
      </c>
      <c r="T49" s="10"/>
      <c r="U49" s="42"/>
    </row>
    <row r="50" spans="1:21" ht="18" customHeight="1" x14ac:dyDescent="0.45">
      <c r="A50" s="90">
        <v>2556</v>
      </c>
      <c r="B50" s="96">
        <v>187.36</v>
      </c>
      <c r="C50" s="82">
        <v>458.2</v>
      </c>
      <c r="D50" s="92">
        <v>41497</v>
      </c>
      <c r="E50" s="96">
        <v>186.6</v>
      </c>
      <c r="F50" s="82">
        <v>370</v>
      </c>
      <c r="G50" s="97">
        <v>41497</v>
      </c>
      <c r="H50" s="96">
        <v>181.54</v>
      </c>
      <c r="I50" s="87">
        <v>0.94</v>
      </c>
      <c r="J50" s="97">
        <v>41355</v>
      </c>
      <c r="K50" s="96">
        <v>181.54</v>
      </c>
      <c r="L50" s="87">
        <v>0.94</v>
      </c>
      <c r="M50" s="97">
        <v>41356</v>
      </c>
      <c r="N50" s="98">
        <v>909.6</v>
      </c>
      <c r="O50" s="89">
        <f t="shared" si="0"/>
        <v>28.843143120000001</v>
      </c>
      <c r="Q50" s="6">
        <v>6.3600000000000136</v>
      </c>
      <c r="R50" s="6"/>
      <c r="S50" s="10">
        <v>0.53999999999999204</v>
      </c>
      <c r="T50" s="10"/>
      <c r="U50" s="42"/>
    </row>
    <row r="51" spans="1:21" ht="18" customHeight="1" x14ac:dyDescent="0.45">
      <c r="A51" s="90">
        <v>2557</v>
      </c>
      <c r="B51" s="96">
        <v>189.48</v>
      </c>
      <c r="C51" s="82">
        <v>930.4</v>
      </c>
      <c r="D51" s="92">
        <v>41885</v>
      </c>
      <c r="E51" s="96">
        <v>188.55799999999999</v>
      </c>
      <c r="F51" s="82">
        <v>720.4</v>
      </c>
      <c r="G51" s="92">
        <v>41885</v>
      </c>
      <c r="H51" s="96">
        <v>181.54</v>
      </c>
      <c r="I51" s="87">
        <v>0.66</v>
      </c>
      <c r="J51" s="97">
        <v>41734</v>
      </c>
      <c r="K51" s="96">
        <v>181.54</v>
      </c>
      <c r="L51" s="87">
        <v>0.66</v>
      </c>
      <c r="M51" s="97">
        <v>41735</v>
      </c>
      <c r="N51" s="98">
        <v>1482.54</v>
      </c>
      <c r="O51" s="89">
        <f t="shared" si="0"/>
        <v>47.010898638</v>
      </c>
      <c r="Q51" s="6">
        <v>8.4799999999999898</v>
      </c>
      <c r="R51" s="6"/>
      <c r="S51" s="6">
        <v>0.53999999999999204</v>
      </c>
    </row>
    <row r="52" spans="1:21" ht="18" customHeight="1" x14ac:dyDescent="0.45">
      <c r="A52" s="90">
        <v>2558</v>
      </c>
      <c r="B52" s="96">
        <v>186.66</v>
      </c>
      <c r="C52" s="82">
        <v>400.2</v>
      </c>
      <c r="D52" s="92">
        <v>42261</v>
      </c>
      <c r="E52" s="96">
        <v>158.44999999999999</v>
      </c>
      <c r="F52" s="82">
        <v>258</v>
      </c>
      <c r="G52" s="92">
        <v>42266</v>
      </c>
      <c r="H52" s="96">
        <v>181.45</v>
      </c>
      <c r="I52" s="87">
        <v>0.1</v>
      </c>
      <c r="J52" s="97">
        <v>42092</v>
      </c>
      <c r="K52" s="96">
        <v>181.45</v>
      </c>
      <c r="L52" s="87">
        <v>0.1</v>
      </c>
      <c r="M52" s="97">
        <v>42092</v>
      </c>
      <c r="N52" s="98">
        <v>615.83000000000004</v>
      </c>
      <c r="O52" s="89">
        <f t="shared" si="0"/>
        <v>19.527784551</v>
      </c>
      <c r="Q52" s="6">
        <v>5.6599999999999966</v>
      </c>
      <c r="R52" s="6"/>
      <c r="S52" s="6">
        <v>0.44999999999998863</v>
      </c>
    </row>
    <row r="53" spans="1:21" ht="18" customHeight="1" x14ac:dyDescent="0.45">
      <c r="A53" s="90">
        <v>2559</v>
      </c>
      <c r="B53" s="96">
        <v>190.69</v>
      </c>
      <c r="C53" s="82">
        <v>1177.8</v>
      </c>
      <c r="D53" s="92">
        <v>42598</v>
      </c>
      <c r="E53" s="96">
        <v>189.52</v>
      </c>
      <c r="F53" s="82">
        <v>924</v>
      </c>
      <c r="G53" s="92">
        <v>42598</v>
      </c>
      <c r="H53" s="96">
        <v>181.41</v>
      </c>
      <c r="I53" s="87">
        <v>0.36</v>
      </c>
      <c r="J53" s="97">
        <v>42473</v>
      </c>
      <c r="K53" s="96">
        <v>181.41900000000001</v>
      </c>
      <c r="L53" s="87">
        <v>0.52</v>
      </c>
      <c r="M53" s="97">
        <v>42473</v>
      </c>
      <c r="N53" s="98">
        <v>1430.39</v>
      </c>
      <c r="O53" s="89">
        <f t="shared" si="0"/>
        <v>45.357237783000002</v>
      </c>
      <c r="Q53" s="6">
        <v>9.6899999999999977</v>
      </c>
      <c r="R53" s="6"/>
      <c r="S53" s="6">
        <v>0.40999999999999659</v>
      </c>
    </row>
    <row r="54" spans="1:21" ht="18" customHeight="1" x14ac:dyDescent="0.45">
      <c r="A54" s="90">
        <v>2560</v>
      </c>
      <c r="B54" s="96">
        <v>188.96</v>
      </c>
      <c r="C54" s="82">
        <v>729</v>
      </c>
      <c r="D54" s="99">
        <v>43299</v>
      </c>
      <c r="E54" s="96">
        <v>188.24</v>
      </c>
      <c r="F54" s="82">
        <v>621</v>
      </c>
      <c r="G54" s="99">
        <v>43299</v>
      </c>
      <c r="H54" s="96">
        <v>181.59</v>
      </c>
      <c r="I54" s="87">
        <v>0.75</v>
      </c>
      <c r="J54" s="99">
        <v>43201</v>
      </c>
      <c r="K54" s="96">
        <v>181.59</v>
      </c>
      <c r="L54" s="87">
        <v>0.75</v>
      </c>
      <c r="M54" s="99">
        <v>43201</v>
      </c>
      <c r="N54" s="98">
        <v>1911.81</v>
      </c>
      <c r="O54" s="89">
        <v>60.62</v>
      </c>
      <c r="Q54" s="6">
        <v>7.960000000000008</v>
      </c>
      <c r="R54" s="6"/>
      <c r="S54" s="6">
        <v>0.59000000000000341</v>
      </c>
    </row>
    <row r="55" spans="1:21" ht="18" customHeight="1" x14ac:dyDescent="0.45">
      <c r="A55" s="90">
        <v>2561</v>
      </c>
      <c r="B55" s="96">
        <v>190.15</v>
      </c>
      <c r="C55" s="82">
        <v>952.5</v>
      </c>
      <c r="D55" s="99">
        <v>43696</v>
      </c>
      <c r="E55" s="96">
        <v>188.94</v>
      </c>
      <c r="F55" s="82">
        <v>728.97</v>
      </c>
      <c r="G55" s="99">
        <v>43696</v>
      </c>
      <c r="H55" s="96">
        <v>181.56</v>
      </c>
      <c r="I55" s="87">
        <v>2.14</v>
      </c>
      <c r="J55" s="99">
        <v>43551</v>
      </c>
      <c r="K55" s="96">
        <v>181.56</v>
      </c>
      <c r="L55" s="87">
        <v>2.14</v>
      </c>
      <c r="M55" s="99">
        <v>43552</v>
      </c>
      <c r="N55" s="98">
        <v>1570.03</v>
      </c>
      <c r="O55" s="89">
        <v>49.79</v>
      </c>
      <c r="Q55" s="6">
        <v>9.1500000000000057</v>
      </c>
      <c r="R55" s="6"/>
      <c r="S55" s="6">
        <v>0.56000000000000227</v>
      </c>
    </row>
    <row r="56" spans="1:21" ht="18" customHeight="1" x14ac:dyDescent="0.45">
      <c r="A56" s="90">
        <v>2562</v>
      </c>
      <c r="B56" s="96">
        <v>188.97</v>
      </c>
      <c r="C56" s="82">
        <v>744.45</v>
      </c>
      <c r="D56" s="99">
        <v>44060</v>
      </c>
      <c r="E56" s="96">
        <v>188.49</v>
      </c>
      <c r="F56" s="82">
        <v>656.2</v>
      </c>
      <c r="G56" s="99">
        <v>44060</v>
      </c>
      <c r="H56" s="96">
        <v>181.4</v>
      </c>
      <c r="I56" s="87">
        <v>1</v>
      </c>
      <c r="J56" s="99">
        <v>43921</v>
      </c>
      <c r="K56" s="96">
        <v>181.41</v>
      </c>
      <c r="L56" s="87">
        <v>1.1200000000000001</v>
      </c>
      <c r="M56" s="99">
        <v>43921</v>
      </c>
      <c r="N56" s="98">
        <v>1013.53</v>
      </c>
      <c r="O56" s="100">
        <v>32.14</v>
      </c>
      <c r="Q56" s="6">
        <v>7.9699999999999989</v>
      </c>
      <c r="S56" s="1">
        <v>0.40000000000000568</v>
      </c>
    </row>
    <row r="57" spans="1:21" ht="18" customHeight="1" x14ac:dyDescent="0.45">
      <c r="A57" s="90">
        <v>2563</v>
      </c>
      <c r="B57" s="96">
        <v>189.5</v>
      </c>
      <c r="C57" s="82">
        <v>853.5</v>
      </c>
      <c r="D57" s="99">
        <v>44065</v>
      </c>
      <c r="E57" s="96">
        <v>188.13</v>
      </c>
      <c r="F57" s="82">
        <v>592.75</v>
      </c>
      <c r="G57" s="99">
        <v>44065</v>
      </c>
      <c r="H57" s="96">
        <v>181.33</v>
      </c>
      <c r="I57" s="87">
        <v>0.22</v>
      </c>
      <c r="J57" s="99">
        <v>43944</v>
      </c>
      <c r="K57" s="96">
        <v>181.33</v>
      </c>
      <c r="L57" s="87">
        <v>0.22</v>
      </c>
      <c r="M57" s="99">
        <v>43944</v>
      </c>
      <c r="N57" s="98">
        <v>518.27</v>
      </c>
      <c r="O57" s="100">
        <v>16.43</v>
      </c>
      <c r="Q57" s="6">
        <v>8.5</v>
      </c>
      <c r="R57" s="6"/>
      <c r="S57" s="1">
        <v>0.33000000000001251</v>
      </c>
    </row>
    <row r="58" spans="1:21" ht="18" customHeight="1" x14ac:dyDescent="0.45">
      <c r="A58" s="90">
        <v>2564</v>
      </c>
      <c r="B58" s="101">
        <v>188.62</v>
      </c>
      <c r="C58" s="102">
        <v>564.29999999999995</v>
      </c>
      <c r="D58" s="103">
        <v>44492</v>
      </c>
      <c r="E58" s="101">
        <v>187.80199999999999</v>
      </c>
      <c r="F58" s="102">
        <v>472</v>
      </c>
      <c r="G58" s="103">
        <v>44492</v>
      </c>
      <c r="H58" s="101">
        <v>181.45</v>
      </c>
      <c r="I58" s="104">
        <v>0.65</v>
      </c>
      <c r="J58" s="105">
        <v>242616</v>
      </c>
      <c r="K58" s="101">
        <v>181.45</v>
      </c>
      <c r="L58" s="104">
        <v>0.65</v>
      </c>
      <c r="M58" s="105">
        <v>242617</v>
      </c>
      <c r="N58" s="106">
        <v>846.55</v>
      </c>
      <c r="O58" s="107">
        <f t="shared" ref="O58" si="1">N58*0.0317097</f>
        <v>26.843846534999997</v>
      </c>
      <c r="Q58" s="6">
        <v>7.6200000000000045</v>
      </c>
      <c r="R58" s="6"/>
      <c r="S58" s="1">
        <v>0.44999999999998863</v>
      </c>
    </row>
    <row r="59" spans="1:21" ht="18" customHeight="1" x14ac:dyDescent="0.45">
      <c r="A59" s="90">
        <v>2565</v>
      </c>
      <c r="B59" s="101">
        <v>190.68</v>
      </c>
      <c r="C59" s="102">
        <v>1028.8</v>
      </c>
      <c r="D59" s="103">
        <v>44795</v>
      </c>
      <c r="E59" s="101">
        <v>189.78100000000001</v>
      </c>
      <c r="F59" s="102">
        <v>844</v>
      </c>
      <c r="G59" s="103">
        <v>44795</v>
      </c>
      <c r="H59" s="101">
        <v>181.48</v>
      </c>
      <c r="I59" s="104">
        <v>2.2799999999999998</v>
      </c>
      <c r="J59" s="105">
        <v>243340</v>
      </c>
      <c r="K59" s="101">
        <v>181.48</v>
      </c>
      <c r="L59" s="104">
        <v>2.2799999999999998</v>
      </c>
      <c r="M59" s="105">
        <v>243341</v>
      </c>
      <c r="N59" s="106">
        <v>1773.8</v>
      </c>
      <c r="O59" s="107">
        <v>56.24666586</v>
      </c>
      <c r="Q59" s="6">
        <v>9.6800000000000068</v>
      </c>
      <c r="S59" s="6">
        <v>0.47999999999998977</v>
      </c>
    </row>
    <row r="60" spans="1:21" ht="18" customHeight="1" x14ac:dyDescent="0.45">
      <c r="A60" s="45">
        <v>2566</v>
      </c>
      <c r="B60" s="46">
        <v>187.92</v>
      </c>
      <c r="C60" s="47">
        <v>477.2</v>
      </c>
      <c r="D60" s="42">
        <v>45214</v>
      </c>
      <c r="E60" s="46">
        <v>186.74</v>
      </c>
      <c r="F60" s="47">
        <v>350.7</v>
      </c>
      <c r="G60" s="42">
        <v>45214</v>
      </c>
      <c r="H60" s="46">
        <v>181.42</v>
      </c>
      <c r="I60" s="48">
        <v>0.6</v>
      </c>
      <c r="J60" s="42">
        <v>243358</v>
      </c>
      <c r="K60" s="46">
        <v>181.42</v>
      </c>
      <c r="L60" s="48">
        <v>0.6</v>
      </c>
      <c r="M60" s="42">
        <v>243358</v>
      </c>
      <c r="N60" s="49">
        <v>951.55</v>
      </c>
      <c r="O60" s="50">
        <v>30.173365035</v>
      </c>
      <c r="Q60" s="6">
        <v>6.9199999999999875</v>
      </c>
      <c r="S60" s="6">
        <v>0.41999999999998749</v>
      </c>
    </row>
    <row r="61" spans="1:21" ht="18" customHeight="1" x14ac:dyDescent="0.45">
      <c r="A61" s="45"/>
      <c r="B61" s="46"/>
      <c r="C61" s="47"/>
      <c r="D61" s="42"/>
      <c r="E61" s="46"/>
      <c r="F61" s="47"/>
      <c r="G61" s="42"/>
      <c r="H61" s="46"/>
      <c r="I61" s="48"/>
      <c r="J61" s="42"/>
      <c r="K61" s="46"/>
      <c r="L61" s="48"/>
      <c r="M61" s="42"/>
      <c r="N61" s="49"/>
      <c r="O61" s="50"/>
      <c r="Q61" s="6"/>
      <c r="R61" s="6"/>
    </row>
    <row r="62" spans="1:21" ht="18" customHeight="1" x14ac:dyDescent="0.45">
      <c r="A62" s="45"/>
      <c r="B62" s="46"/>
      <c r="C62" s="47"/>
      <c r="D62" s="42"/>
      <c r="E62" s="46"/>
      <c r="F62" s="47"/>
      <c r="G62" s="42"/>
      <c r="H62" s="46"/>
      <c r="I62" s="48"/>
      <c r="J62" s="42"/>
      <c r="K62" s="46"/>
      <c r="L62" s="48"/>
      <c r="M62" s="42"/>
      <c r="N62" s="49"/>
      <c r="O62" s="50"/>
      <c r="Q62" s="6"/>
      <c r="R62" s="6"/>
    </row>
    <row r="63" spans="1:21" ht="18" customHeight="1" x14ac:dyDescent="0.45">
      <c r="A63" s="45"/>
      <c r="B63" s="46"/>
      <c r="C63" s="47"/>
      <c r="D63" s="42"/>
      <c r="E63" s="46"/>
      <c r="F63" s="47"/>
      <c r="G63" s="42"/>
      <c r="H63" s="46"/>
      <c r="I63" s="48"/>
      <c r="J63" s="42"/>
      <c r="K63" s="46"/>
      <c r="L63" s="48"/>
      <c r="M63" s="42"/>
      <c r="N63" s="49"/>
      <c r="O63" s="50"/>
    </row>
    <row r="64" spans="1:21" ht="18" customHeight="1" x14ac:dyDescent="0.45">
      <c r="A64" s="45"/>
      <c r="B64" s="46"/>
      <c r="C64" s="47"/>
      <c r="D64" s="42"/>
      <c r="E64" s="46"/>
      <c r="F64" s="47"/>
      <c r="G64" s="42"/>
      <c r="H64" s="46"/>
      <c r="I64" s="48"/>
      <c r="J64" s="42"/>
      <c r="K64" s="46"/>
      <c r="L64" s="48"/>
      <c r="M64" s="42"/>
      <c r="N64" s="49"/>
      <c r="O64" s="50"/>
    </row>
    <row r="65" spans="1:22" ht="18" customHeight="1" x14ac:dyDescent="0.45">
      <c r="A65" s="51"/>
      <c r="B65" s="52"/>
      <c r="C65" s="53"/>
      <c r="D65" s="54"/>
      <c r="E65" s="52"/>
      <c r="F65" s="53"/>
      <c r="G65" s="54"/>
      <c r="H65" s="52"/>
      <c r="I65" s="55"/>
      <c r="J65" s="54"/>
      <c r="K65" s="52"/>
      <c r="L65" s="55"/>
      <c r="M65" s="54"/>
      <c r="N65" s="56"/>
      <c r="O65" s="57"/>
    </row>
    <row r="66" spans="1:22" ht="18" customHeight="1" x14ac:dyDescent="0.45">
      <c r="B66" s="10"/>
      <c r="C66" s="43"/>
      <c r="D66" s="42"/>
      <c r="E66" s="10"/>
      <c r="F66" s="21"/>
      <c r="G66" s="42"/>
      <c r="H66" s="10"/>
      <c r="I66" s="10"/>
      <c r="J66" s="42"/>
      <c r="K66" s="10"/>
      <c r="L66" s="10"/>
      <c r="M66" s="42"/>
      <c r="N66" s="21"/>
      <c r="O66" s="44"/>
    </row>
    <row r="67" spans="1:22" ht="21" customHeight="1" x14ac:dyDescent="0.5">
      <c r="A67" s="41" t="s">
        <v>21</v>
      </c>
      <c r="B67" s="1"/>
      <c r="C67" s="1"/>
      <c r="F67" s="1"/>
      <c r="H67" s="1"/>
      <c r="I67" s="1"/>
      <c r="K67" s="1"/>
      <c r="L67" s="1"/>
      <c r="V67" s="42"/>
    </row>
    <row r="68" spans="1:22" ht="18" customHeight="1" x14ac:dyDescent="0.45"/>
    <row r="69" spans="1:22" ht="18" customHeight="1" x14ac:dyDescent="0.45"/>
    <row r="70" spans="1:22" ht="18" customHeight="1" x14ac:dyDescent="0.45"/>
    <row r="71" spans="1:22" ht="18" customHeight="1" x14ac:dyDescent="0.45"/>
    <row r="72" spans="1:22" ht="18" customHeight="1" x14ac:dyDescent="0.45"/>
    <row r="73" spans="1:22" ht="18" customHeight="1" x14ac:dyDescent="0.45"/>
    <row r="74" spans="1:22" ht="18" customHeight="1" x14ac:dyDescent="0.45"/>
    <row r="75" spans="1:22" ht="18" customHeight="1" x14ac:dyDescent="0.45"/>
    <row r="76" spans="1:22" ht="18" customHeight="1" x14ac:dyDescent="0.45"/>
    <row r="77" spans="1:22" ht="18" customHeight="1" x14ac:dyDescent="0.45"/>
    <row r="78" spans="1:22" ht="18" customHeight="1" x14ac:dyDescent="0.45"/>
    <row r="79" spans="1:22" ht="18" customHeight="1" x14ac:dyDescent="0.45"/>
    <row r="80" spans="1:22" ht="18" customHeight="1" x14ac:dyDescent="0.45"/>
    <row r="81" ht="18" customHeight="1" x14ac:dyDescent="0.45"/>
    <row r="82" ht="18" customHeight="1" x14ac:dyDescent="0.45"/>
    <row r="83" ht="18" customHeight="1" x14ac:dyDescent="0.45"/>
    <row r="84" ht="18" customHeight="1" x14ac:dyDescent="0.45"/>
    <row r="85" ht="18" customHeight="1" x14ac:dyDescent="0.45"/>
    <row r="86" ht="18" customHeight="1" x14ac:dyDescent="0.45"/>
    <row r="87" ht="18" customHeight="1" x14ac:dyDescent="0.45"/>
    <row r="88" ht="18" customHeight="1" x14ac:dyDescent="0.45"/>
    <row r="89" ht="18" customHeight="1" x14ac:dyDescent="0.45"/>
    <row r="90" ht="18" customHeight="1" x14ac:dyDescent="0.45"/>
    <row r="91" ht="18" customHeight="1" x14ac:dyDescent="0.45"/>
    <row r="92" ht="18" customHeight="1" x14ac:dyDescent="0.45"/>
    <row r="93" ht="18" customHeight="1" x14ac:dyDescent="0.45"/>
    <row r="94" ht="18" customHeight="1" x14ac:dyDescent="0.45"/>
    <row r="95" ht="18" customHeight="1" x14ac:dyDescent="0.45"/>
    <row r="96" ht="18" customHeight="1" x14ac:dyDescent="0.45"/>
  </sheetData>
  <phoneticPr fontId="1" type="noConversion"/>
  <pageMargins left="0.69" right="0.1" top="0.3" bottom="0.5" header="0.32" footer="0.5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3</vt:i4>
      </vt:variant>
    </vt:vector>
  </HeadingPairs>
  <TitlesOfParts>
    <vt:vector size="4" baseType="lpstr">
      <vt:lpstr>Data Y.20</vt:lpstr>
      <vt:lpstr>กราฟ-Y.20</vt:lpstr>
      <vt:lpstr>ปริมาณน้ำสูงสุด</vt:lpstr>
      <vt:lpstr>ปริมาณน้ำต่ำสุด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?????? ??????????</dc:creator>
  <cp:lastModifiedBy>putipong</cp:lastModifiedBy>
  <cp:lastPrinted>2010-12-01T06:18:35Z</cp:lastPrinted>
  <dcterms:created xsi:type="dcterms:W3CDTF">1994-01-31T08:04:27Z</dcterms:created>
  <dcterms:modified xsi:type="dcterms:W3CDTF">2024-06-20T01:33:03Z</dcterms:modified>
</cp:coreProperties>
</file>