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รูปตัดขวาง\รูปตัดขวาง ปีน้ำ 2568\2568\รูปตัดปี2568\"/>
    </mc:Choice>
  </mc:AlternateContent>
  <xr:revisionPtr revIDLastSave="0" documentId="13_ncr:1_{031FC401-7C74-4109-9388-7196B205C91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Y.20-2568" sheetId="1" r:id="rId1"/>
  </sheets>
  <externalReferences>
    <externalReference r:id="rId2"/>
  </externalReferences>
  <definedNames>
    <definedName name="_xlnm.Print_Area" localSheetId="0">'Y.20-2568'!$A$1:$L$50</definedName>
    <definedName name="Print_Area_MI">[1]MONTHLY!$B$30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8" i="1" l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6" i="1" l="1"/>
  <c r="T7" i="1"/>
  <c r="T8" i="1"/>
  <c r="T9" i="1"/>
  <c r="T10" i="1"/>
  <c r="T11" i="1"/>
  <c r="T12" i="1"/>
  <c r="T13" i="1"/>
  <c r="T14" i="1"/>
  <c r="T15" i="1"/>
  <c r="T16" i="1"/>
  <c r="T17" i="1"/>
  <c r="T18" i="1"/>
  <c r="T5" i="1"/>
</calcChain>
</file>

<file path=xl/sharedStrings.xml><?xml version="1.0" encoding="utf-8"?>
<sst xmlns="http://schemas.openxmlformats.org/spreadsheetml/2006/main" count="32" uniqueCount="14">
  <si>
    <t>ระยะ</t>
  </si>
  <si>
    <t>ระดับ</t>
  </si>
  <si>
    <t>BM.</t>
  </si>
  <si>
    <t>ตลิ่งฝั่งซ้าย</t>
  </si>
  <si>
    <t>ตลิ่งฝั่งขวา</t>
  </si>
  <si>
    <t>ท้องน้ำ</t>
  </si>
  <si>
    <t>ศูนย์เสา</t>
  </si>
  <si>
    <t>ผิวน้ำ</t>
  </si>
  <si>
    <t>ม.(ร.ท.ก.)</t>
  </si>
  <si>
    <t>ตรวจสอบหมุดหลักฐานแล้ว</t>
  </si>
  <si>
    <t>ผู้สำรวจ นายสุภเดช เตชะสา</t>
  </si>
  <si>
    <t>เปลี่ยนรูปแล้ว</t>
  </si>
  <si>
    <t>สำรวจเมื่อ 27 ก.พ.2567</t>
  </si>
  <si>
    <t>สำรวจเมื่อ 14 มี.ค.2568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</si>
</sst>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2" x14ac:knownFonts="1">
    <font>
      <sz val="10"/>
      <name val="Arial"/>
    </font>
    <font>
      <sz val="10"/>
      <name val="Arial"/>
    </font>
    <font>
      <sz val="14"/>
      <name val="JasmineUPC"/>
      <family val="1"/>
      <charset val="222"/>
    </font>
    <font>
      <sz val="10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2"/>
      <name val="AngsanaUPC"/>
      <family val="1"/>
      <charset val="222"/>
    </font>
    <font>
      <sz val="8"/>
      <name val="Arial"/>
      <family val="2"/>
    </font>
    <font>
      <sz val="12"/>
      <color indexed="12"/>
      <name val="TH SarabunPSK"/>
      <family val="2"/>
    </font>
    <font>
      <sz val="12"/>
      <name val="TH SarabunPSK"/>
      <family val="2"/>
    </font>
    <font>
      <b/>
      <sz val="12"/>
      <color indexed="10"/>
      <name val="TH SarabunPSK"/>
      <family val="2"/>
    </font>
    <font>
      <sz val="12"/>
      <color indexed="10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b/>
      <sz val="11"/>
      <color indexed="52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17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4"/>
      <name val="TH SarabunPSK"/>
      <family val="2"/>
    </font>
    <font>
      <b/>
      <sz val="10"/>
      <name val="Arial"/>
      <family val="2"/>
    </font>
    <font>
      <sz val="13"/>
      <name val="TH SarabunPSK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50"/>
        <bgColor indexed="64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2" fillId="0" borderId="0"/>
    <xf numFmtId="0" fontId="14" fillId="16" borderId="1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17" borderId="2" applyNumberFormat="0" applyAlignment="0" applyProtection="0"/>
    <xf numFmtId="0" fontId="19" fillId="0" borderId="3" applyNumberFormat="0" applyFill="0" applyAlignment="0" applyProtection="0"/>
    <xf numFmtId="0" fontId="20" fillId="4" borderId="0" applyNumberFormat="0" applyBorder="0" applyAlignment="0" applyProtection="0"/>
    <xf numFmtId="0" fontId="3" fillId="0" borderId="0"/>
    <xf numFmtId="0" fontId="3" fillId="0" borderId="0"/>
    <xf numFmtId="0" fontId="21" fillId="7" borderId="1" applyNumberFormat="0" applyAlignment="0" applyProtection="0"/>
    <xf numFmtId="0" fontId="22" fillId="18" borderId="0" applyNumberFormat="0" applyBorder="0" applyAlignment="0" applyProtection="0"/>
    <xf numFmtId="0" fontId="23" fillId="0" borderId="4" applyNumberFormat="0" applyFill="0" applyAlignment="0" applyProtection="0"/>
    <xf numFmtId="0" fontId="24" fillId="3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22" borderId="0" applyNumberFormat="0" applyBorder="0" applyAlignment="0" applyProtection="0"/>
    <xf numFmtId="0" fontId="25" fillId="16" borderId="5" applyNumberFormat="0" applyAlignment="0" applyProtection="0"/>
    <xf numFmtId="0" fontId="1" fillId="23" borderId="6" applyNumberFormat="0" applyFont="0" applyAlignment="0" applyProtection="0"/>
    <xf numFmtId="0" fontId="26" fillId="0" borderId="7" applyNumberFormat="0" applyFill="0" applyAlignment="0" applyProtection="0"/>
    <xf numFmtId="0" fontId="27" fillId="0" borderId="8" applyNumberFormat="0" applyFill="0" applyAlignment="0" applyProtection="0"/>
    <xf numFmtId="0" fontId="28" fillId="0" borderId="9" applyNumberFormat="0" applyFill="0" applyAlignment="0" applyProtection="0"/>
    <xf numFmtId="0" fontId="28" fillId="0" borderId="0" applyNumberFormat="0" applyFill="0" applyBorder="0" applyAlignment="0" applyProtection="0"/>
  </cellStyleXfs>
  <cellXfs count="72">
    <xf numFmtId="0" fontId="0" fillId="0" borderId="0" xfId="0"/>
    <xf numFmtId="0" fontId="3" fillId="0" borderId="0" xfId="28"/>
    <xf numFmtId="1" fontId="5" fillId="0" borderId="0" xfId="28" applyNumberFormat="1" applyFont="1" applyAlignment="1">
      <alignment horizontal="center" vertical="center"/>
    </xf>
    <xf numFmtId="164" fontId="5" fillId="0" borderId="0" xfId="28" applyNumberFormat="1" applyFont="1" applyAlignment="1">
      <alignment horizontal="center" vertical="center"/>
    </xf>
    <xf numFmtId="0" fontId="5" fillId="0" borderId="0" xfId="28" applyFont="1" applyAlignment="1">
      <alignment horizontal="center" vertical="center"/>
    </xf>
    <xf numFmtId="0" fontId="6" fillId="0" borderId="0" xfId="28" applyFont="1" applyAlignment="1">
      <alignment horizontal="center" vertical="center"/>
    </xf>
    <xf numFmtId="0" fontId="7" fillId="0" borderId="0" xfId="28" applyFont="1" applyAlignment="1">
      <alignment horizontal="center" vertical="center"/>
    </xf>
    <xf numFmtId="0" fontId="3" fillId="24" borderId="0" xfId="28" applyFill="1"/>
    <xf numFmtId="0" fontId="8" fillId="0" borderId="12" xfId="28" applyFont="1" applyBorder="1" applyAlignment="1">
      <alignment horizontal="center" vertical="center"/>
    </xf>
    <xf numFmtId="0" fontId="8" fillId="0" borderId="13" xfId="28" applyFont="1" applyBorder="1" applyAlignment="1">
      <alignment horizontal="center" vertical="center"/>
    </xf>
    <xf numFmtId="0" fontId="9" fillId="0" borderId="0" xfId="28" applyFont="1"/>
    <xf numFmtId="0" fontId="8" fillId="0" borderId="14" xfId="28" applyFont="1" applyBorder="1" applyAlignment="1">
      <alignment horizontal="center" vertical="center"/>
    </xf>
    <xf numFmtId="164" fontId="8" fillId="0" borderId="15" xfId="28" applyNumberFormat="1" applyFont="1" applyBorder="1" applyAlignment="1">
      <alignment horizontal="center" vertical="center"/>
    </xf>
    <xf numFmtId="0" fontId="8" fillId="0" borderId="16" xfId="28" applyFont="1" applyBorder="1" applyAlignment="1">
      <alignment horizontal="center" vertical="center"/>
    </xf>
    <xf numFmtId="0" fontId="8" fillId="0" borderId="0" xfId="28" applyFont="1"/>
    <xf numFmtId="0" fontId="8" fillId="0" borderId="15" xfId="28" applyFont="1" applyBorder="1" applyAlignment="1">
      <alignment horizontal="center" vertical="center"/>
    </xf>
    <xf numFmtId="0" fontId="8" fillId="0" borderId="17" xfId="27" applyFont="1" applyBorder="1" applyAlignment="1">
      <alignment horizontal="center"/>
    </xf>
    <xf numFmtId="0" fontId="8" fillId="0" borderId="18" xfId="27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1" fontId="8" fillId="0" borderId="20" xfId="27" applyNumberFormat="1" applyFont="1" applyBorder="1" applyAlignment="1">
      <alignment horizontal="center"/>
    </xf>
    <xf numFmtId="164" fontId="8" fillId="0" borderId="10" xfId="27" applyNumberFormat="1" applyFont="1" applyBorder="1" applyAlignment="1">
      <alignment horizontal="center"/>
    </xf>
    <xf numFmtId="164" fontId="11" fillId="0" borderId="21" xfId="0" applyNumberFormat="1" applyFont="1" applyBorder="1"/>
    <xf numFmtId="1" fontId="8" fillId="0" borderId="22" xfId="27" applyNumberFormat="1" applyFont="1" applyBorder="1" applyAlignment="1">
      <alignment horizontal="center"/>
    </xf>
    <xf numFmtId="164" fontId="8" fillId="0" borderId="23" xfId="27" applyNumberFormat="1" applyFont="1" applyBorder="1" applyAlignment="1">
      <alignment horizontal="center"/>
    </xf>
    <xf numFmtId="164" fontId="11" fillId="0" borderId="24" xfId="0" applyNumberFormat="1" applyFont="1" applyBorder="1"/>
    <xf numFmtId="1" fontId="9" fillId="0" borderId="22" xfId="27" applyNumberFormat="1" applyFont="1" applyBorder="1" applyAlignment="1">
      <alignment horizontal="center"/>
    </xf>
    <xf numFmtId="164" fontId="9" fillId="0" borderId="23" xfId="27" applyNumberFormat="1" applyFont="1" applyBorder="1" applyAlignment="1">
      <alignment horizontal="center"/>
    </xf>
    <xf numFmtId="0" fontId="9" fillId="0" borderId="24" xfId="28" applyFont="1" applyBorder="1"/>
    <xf numFmtId="1" fontId="9" fillId="0" borderId="25" xfId="27" applyNumberFormat="1" applyFont="1" applyBorder="1" applyAlignment="1">
      <alignment horizontal="center"/>
    </xf>
    <xf numFmtId="164" fontId="9" fillId="0" borderId="26" xfId="27" applyNumberFormat="1" applyFont="1" applyBorder="1" applyAlignment="1">
      <alignment horizontal="center"/>
    </xf>
    <xf numFmtId="0" fontId="9" fillId="0" borderId="27" xfId="28" applyFont="1" applyBorder="1"/>
    <xf numFmtId="164" fontId="4" fillId="0" borderId="0" xfId="28" applyNumberFormat="1" applyFont="1"/>
    <xf numFmtId="0" fontId="29" fillId="0" borderId="0" xfId="28" applyFont="1"/>
    <xf numFmtId="0" fontId="8" fillId="0" borderId="28" xfId="28" applyFont="1" applyBorder="1" applyAlignment="1">
      <alignment horizontal="center" vertical="center"/>
    </xf>
    <xf numFmtId="0" fontId="8" fillId="0" borderId="29" xfId="28" applyFont="1" applyBorder="1" applyAlignment="1">
      <alignment horizontal="center" vertical="center"/>
    </xf>
    <xf numFmtId="0" fontId="30" fillId="0" borderId="0" xfId="28" applyFont="1" applyAlignment="1">
      <alignment vertical="center"/>
    </xf>
    <xf numFmtId="1" fontId="8" fillId="0" borderId="11" xfId="27" applyNumberFormat="1" applyFont="1" applyBorder="1" applyAlignment="1">
      <alignment horizontal="center"/>
    </xf>
    <xf numFmtId="164" fontId="8" fillId="0" borderId="28" xfId="27" applyNumberFormat="1" applyFont="1" applyBorder="1" applyAlignment="1">
      <alignment horizontal="center"/>
    </xf>
    <xf numFmtId="1" fontId="8" fillId="0" borderId="28" xfId="27" applyNumberFormat="1" applyFont="1" applyBorder="1" applyAlignment="1">
      <alignment horizontal="center"/>
    </xf>
    <xf numFmtId="164" fontId="9" fillId="0" borderId="0" xfId="28" applyNumberFormat="1" applyFont="1"/>
    <xf numFmtId="1" fontId="8" fillId="0" borderId="35" xfId="27" applyNumberFormat="1" applyFont="1" applyBorder="1" applyAlignment="1">
      <alignment horizontal="center"/>
    </xf>
    <xf numFmtId="1" fontId="8" fillId="0" borderId="36" xfId="27" applyNumberFormat="1" applyFont="1" applyBorder="1" applyAlignment="1">
      <alignment horizontal="center"/>
    </xf>
    <xf numFmtId="164" fontId="11" fillId="0" borderId="37" xfId="0" applyNumberFormat="1" applyFont="1" applyBorder="1"/>
    <xf numFmtId="164" fontId="11" fillId="0" borderId="10" xfId="0" applyNumberFormat="1" applyFont="1" applyBorder="1"/>
    <xf numFmtId="164" fontId="8" fillId="0" borderId="34" xfId="27" applyNumberFormat="1" applyFont="1" applyBorder="1" applyAlignment="1">
      <alignment horizontal="center"/>
    </xf>
    <xf numFmtId="164" fontId="8" fillId="0" borderId="30" xfId="27" applyNumberFormat="1" applyFont="1" applyBorder="1" applyAlignment="1">
      <alignment horizontal="center"/>
    </xf>
    <xf numFmtId="0" fontId="8" fillId="0" borderId="38" xfId="0" applyFont="1" applyBorder="1" applyAlignment="1">
      <alignment horizontal="center"/>
    </xf>
    <xf numFmtId="164" fontId="11" fillId="0" borderId="39" xfId="0" applyNumberFormat="1" applyFont="1" applyBorder="1"/>
    <xf numFmtId="164" fontId="11" fillId="0" borderId="40" xfId="0" applyNumberFormat="1" applyFont="1" applyBorder="1"/>
    <xf numFmtId="164" fontId="11" fillId="0" borderId="41" xfId="0" applyNumberFormat="1" applyFont="1" applyBorder="1"/>
    <xf numFmtId="0" fontId="8" fillId="0" borderId="34" xfId="28" applyFont="1" applyBorder="1" applyAlignment="1">
      <alignment horizontal="center" vertical="center"/>
    </xf>
    <xf numFmtId="0" fontId="8" fillId="0" borderId="30" xfId="28" applyFont="1" applyBorder="1" applyAlignment="1">
      <alignment horizontal="center" vertical="center"/>
    </xf>
    <xf numFmtId="0" fontId="8" fillId="0" borderId="42" xfId="28" applyFont="1" applyBorder="1" applyAlignment="1">
      <alignment horizontal="center" vertical="center"/>
    </xf>
    <xf numFmtId="0" fontId="8" fillId="0" borderId="43" xfId="28" applyFont="1" applyBorder="1" applyAlignment="1">
      <alignment horizontal="center" vertical="center"/>
    </xf>
    <xf numFmtId="0" fontId="8" fillId="0" borderId="44" xfId="28" applyFont="1" applyBorder="1" applyAlignment="1">
      <alignment horizontal="center" vertical="center"/>
    </xf>
    <xf numFmtId="1" fontId="8" fillId="0" borderId="45" xfId="27" applyNumberFormat="1" applyFont="1" applyBorder="1" applyAlignment="1">
      <alignment horizontal="center"/>
    </xf>
    <xf numFmtId="1" fontId="8" fillId="0" borderId="46" xfId="27" applyNumberFormat="1" applyFont="1" applyBorder="1" applyAlignment="1">
      <alignment horizontal="center"/>
    </xf>
    <xf numFmtId="164" fontId="8" fillId="0" borderId="47" xfId="27" applyNumberFormat="1" applyFont="1" applyBorder="1" applyAlignment="1">
      <alignment horizontal="center"/>
    </xf>
    <xf numFmtId="164" fontId="8" fillId="0" borderId="29" xfId="27" applyNumberFormat="1" applyFont="1" applyBorder="1" applyAlignment="1">
      <alignment horizontal="center"/>
    </xf>
    <xf numFmtId="1" fontId="8" fillId="0" borderId="47" xfId="27" applyNumberFormat="1" applyFont="1" applyBorder="1" applyAlignment="1">
      <alignment horizontal="center"/>
    </xf>
    <xf numFmtId="1" fontId="8" fillId="0" borderId="29" xfId="27" applyNumberFormat="1" applyFont="1" applyBorder="1" applyAlignment="1">
      <alignment horizontal="center"/>
    </xf>
    <xf numFmtId="0" fontId="8" fillId="0" borderId="47" xfId="28" applyFont="1" applyBorder="1" applyAlignment="1">
      <alignment horizontal="center" vertical="center"/>
    </xf>
    <xf numFmtId="0" fontId="8" fillId="0" borderId="48" xfId="28" applyFont="1" applyBorder="1" applyAlignment="1">
      <alignment horizontal="center" vertical="center"/>
    </xf>
    <xf numFmtId="0" fontId="30" fillId="26" borderId="0" xfId="28" applyFont="1" applyFill="1" applyAlignment="1">
      <alignment horizontal="center" vertical="center"/>
    </xf>
    <xf numFmtId="0" fontId="7" fillId="25" borderId="0" xfId="0" applyFont="1" applyFill="1" applyAlignment="1">
      <alignment horizontal="center" vertical="center"/>
    </xf>
    <xf numFmtId="0" fontId="8" fillId="0" borderId="17" xfId="27" applyFont="1" applyBorder="1" applyAlignment="1">
      <alignment horizontal="center"/>
    </xf>
    <xf numFmtId="0" fontId="8" fillId="0" borderId="18" xfId="27" applyFont="1" applyBorder="1" applyAlignment="1">
      <alignment horizontal="center"/>
    </xf>
    <xf numFmtId="0" fontId="8" fillId="0" borderId="19" xfId="27" applyFont="1" applyBorder="1" applyAlignment="1">
      <alignment horizontal="center"/>
    </xf>
    <xf numFmtId="15" fontId="10" fillId="0" borderId="31" xfId="28" applyNumberFormat="1" applyFont="1" applyBorder="1" applyAlignment="1">
      <alignment horizontal="center" vertical="center"/>
    </xf>
    <xf numFmtId="15" fontId="10" fillId="0" borderId="32" xfId="28" applyNumberFormat="1" applyFont="1" applyBorder="1" applyAlignment="1">
      <alignment horizontal="center" vertical="center"/>
    </xf>
    <xf numFmtId="15" fontId="10" fillId="0" borderId="33" xfId="28" applyNumberFormat="1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</cellXfs>
  <cellStyles count="45">
    <cellStyle name="20% - ส่วนที่ถูกเน้น1" xfId="1" builtinId="30" customBuiltin="1"/>
    <cellStyle name="20% - ส่วนที่ถูกเน้น2" xfId="2" builtinId="34" customBuiltin="1"/>
    <cellStyle name="20% - ส่วนที่ถูกเน้น3" xfId="3" builtinId="38" customBuiltin="1"/>
    <cellStyle name="20% - ส่วนที่ถูกเน้น4" xfId="4" builtinId="42" customBuiltin="1"/>
    <cellStyle name="20% - ส่วนที่ถูกเน้น5" xfId="5" builtinId="46" customBuiltin="1"/>
    <cellStyle name="20% - ส่วนที่ถูกเน้น6" xfId="6" builtinId="50" customBuiltin="1"/>
    <cellStyle name="40% - ส่วนที่ถูกเน้น1" xfId="7" builtinId="31" customBuiltin="1"/>
    <cellStyle name="40% - ส่วนที่ถูกเน้น2" xfId="8" builtinId="35" customBuiltin="1"/>
    <cellStyle name="40% - ส่วนที่ถูกเน้น3" xfId="9" builtinId="39" customBuiltin="1"/>
    <cellStyle name="40% - ส่วนที่ถูกเน้น4" xfId="10" builtinId="43" customBuiltin="1"/>
    <cellStyle name="40% - ส่วนที่ถูกเน้น5" xfId="11" builtinId="47" customBuiltin="1"/>
    <cellStyle name="40% - ส่วนที่ถูกเน้น6" xfId="12" builtinId="51" customBuiltin="1"/>
    <cellStyle name="60% - ส่วนที่ถูกเน้น1" xfId="13" builtinId="32" customBuiltin="1"/>
    <cellStyle name="60% - ส่วนที่ถูกเน้น2" xfId="14" builtinId="36" customBuiltin="1"/>
    <cellStyle name="60% - ส่วนที่ถูกเน้น3" xfId="15" builtinId="40" customBuiltin="1"/>
    <cellStyle name="60% - ส่วนที่ถูกเน้น4" xfId="16" builtinId="44" customBuiltin="1"/>
    <cellStyle name="60% - ส่วนที่ถูกเน้น5" xfId="17" builtinId="48" customBuiltin="1"/>
    <cellStyle name="60% - ส่วนที่ถูกเน้น6" xfId="18" builtinId="52" customBuiltin="1"/>
    <cellStyle name="Normal_corP1-P67 (2)" xfId="19" xr:uid="{00000000-0005-0000-0000-000012000000}"/>
    <cellStyle name="การคำนวณ" xfId="20" builtinId="22" customBuiltin="1"/>
    <cellStyle name="ข้อความเตือน" xfId="21" builtinId="11" customBuiltin="1"/>
    <cellStyle name="ข้อความอธิบาย" xfId="22" builtinId="53" customBuiltin="1"/>
    <cellStyle name="ชื่อเรื่อง" xfId="23" builtinId="15" customBuiltin="1"/>
    <cellStyle name="เซลล์ตรวจสอบ" xfId="24" builtinId="23" customBuiltin="1"/>
    <cellStyle name="เซลล์ที่มีการเชื่อมโยง" xfId="25" xr:uid="{00000000-0005-0000-0000-000018000000}"/>
    <cellStyle name="ดี" xfId="26" builtinId="26" customBuiltin="1"/>
    <cellStyle name="ปกติ" xfId="0" builtinId="0"/>
    <cellStyle name="ปกติ_Crossection - PingBasin" xfId="27" xr:uid="{00000000-0005-0000-0000-00001B000000}"/>
    <cellStyle name="ปกติ_P.1" xfId="28" xr:uid="{00000000-0005-0000-0000-00001C000000}"/>
    <cellStyle name="ป้อนค่า" xfId="29" builtinId="20" customBuiltin="1"/>
    <cellStyle name="ปานกลาง" xfId="30" builtinId="28" customBuiltin="1"/>
    <cellStyle name="ผลรวม" xfId="31" builtinId="25" customBuiltin="1"/>
    <cellStyle name="แย่" xfId="32" builtinId="27" customBuiltin="1"/>
    <cellStyle name="ส่วนที่ถูกเน้น1" xfId="33" builtinId="29" customBuiltin="1"/>
    <cellStyle name="ส่วนที่ถูกเน้น2" xfId="34" builtinId="33" customBuiltin="1"/>
    <cellStyle name="ส่วนที่ถูกเน้น3" xfId="35" builtinId="37" customBuiltin="1"/>
    <cellStyle name="ส่วนที่ถูกเน้น4" xfId="36" builtinId="41" customBuiltin="1"/>
    <cellStyle name="ส่วนที่ถูกเน้น5" xfId="37" builtinId="45" customBuiltin="1"/>
    <cellStyle name="ส่วนที่ถูกเน้น6" xfId="38" builtinId="49" customBuiltin="1"/>
    <cellStyle name="แสดงผล" xfId="39" builtinId="21" customBuiltin="1"/>
    <cellStyle name="หมายเหตุ" xfId="40" builtinId="10" customBuiltin="1"/>
    <cellStyle name="หัวเรื่อง 1" xfId="41" builtinId="16" customBuiltin="1"/>
    <cellStyle name="หัวเรื่อง 2" xfId="42" builtinId="17" customBuiltin="1"/>
    <cellStyle name="หัวเรื่อง 3" xfId="43" builtinId="18" customBuiltin="1"/>
    <cellStyle name="หัวเรื่อง 4" xfId="44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รูปตัดขวางลำน้ำแม่น้ำยมที่แนวสำรวจปริมาณน้ำ</a:t>
            </a:r>
          </a:p>
        </c:rich>
      </c:tx>
      <c:layout>
        <c:manualLayout>
          <c:xMode val="edge"/>
          <c:yMode val="edge"/>
          <c:x val="0.32273791971222721"/>
          <c:y val="2.82352941176470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58444088911196"/>
          <c:y val="0.16235386753126446"/>
          <c:w val="0.7925780691756158"/>
          <c:h val="0.53019762235602907"/>
        </c:manualLayout>
      </c:layout>
      <c:scatterChart>
        <c:scatterStyle val="lineMarker"/>
        <c:varyColors val="0"/>
        <c:ser>
          <c:idx val="0"/>
          <c:order val="0"/>
          <c:tx>
            <c:v>รูปตัดปี2568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6"/>
              <c:layout>
                <c:manualLayout>
                  <c:x val="-0.21437479599547501"/>
                  <c:y val="-7.2280685502547473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ตลิ่งฝั่งซ้าย 193.510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E5CE-4C9A-A619-F32FC97C27AE}"/>
                </c:ext>
              </c:extLst>
            </c:dLbl>
            <c:dLbl>
              <c:idx val="35"/>
              <c:layout>
                <c:manualLayout>
                  <c:x val="-0.11564152436652403"/>
                  <c:y val="-8.7173691523853666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ตลิ่งฝั่งขวา 193.638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E5CE-4C9A-A619-F32FC97C27A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'Y.20-2568'!$R$4:$R$42</c:f>
              <c:numCache>
                <c:formatCode>0</c:formatCode>
                <c:ptCount val="39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2</c:v>
                </c:pt>
                <c:pt idx="7">
                  <c:v>4</c:v>
                </c:pt>
                <c:pt idx="8">
                  <c:v>6</c:v>
                </c:pt>
                <c:pt idx="9">
                  <c:v>8</c:v>
                </c:pt>
                <c:pt idx="10">
                  <c:v>10</c:v>
                </c:pt>
                <c:pt idx="11">
                  <c:v>12</c:v>
                </c:pt>
                <c:pt idx="12">
                  <c:v>14</c:v>
                </c:pt>
                <c:pt idx="13">
                  <c:v>16</c:v>
                </c:pt>
                <c:pt idx="14">
                  <c:v>18</c:v>
                </c:pt>
                <c:pt idx="15">
                  <c:v>20</c:v>
                </c:pt>
                <c:pt idx="16">
                  <c:v>25</c:v>
                </c:pt>
                <c:pt idx="17">
                  <c:v>30</c:v>
                </c:pt>
                <c:pt idx="18">
                  <c:v>35</c:v>
                </c:pt>
                <c:pt idx="19">
                  <c:v>40</c:v>
                </c:pt>
                <c:pt idx="20">
                  <c:v>45</c:v>
                </c:pt>
                <c:pt idx="21">
                  <c:v>50</c:v>
                </c:pt>
                <c:pt idx="22">
                  <c:v>55</c:v>
                </c:pt>
                <c:pt idx="23">
                  <c:v>60</c:v>
                </c:pt>
                <c:pt idx="24">
                  <c:v>65</c:v>
                </c:pt>
                <c:pt idx="25">
                  <c:v>70</c:v>
                </c:pt>
                <c:pt idx="26">
                  <c:v>75</c:v>
                </c:pt>
                <c:pt idx="27">
                  <c:v>80</c:v>
                </c:pt>
                <c:pt idx="28">
                  <c:v>85</c:v>
                </c:pt>
                <c:pt idx="29">
                  <c:v>90</c:v>
                </c:pt>
                <c:pt idx="30">
                  <c:v>95</c:v>
                </c:pt>
                <c:pt idx="31">
                  <c:v>100</c:v>
                </c:pt>
                <c:pt idx="32">
                  <c:v>105</c:v>
                </c:pt>
                <c:pt idx="33">
                  <c:v>110</c:v>
                </c:pt>
                <c:pt idx="34">
                  <c:v>115</c:v>
                </c:pt>
                <c:pt idx="35">
                  <c:v>120</c:v>
                </c:pt>
                <c:pt idx="36">
                  <c:v>125</c:v>
                </c:pt>
                <c:pt idx="37">
                  <c:v>130</c:v>
                </c:pt>
                <c:pt idx="38">
                  <c:v>135</c:v>
                </c:pt>
              </c:numCache>
            </c:numRef>
          </c:xVal>
          <c:yVal>
            <c:numRef>
              <c:f>'Y.20-2568'!$S$4:$S$42</c:f>
              <c:numCache>
                <c:formatCode>0.000</c:formatCode>
                <c:ptCount val="39"/>
                <c:pt idx="0">
                  <c:v>192.98099999999999</c:v>
                </c:pt>
                <c:pt idx="1">
                  <c:v>193.88200000000001</c:v>
                </c:pt>
                <c:pt idx="2">
                  <c:v>193.79499999999999</c:v>
                </c:pt>
                <c:pt idx="3">
                  <c:v>193.66800000000001</c:v>
                </c:pt>
                <c:pt idx="4">
                  <c:v>193.72300000000001</c:v>
                </c:pt>
                <c:pt idx="5">
                  <c:v>193.51</c:v>
                </c:pt>
                <c:pt idx="6">
                  <c:v>192.94800000000001</c:v>
                </c:pt>
                <c:pt idx="7">
                  <c:v>192.25700000000001</c:v>
                </c:pt>
                <c:pt idx="8">
                  <c:v>191.15100000000001</c:v>
                </c:pt>
                <c:pt idx="9">
                  <c:v>190.53200000000001</c:v>
                </c:pt>
                <c:pt idx="10">
                  <c:v>188.953</c:v>
                </c:pt>
                <c:pt idx="11">
                  <c:v>187.874</c:v>
                </c:pt>
                <c:pt idx="12">
                  <c:v>185.85599999999999</c:v>
                </c:pt>
                <c:pt idx="13">
                  <c:v>184.53800000000001</c:v>
                </c:pt>
                <c:pt idx="14">
                  <c:v>181.53</c:v>
                </c:pt>
                <c:pt idx="15">
                  <c:v>180.88</c:v>
                </c:pt>
                <c:pt idx="16">
                  <c:v>179.89</c:v>
                </c:pt>
                <c:pt idx="17">
                  <c:v>179.32</c:v>
                </c:pt>
                <c:pt idx="18">
                  <c:v>179.16</c:v>
                </c:pt>
                <c:pt idx="19">
                  <c:v>179.38</c:v>
                </c:pt>
                <c:pt idx="20">
                  <c:v>179.6</c:v>
                </c:pt>
                <c:pt idx="21">
                  <c:v>179.61</c:v>
                </c:pt>
                <c:pt idx="22">
                  <c:v>179.94</c:v>
                </c:pt>
                <c:pt idx="23">
                  <c:v>180.11</c:v>
                </c:pt>
                <c:pt idx="24">
                  <c:v>180.65</c:v>
                </c:pt>
                <c:pt idx="25">
                  <c:v>185.476</c:v>
                </c:pt>
                <c:pt idx="26">
                  <c:v>185.791</c:v>
                </c:pt>
                <c:pt idx="27">
                  <c:v>185.869</c:v>
                </c:pt>
                <c:pt idx="28">
                  <c:v>185.935</c:v>
                </c:pt>
                <c:pt idx="29">
                  <c:v>186.864</c:v>
                </c:pt>
                <c:pt idx="30">
                  <c:v>186.75800000000001</c:v>
                </c:pt>
                <c:pt idx="31">
                  <c:v>187.536</c:v>
                </c:pt>
                <c:pt idx="32">
                  <c:v>188.095</c:v>
                </c:pt>
                <c:pt idx="33">
                  <c:v>189.547</c:v>
                </c:pt>
                <c:pt idx="34">
                  <c:v>191.52199999999999</c:v>
                </c:pt>
                <c:pt idx="35">
                  <c:v>191.875</c:v>
                </c:pt>
                <c:pt idx="36">
                  <c:v>192.99199999999999</c:v>
                </c:pt>
                <c:pt idx="37">
                  <c:v>193.63800000000001</c:v>
                </c:pt>
                <c:pt idx="38">
                  <c:v>194.79499999999999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5CE-4C9A-A619-F32FC97C27AE}"/>
            </c:ext>
          </c:extLst>
        </c:ser>
        <c:ser>
          <c:idx val="1"/>
          <c:order val="1"/>
          <c:tx>
            <c:v>ระดับน้ำขณะสำรวจ</c:v>
          </c:tx>
          <c:spPr>
            <a:ln w="25400">
              <a:solidFill>
                <a:srgbClr val="0000FF"/>
              </a:solidFill>
              <a:prstDash val="lgDashDot"/>
            </a:ln>
          </c:spPr>
          <c:marker>
            <c:symbol val="none"/>
          </c:marker>
          <c:dLbls>
            <c:dLbl>
              <c:idx val="4"/>
              <c:layout>
                <c:manualLayout>
                  <c:x val="-7.1460471188971988E-2"/>
                  <c:y val="-6.3080438474602443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ระดับน้ำ 181.530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E5CE-4C9A-A619-F32FC97C27A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'Y.20-2568'!$R$18:$R$28</c:f>
              <c:numCache>
                <c:formatCode>0</c:formatCode>
                <c:ptCount val="11"/>
                <c:pt idx="0">
                  <c:v>18</c:v>
                </c:pt>
                <c:pt idx="1">
                  <c:v>20</c:v>
                </c:pt>
                <c:pt idx="2">
                  <c:v>25</c:v>
                </c:pt>
                <c:pt idx="3">
                  <c:v>30</c:v>
                </c:pt>
                <c:pt idx="4">
                  <c:v>35</c:v>
                </c:pt>
                <c:pt idx="5">
                  <c:v>40</c:v>
                </c:pt>
                <c:pt idx="6">
                  <c:v>45</c:v>
                </c:pt>
                <c:pt idx="7">
                  <c:v>50</c:v>
                </c:pt>
                <c:pt idx="8">
                  <c:v>55</c:v>
                </c:pt>
                <c:pt idx="9">
                  <c:v>60</c:v>
                </c:pt>
                <c:pt idx="10">
                  <c:v>65</c:v>
                </c:pt>
              </c:numCache>
            </c:numRef>
          </c:xVal>
          <c:yVal>
            <c:numRef>
              <c:f>'Y.20-2568'!$T$18:$T$28</c:f>
              <c:numCache>
                <c:formatCode>0.000</c:formatCode>
                <c:ptCount val="11"/>
                <c:pt idx="0">
                  <c:v>181.53</c:v>
                </c:pt>
                <c:pt idx="1">
                  <c:v>181.53</c:v>
                </c:pt>
                <c:pt idx="2">
                  <c:v>181.53</c:v>
                </c:pt>
                <c:pt idx="3">
                  <c:v>181.53</c:v>
                </c:pt>
                <c:pt idx="4">
                  <c:v>181.53</c:v>
                </c:pt>
                <c:pt idx="5">
                  <c:v>181.53</c:v>
                </c:pt>
                <c:pt idx="6">
                  <c:v>181.53</c:v>
                </c:pt>
                <c:pt idx="7">
                  <c:v>181.53</c:v>
                </c:pt>
                <c:pt idx="8">
                  <c:v>181.53</c:v>
                </c:pt>
                <c:pt idx="9">
                  <c:v>181.53</c:v>
                </c:pt>
                <c:pt idx="10">
                  <c:v>181.53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5CE-4C9A-A619-F32FC97C27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323998928"/>
        <c:axId val="-323991856"/>
      </c:scatterChart>
      <c:valAx>
        <c:axId val="-323998928"/>
        <c:scaling>
          <c:orientation val="minMax"/>
          <c:max val="135"/>
          <c:min val="-5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4189575904605549"/>
              <c:y val="0.79294117647058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-323991856"/>
        <c:crossesAt val="178"/>
        <c:crossBetween val="midCat"/>
        <c:majorUnit val="10"/>
        <c:minorUnit val="5"/>
      </c:valAx>
      <c:valAx>
        <c:axId val="-323991856"/>
        <c:scaling>
          <c:orientation val="minMax"/>
          <c:max val="199"/>
          <c:min val="178"/>
        </c:scaling>
        <c:delete val="0"/>
        <c:axPos val="l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9.2715231788079513E-3"/>
              <c:y val="0.2870597498842057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-323998928"/>
        <c:crossesAt val="-50"/>
        <c:crossBetween val="midCat"/>
        <c:majorUnit val="3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6122344587676116"/>
          <c:y val="0.88336359425660027"/>
          <c:w val="0.46291879613855763"/>
          <c:h val="9.70285626061448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453390</xdr:colOff>
      <xdr:row>0</xdr:row>
      <xdr:rowOff>7620</xdr:rowOff>
    </xdr:from>
    <xdr:to>
      <xdr:col>11</xdr:col>
      <xdr:colOff>68591</xdr:colOff>
      <xdr:row>3</xdr:row>
      <xdr:rowOff>91440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472440" y="7620"/>
          <a:ext cx="4876800" cy="65532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59436" rIns="36576" bIns="59436" anchor="ctr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ภาพถ่ายและรูปตัดขวางลำน้ำสถานีสำรวจอุทกวิทยาแม่น้ำยม (Y.20)</a:t>
          </a: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บ้านห้วยสัก ต.เตาปูน อ.สอง จ.แพร่ </a:t>
          </a:r>
          <a:r>
            <a:rPr lang="th-TH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ปี 256</a:t>
          </a:r>
          <a:r>
            <a:rPr lang="en-US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8</a:t>
          </a:r>
          <a:endParaRPr lang="th-TH" sz="1400" b="1" i="0" u="none" strike="noStrike" baseline="0">
            <a:solidFill>
              <a:srgbClr val="FF0000"/>
            </a:solidFill>
            <a:latin typeface="TH SarabunPSK"/>
            <a:cs typeface="TH SarabunPSK"/>
          </a:endParaRPr>
        </a:p>
      </xdr:txBody>
    </xdr:sp>
    <xdr:clientData/>
  </xdr:twoCellAnchor>
  <xdr:twoCellAnchor>
    <xdr:from>
      <xdr:col>0</xdr:col>
      <xdr:colOff>0</xdr:colOff>
      <xdr:row>3</xdr:row>
      <xdr:rowOff>123825</xdr:rowOff>
    </xdr:from>
    <xdr:to>
      <xdr:col>11</xdr:col>
      <xdr:colOff>409575</xdr:colOff>
      <xdr:row>16</xdr:row>
      <xdr:rowOff>0</xdr:rowOff>
    </xdr:to>
    <xdr:sp macro="" textlink="">
      <xdr:nvSpPr>
        <xdr:cNvPr id="1266" name="Rectangle 2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>
          <a:spLocks noChangeArrowheads="1"/>
        </xdr:cNvSpPr>
      </xdr:nvSpPr>
      <xdr:spPr bwMode="auto">
        <a:xfrm>
          <a:off x="0" y="695325"/>
          <a:ext cx="5543550" cy="2352675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666699" mc:Ignorable="a14" a14:legacySpreadsheetColorIndex="54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67" name="Text Box 3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11</xdr:col>
      <xdr:colOff>457200</xdr:colOff>
      <xdr:row>34</xdr:row>
      <xdr:rowOff>0</xdr:rowOff>
    </xdr:to>
    <xdr:graphicFrame macro="">
      <xdr:nvGraphicFramePr>
        <xdr:cNvPr id="1268" name="Chart 6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69" name="Text Box 8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70" name="Text Box 10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71" name="Text Box 12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72" name="Text Box 13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273" name="Text Box 14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274" name="Text Box 19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275" name="Text Box 20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276" name="Text Box 21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277" name="Text Box 22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278" name="Text Box 23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400050</xdr:colOff>
      <xdr:row>27</xdr:row>
      <xdr:rowOff>123825</xdr:rowOff>
    </xdr:from>
    <xdr:to>
      <xdr:col>18</xdr:col>
      <xdr:colOff>28575</xdr:colOff>
      <xdr:row>28</xdr:row>
      <xdr:rowOff>133350</xdr:rowOff>
    </xdr:to>
    <xdr:sp macro="" textlink="">
      <xdr:nvSpPr>
        <xdr:cNvPr id="1279" name="Text Box 24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 txBox="1">
          <a:spLocks noChangeArrowheads="1"/>
        </xdr:cNvSpPr>
      </xdr:nvSpPr>
      <xdr:spPr bwMode="auto">
        <a:xfrm>
          <a:off x="8239125" y="5267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80" name="Text Box 28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81" name="Text Box 29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82" name="Text Box 30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83" name="Text Box 31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84" name="Text Box 32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285" name="Text Box 33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86" name="Text Box 35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87" name="Text Box 36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88" name="Text Box 37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89" name="Text Box 38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90" name="Text Box 39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291" name="Text Box 40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60" name="Text Box 1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61" name="Text Box 2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62" name="Text Box 2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63" name="Text Box 2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64" name="Text Box 2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6" name="Text Box 19">
          <a:extLst>
            <a:ext uri="{FF2B5EF4-FFF2-40B4-BE49-F238E27FC236}">
              <a16:creationId xmlns:a16="http://schemas.microsoft.com/office/drawing/2014/main" id="{19150E12-AEDB-4B12-96DA-04C2870A27CB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7" name="Text Box 20">
          <a:extLst>
            <a:ext uri="{FF2B5EF4-FFF2-40B4-BE49-F238E27FC236}">
              <a16:creationId xmlns:a16="http://schemas.microsoft.com/office/drawing/2014/main" id="{99EA918E-CA94-44C6-BB77-B2A4128D3C1F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8" name="Text Box 21">
          <a:extLst>
            <a:ext uri="{FF2B5EF4-FFF2-40B4-BE49-F238E27FC236}">
              <a16:creationId xmlns:a16="http://schemas.microsoft.com/office/drawing/2014/main" id="{58966C63-A23F-4694-8A9D-6767E49C2E87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9" name="Text Box 22">
          <a:extLst>
            <a:ext uri="{FF2B5EF4-FFF2-40B4-BE49-F238E27FC236}">
              <a16:creationId xmlns:a16="http://schemas.microsoft.com/office/drawing/2014/main" id="{5E393E04-3CEC-4282-A4B3-360F54F92429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40" name="Text Box 23">
          <a:extLst>
            <a:ext uri="{FF2B5EF4-FFF2-40B4-BE49-F238E27FC236}">
              <a16:creationId xmlns:a16="http://schemas.microsoft.com/office/drawing/2014/main" id="{DA266B22-ECE5-439E-A9B2-0ED30D1DA171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400050</xdr:colOff>
      <xdr:row>27</xdr:row>
      <xdr:rowOff>123825</xdr:rowOff>
    </xdr:from>
    <xdr:ext cx="76200" cy="200025"/>
    <xdr:sp macro="" textlink="">
      <xdr:nvSpPr>
        <xdr:cNvPr id="41" name="Text Box 24">
          <a:extLst>
            <a:ext uri="{FF2B5EF4-FFF2-40B4-BE49-F238E27FC236}">
              <a16:creationId xmlns:a16="http://schemas.microsoft.com/office/drawing/2014/main" id="{B0E1B8F9-A601-4317-9A57-05B86B6CD83D}"/>
            </a:ext>
          </a:extLst>
        </xdr:cNvPr>
        <xdr:cNvSpPr txBox="1">
          <a:spLocks noChangeArrowheads="1"/>
        </xdr:cNvSpPr>
      </xdr:nvSpPr>
      <xdr:spPr bwMode="auto">
        <a:xfrm>
          <a:off x="8239125" y="5267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42" name="Text Box 19">
          <a:extLst>
            <a:ext uri="{FF2B5EF4-FFF2-40B4-BE49-F238E27FC236}">
              <a16:creationId xmlns:a16="http://schemas.microsoft.com/office/drawing/2014/main" id="{ADBACA82-E06D-4C67-8EA8-6ED155AB64A2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43" name="Text Box 20">
          <a:extLst>
            <a:ext uri="{FF2B5EF4-FFF2-40B4-BE49-F238E27FC236}">
              <a16:creationId xmlns:a16="http://schemas.microsoft.com/office/drawing/2014/main" id="{FC432001-E872-4994-8784-54DA2ADF87C6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44" name="Text Box 21">
          <a:extLst>
            <a:ext uri="{FF2B5EF4-FFF2-40B4-BE49-F238E27FC236}">
              <a16:creationId xmlns:a16="http://schemas.microsoft.com/office/drawing/2014/main" id="{37C70726-87A9-4465-878F-F0F39BBB2043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45" name="Text Box 22">
          <a:extLst>
            <a:ext uri="{FF2B5EF4-FFF2-40B4-BE49-F238E27FC236}">
              <a16:creationId xmlns:a16="http://schemas.microsoft.com/office/drawing/2014/main" id="{AD70071C-7A8A-418B-9E97-4F17C74B9C17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46" name="Text Box 23">
          <a:extLst>
            <a:ext uri="{FF2B5EF4-FFF2-40B4-BE49-F238E27FC236}">
              <a16:creationId xmlns:a16="http://schemas.microsoft.com/office/drawing/2014/main" id="{F459E297-35D1-4D2C-8EB6-20E21FCF1F71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27</xdr:row>
      <xdr:rowOff>152400</xdr:rowOff>
    </xdr:from>
    <xdr:ext cx="76200" cy="200025"/>
    <xdr:sp macro="" textlink="">
      <xdr:nvSpPr>
        <xdr:cNvPr id="47" name="Text Box 24">
          <a:extLst>
            <a:ext uri="{FF2B5EF4-FFF2-40B4-BE49-F238E27FC236}">
              <a16:creationId xmlns:a16="http://schemas.microsoft.com/office/drawing/2014/main" id="{A535B331-BA79-4263-A469-88F4967BBB2D}"/>
            </a:ext>
          </a:extLst>
        </xdr:cNvPr>
        <xdr:cNvSpPr txBox="1">
          <a:spLocks noChangeArrowheads="1"/>
        </xdr:cNvSpPr>
      </xdr:nvSpPr>
      <xdr:spPr bwMode="auto">
        <a:xfrm>
          <a:off x="82486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0</xdr:colOff>
      <xdr:row>3</xdr:row>
      <xdr:rowOff>142875</xdr:rowOff>
    </xdr:from>
    <xdr:to>
      <xdr:col>11</xdr:col>
      <xdr:colOff>400050</xdr:colOff>
      <xdr:row>15</xdr:row>
      <xdr:rowOff>152400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95554B7F-7BB1-5A14-FDB1-EFCA3562684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523" b="21256"/>
        <a:stretch/>
      </xdr:blipFill>
      <xdr:spPr>
        <a:xfrm>
          <a:off x="0" y="714375"/>
          <a:ext cx="5534025" cy="22955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8"/>
  <sheetViews>
    <sheetView tabSelected="1" view="pageBreakPreview" topLeftCell="A12" zoomScaleNormal="100" zoomScaleSheetLayoutView="100" workbookViewId="0">
      <selection activeCell="M32" sqref="M32"/>
    </sheetView>
  </sheetViews>
  <sheetFormatPr defaultColWidth="9.140625" defaultRowHeight="12.75" x14ac:dyDescent="0.2"/>
  <cols>
    <col min="1" max="12" width="7" style="1" customWidth="1"/>
    <col min="13" max="20" width="6.7109375" style="1" customWidth="1"/>
    <col min="21" max="16384" width="9.140625" style="1"/>
  </cols>
  <sheetData>
    <row r="1" spans="14:20" ht="15" customHeight="1" x14ac:dyDescent="0.25">
      <c r="O1" s="65">
        <v>2567</v>
      </c>
      <c r="P1" s="66"/>
      <c r="Q1" s="67"/>
      <c r="R1" s="65">
        <v>2568</v>
      </c>
      <c r="S1" s="66"/>
      <c r="T1" s="67"/>
    </row>
    <row r="2" spans="14:20" ht="15" customHeight="1" x14ac:dyDescent="0.2">
      <c r="O2" s="68" t="s">
        <v>12</v>
      </c>
      <c r="P2" s="69"/>
      <c r="Q2" s="70"/>
      <c r="R2" s="68" t="s">
        <v>13</v>
      </c>
      <c r="S2" s="69"/>
      <c r="T2" s="70"/>
    </row>
    <row r="3" spans="14:20" ht="15" customHeight="1" x14ac:dyDescent="0.25">
      <c r="O3" s="16" t="s">
        <v>0</v>
      </c>
      <c r="P3" s="17" t="s">
        <v>1</v>
      </c>
      <c r="Q3" s="46" t="s">
        <v>7</v>
      </c>
      <c r="R3" s="16" t="s">
        <v>0</v>
      </c>
      <c r="S3" s="17" t="s">
        <v>1</v>
      </c>
      <c r="T3" s="18" t="s">
        <v>7</v>
      </c>
    </row>
    <row r="4" spans="14:20" ht="15" customHeight="1" x14ac:dyDescent="0.25">
      <c r="O4" s="19">
        <v>-50</v>
      </c>
      <c r="P4" s="44">
        <v>192.97399999999999</v>
      </c>
      <c r="Q4" s="43">
        <v>181.57</v>
      </c>
      <c r="R4" s="40">
        <v>-50</v>
      </c>
      <c r="S4" s="20">
        <v>192.98099999999999</v>
      </c>
      <c r="T4" s="21">
        <v>181.53</v>
      </c>
    </row>
    <row r="5" spans="14:20" ht="15" customHeight="1" x14ac:dyDescent="0.25">
      <c r="O5" s="22">
        <v>-40</v>
      </c>
      <c r="P5" s="45">
        <v>193.87</v>
      </c>
      <c r="Q5" s="48">
        <v>181.57</v>
      </c>
      <c r="R5" s="41">
        <v>-40</v>
      </c>
      <c r="S5" s="23">
        <v>193.88200000000001</v>
      </c>
      <c r="T5" s="24">
        <f>$T$4</f>
        <v>181.53</v>
      </c>
    </row>
    <row r="6" spans="14:20" ht="15" customHeight="1" x14ac:dyDescent="0.25">
      <c r="O6" s="22">
        <v>-30</v>
      </c>
      <c r="P6" s="45">
        <v>193.78800000000001</v>
      </c>
      <c r="Q6" s="48">
        <v>181.57</v>
      </c>
      <c r="R6" s="41">
        <v>-30</v>
      </c>
      <c r="S6" s="23">
        <v>193.79499999999999</v>
      </c>
      <c r="T6" s="24">
        <f t="shared" ref="T6:T42" si="0">$T$4</f>
        <v>181.53</v>
      </c>
    </row>
    <row r="7" spans="14:20" ht="15" customHeight="1" x14ac:dyDescent="0.25">
      <c r="O7" s="22">
        <v>-20</v>
      </c>
      <c r="P7" s="45">
        <v>193.661</v>
      </c>
      <c r="Q7" s="48">
        <v>181.57</v>
      </c>
      <c r="R7" s="41">
        <v>-20</v>
      </c>
      <c r="S7" s="23">
        <v>193.66800000000001</v>
      </c>
      <c r="T7" s="24">
        <f t="shared" si="0"/>
        <v>181.53</v>
      </c>
    </row>
    <row r="8" spans="14:20" ht="15" customHeight="1" x14ac:dyDescent="0.25">
      <c r="O8" s="22">
        <v>-10</v>
      </c>
      <c r="P8" s="45">
        <v>193.715</v>
      </c>
      <c r="Q8" s="47">
        <v>181.57</v>
      </c>
      <c r="R8" s="41">
        <v>-10</v>
      </c>
      <c r="S8" s="23">
        <v>193.72300000000001</v>
      </c>
      <c r="T8" s="24">
        <f t="shared" si="0"/>
        <v>181.53</v>
      </c>
    </row>
    <row r="9" spans="14:20" ht="15" customHeight="1" x14ac:dyDescent="0.25">
      <c r="O9" s="22">
        <v>0</v>
      </c>
      <c r="P9" s="45">
        <v>193.51</v>
      </c>
      <c r="Q9" s="47">
        <v>181.57</v>
      </c>
      <c r="R9" s="41">
        <v>0</v>
      </c>
      <c r="S9" s="23">
        <v>193.51</v>
      </c>
      <c r="T9" s="24">
        <f t="shared" si="0"/>
        <v>181.53</v>
      </c>
    </row>
    <row r="10" spans="14:20" ht="15" customHeight="1" x14ac:dyDescent="0.25">
      <c r="O10" s="22">
        <v>2</v>
      </c>
      <c r="P10" s="45">
        <v>192.952</v>
      </c>
      <c r="Q10" s="47">
        <v>181.57</v>
      </c>
      <c r="R10" s="41">
        <v>2</v>
      </c>
      <c r="S10" s="23">
        <v>192.94800000000001</v>
      </c>
      <c r="T10" s="24">
        <f t="shared" si="0"/>
        <v>181.53</v>
      </c>
    </row>
    <row r="11" spans="14:20" ht="15" customHeight="1" x14ac:dyDescent="0.25">
      <c r="O11" s="22">
        <v>4</v>
      </c>
      <c r="P11" s="45">
        <v>192.251</v>
      </c>
      <c r="Q11" s="47">
        <v>181.57</v>
      </c>
      <c r="R11" s="41">
        <v>4</v>
      </c>
      <c r="S11" s="23">
        <v>192.25700000000001</v>
      </c>
      <c r="T11" s="24">
        <f t="shared" si="0"/>
        <v>181.53</v>
      </c>
    </row>
    <row r="12" spans="14:20" ht="15" customHeight="1" x14ac:dyDescent="0.25">
      <c r="O12" s="22">
        <v>6</v>
      </c>
      <c r="P12" s="45">
        <v>191.148</v>
      </c>
      <c r="Q12" s="47">
        <v>181.57</v>
      </c>
      <c r="R12" s="41">
        <v>6</v>
      </c>
      <c r="S12" s="23">
        <v>191.15100000000001</v>
      </c>
      <c r="T12" s="24">
        <f t="shared" si="0"/>
        <v>181.53</v>
      </c>
    </row>
    <row r="13" spans="14:20" ht="15" customHeight="1" x14ac:dyDescent="0.25">
      <c r="O13" s="22">
        <v>8</v>
      </c>
      <c r="P13" s="45">
        <v>190.524</v>
      </c>
      <c r="Q13" s="47">
        <v>181.57</v>
      </c>
      <c r="R13" s="41">
        <v>8</v>
      </c>
      <c r="S13" s="23">
        <v>190.53200000000001</v>
      </c>
      <c r="T13" s="24">
        <f t="shared" si="0"/>
        <v>181.53</v>
      </c>
    </row>
    <row r="14" spans="14:20" ht="15" customHeight="1" x14ac:dyDescent="0.25">
      <c r="N14" s="7"/>
      <c r="O14" s="22">
        <v>10</v>
      </c>
      <c r="P14" s="45">
        <v>188.941</v>
      </c>
      <c r="Q14" s="47">
        <v>181.57</v>
      </c>
      <c r="R14" s="41">
        <v>10</v>
      </c>
      <c r="S14" s="23">
        <v>188.953</v>
      </c>
      <c r="T14" s="24">
        <f t="shared" si="0"/>
        <v>181.53</v>
      </c>
    </row>
    <row r="15" spans="14:20" ht="15" customHeight="1" x14ac:dyDescent="0.25">
      <c r="O15" s="22">
        <v>12</v>
      </c>
      <c r="P15" s="45">
        <v>187.86</v>
      </c>
      <c r="Q15" s="47">
        <v>181.57</v>
      </c>
      <c r="R15" s="41">
        <v>12</v>
      </c>
      <c r="S15" s="23">
        <v>187.874</v>
      </c>
      <c r="T15" s="24">
        <f t="shared" si="0"/>
        <v>181.53</v>
      </c>
    </row>
    <row r="16" spans="14:20" ht="15" customHeight="1" x14ac:dyDescent="0.25">
      <c r="O16" s="22">
        <v>14</v>
      </c>
      <c r="P16" s="45">
        <v>185.84399999999999</v>
      </c>
      <c r="Q16" s="47">
        <v>181.57</v>
      </c>
      <c r="R16" s="41">
        <v>14</v>
      </c>
      <c r="S16" s="23">
        <v>185.85599999999999</v>
      </c>
      <c r="T16" s="24">
        <f t="shared" si="0"/>
        <v>181.53</v>
      </c>
    </row>
    <row r="17" spans="12:20" ht="15" customHeight="1" x14ac:dyDescent="0.25">
      <c r="O17" s="22">
        <v>16</v>
      </c>
      <c r="P17" s="45">
        <v>184.53100000000001</v>
      </c>
      <c r="Q17" s="47">
        <v>181.57</v>
      </c>
      <c r="R17" s="41">
        <v>16</v>
      </c>
      <c r="S17" s="23">
        <v>184.53800000000001</v>
      </c>
      <c r="T17" s="24">
        <f t="shared" si="0"/>
        <v>181.53</v>
      </c>
    </row>
    <row r="18" spans="12:20" ht="15" customHeight="1" x14ac:dyDescent="0.25">
      <c r="O18" s="22">
        <v>18</v>
      </c>
      <c r="P18" s="45">
        <v>181.57</v>
      </c>
      <c r="Q18" s="47">
        <v>181.57</v>
      </c>
      <c r="R18" s="41">
        <v>18</v>
      </c>
      <c r="S18" s="23">
        <v>181.53</v>
      </c>
      <c r="T18" s="24">
        <f t="shared" si="0"/>
        <v>181.53</v>
      </c>
    </row>
    <row r="19" spans="12:20" ht="15" customHeight="1" x14ac:dyDescent="0.25">
      <c r="O19" s="22">
        <v>20</v>
      </c>
      <c r="P19" s="45">
        <v>180.87</v>
      </c>
      <c r="Q19" s="47">
        <v>181.57</v>
      </c>
      <c r="R19" s="41">
        <v>20</v>
      </c>
      <c r="S19" s="23">
        <v>180.88</v>
      </c>
      <c r="T19" s="24">
        <f t="shared" si="0"/>
        <v>181.53</v>
      </c>
    </row>
    <row r="20" spans="12:20" ht="15" customHeight="1" x14ac:dyDescent="0.25">
      <c r="O20" s="22">
        <v>25</v>
      </c>
      <c r="P20" s="45">
        <v>179.86</v>
      </c>
      <c r="Q20" s="47">
        <v>181.57</v>
      </c>
      <c r="R20" s="41">
        <v>25</v>
      </c>
      <c r="S20" s="23">
        <v>179.89</v>
      </c>
      <c r="T20" s="24">
        <f t="shared" si="0"/>
        <v>181.53</v>
      </c>
    </row>
    <row r="21" spans="12:20" ht="15" customHeight="1" x14ac:dyDescent="0.25">
      <c r="O21" s="22">
        <v>30</v>
      </c>
      <c r="P21" s="45">
        <v>179.31</v>
      </c>
      <c r="Q21" s="47">
        <v>181.57</v>
      </c>
      <c r="R21" s="41">
        <v>30</v>
      </c>
      <c r="S21" s="23">
        <v>179.32</v>
      </c>
      <c r="T21" s="24">
        <f t="shared" si="0"/>
        <v>181.53</v>
      </c>
    </row>
    <row r="22" spans="12:20" ht="15" customHeight="1" x14ac:dyDescent="0.25">
      <c r="O22" s="22">
        <v>35</v>
      </c>
      <c r="P22" s="45">
        <v>179.16</v>
      </c>
      <c r="Q22" s="47">
        <v>181.57</v>
      </c>
      <c r="R22" s="41">
        <v>35</v>
      </c>
      <c r="S22" s="23">
        <v>179.16</v>
      </c>
      <c r="T22" s="24">
        <f t="shared" si="0"/>
        <v>181.53</v>
      </c>
    </row>
    <row r="23" spans="12:20" ht="15" customHeight="1" x14ac:dyDescent="0.25">
      <c r="O23" s="22">
        <v>40</v>
      </c>
      <c r="P23" s="45">
        <v>179.37</v>
      </c>
      <c r="Q23" s="47">
        <v>181.57</v>
      </c>
      <c r="R23" s="41">
        <v>40</v>
      </c>
      <c r="S23" s="23">
        <v>179.38</v>
      </c>
      <c r="T23" s="24">
        <f t="shared" si="0"/>
        <v>181.53</v>
      </c>
    </row>
    <row r="24" spans="12:20" ht="15" customHeight="1" x14ac:dyDescent="0.25">
      <c r="O24" s="22">
        <v>45</v>
      </c>
      <c r="P24" s="45">
        <v>179.58</v>
      </c>
      <c r="Q24" s="47">
        <v>181.57</v>
      </c>
      <c r="R24" s="41">
        <v>45</v>
      </c>
      <c r="S24" s="23">
        <v>179.6</v>
      </c>
      <c r="T24" s="24">
        <f t="shared" si="0"/>
        <v>181.53</v>
      </c>
    </row>
    <row r="25" spans="12:20" ht="15" customHeight="1" x14ac:dyDescent="0.25">
      <c r="L25" s="2"/>
      <c r="M25" s="2"/>
      <c r="N25" s="7"/>
      <c r="O25" s="22">
        <v>50</v>
      </c>
      <c r="P25" s="45">
        <v>179.6</v>
      </c>
      <c r="Q25" s="47">
        <v>181.57</v>
      </c>
      <c r="R25" s="41">
        <v>50</v>
      </c>
      <c r="S25" s="23">
        <v>179.61</v>
      </c>
      <c r="T25" s="24">
        <f t="shared" si="0"/>
        <v>181.53</v>
      </c>
    </row>
    <row r="26" spans="12:20" ht="15" customHeight="1" x14ac:dyDescent="0.25">
      <c r="L26" s="3"/>
      <c r="M26" s="3"/>
      <c r="O26" s="22">
        <v>55</v>
      </c>
      <c r="P26" s="45">
        <v>179.93</v>
      </c>
      <c r="Q26" s="47">
        <v>181.57</v>
      </c>
      <c r="R26" s="41">
        <v>55</v>
      </c>
      <c r="S26" s="23">
        <v>179.94</v>
      </c>
      <c r="T26" s="24">
        <f t="shared" si="0"/>
        <v>181.53</v>
      </c>
    </row>
    <row r="27" spans="12:20" ht="15" customHeight="1" x14ac:dyDescent="0.25">
      <c r="L27" s="2"/>
      <c r="M27" s="2"/>
      <c r="O27" s="22">
        <v>60</v>
      </c>
      <c r="P27" s="45">
        <v>180.1</v>
      </c>
      <c r="Q27" s="47">
        <v>181.57</v>
      </c>
      <c r="R27" s="41">
        <v>60</v>
      </c>
      <c r="S27" s="23">
        <v>180.11</v>
      </c>
      <c r="T27" s="24">
        <f t="shared" si="0"/>
        <v>181.53</v>
      </c>
    </row>
    <row r="28" spans="12:20" ht="15" customHeight="1" x14ac:dyDescent="0.25">
      <c r="L28" s="3"/>
      <c r="M28" s="3"/>
      <c r="O28" s="22">
        <v>65</v>
      </c>
      <c r="P28" s="45">
        <v>180.68</v>
      </c>
      <c r="Q28" s="47">
        <v>181.57</v>
      </c>
      <c r="R28" s="41">
        <v>65</v>
      </c>
      <c r="S28" s="23">
        <v>180.65</v>
      </c>
      <c r="T28" s="24">
        <f t="shared" si="0"/>
        <v>181.53</v>
      </c>
    </row>
    <row r="29" spans="12:20" ht="15" customHeight="1" x14ac:dyDescent="0.25">
      <c r="L29" s="2"/>
      <c r="M29" s="2"/>
      <c r="O29" s="22">
        <v>70</v>
      </c>
      <c r="P29" s="45">
        <v>185.46799999999999</v>
      </c>
      <c r="Q29" s="47">
        <v>181.57</v>
      </c>
      <c r="R29" s="41">
        <v>70</v>
      </c>
      <c r="S29" s="23">
        <v>185.476</v>
      </c>
      <c r="T29" s="24">
        <f t="shared" si="0"/>
        <v>181.53</v>
      </c>
    </row>
    <row r="30" spans="12:20" ht="15" customHeight="1" x14ac:dyDescent="0.25">
      <c r="L30" s="3"/>
      <c r="M30" s="3"/>
      <c r="O30" s="22">
        <v>75</v>
      </c>
      <c r="P30" s="45">
        <v>185.78700000000001</v>
      </c>
      <c r="Q30" s="47">
        <v>181.57</v>
      </c>
      <c r="R30" s="41">
        <v>75</v>
      </c>
      <c r="S30" s="23">
        <v>185.791</v>
      </c>
      <c r="T30" s="24">
        <f t="shared" si="0"/>
        <v>181.53</v>
      </c>
    </row>
    <row r="31" spans="12:20" ht="15" customHeight="1" x14ac:dyDescent="0.25">
      <c r="L31" s="4"/>
      <c r="M31" s="4"/>
      <c r="O31" s="22">
        <v>80</v>
      </c>
      <c r="P31" s="45">
        <v>185.86199999999999</v>
      </c>
      <c r="Q31" s="47">
        <v>181.57</v>
      </c>
      <c r="R31" s="41">
        <v>80</v>
      </c>
      <c r="S31" s="23">
        <v>185.869</v>
      </c>
      <c r="T31" s="24">
        <f t="shared" si="0"/>
        <v>181.53</v>
      </c>
    </row>
    <row r="32" spans="12:20" ht="15" customHeight="1" x14ac:dyDescent="0.25">
      <c r="L32" s="4"/>
      <c r="M32" s="4"/>
      <c r="O32" s="22">
        <v>85</v>
      </c>
      <c r="P32" s="45">
        <v>185.928</v>
      </c>
      <c r="Q32" s="47">
        <v>181.57</v>
      </c>
      <c r="R32" s="41">
        <v>85</v>
      </c>
      <c r="S32" s="23">
        <v>185.935</v>
      </c>
      <c r="T32" s="24">
        <f t="shared" si="0"/>
        <v>181.53</v>
      </c>
    </row>
    <row r="33" spans="1:20" ht="15" customHeight="1" x14ac:dyDescent="0.25">
      <c r="L33" s="5"/>
      <c r="M33" s="6"/>
      <c r="O33" s="22">
        <v>90</v>
      </c>
      <c r="P33" s="45">
        <v>186.851</v>
      </c>
      <c r="Q33" s="47">
        <v>181.57</v>
      </c>
      <c r="R33" s="41">
        <v>90</v>
      </c>
      <c r="S33" s="23">
        <v>186.864</v>
      </c>
      <c r="T33" s="24">
        <f t="shared" si="0"/>
        <v>181.53</v>
      </c>
    </row>
    <row r="34" spans="1:20" ht="15" customHeight="1" x14ac:dyDescent="0.25">
      <c r="L34" s="4"/>
      <c r="M34" s="4"/>
      <c r="O34" s="22">
        <v>95</v>
      </c>
      <c r="P34" s="45">
        <v>186.745</v>
      </c>
      <c r="Q34" s="47">
        <v>181.57</v>
      </c>
      <c r="R34" s="41">
        <v>95</v>
      </c>
      <c r="S34" s="23">
        <v>186.75800000000001</v>
      </c>
      <c r="T34" s="24">
        <f t="shared" si="0"/>
        <v>181.53</v>
      </c>
    </row>
    <row r="35" spans="1:20" ht="15" customHeight="1" x14ac:dyDescent="0.25">
      <c r="O35" s="22">
        <v>100</v>
      </c>
      <c r="P35" s="45">
        <v>187.529</v>
      </c>
      <c r="Q35" s="47">
        <v>181.57</v>
      </c>
      <c r="R35" s="41">
        <v>100</v>
      </c>
      <c r="S35" s="23">
        <v>187.536</v>
      </c>
      <c r="T35" s="24">
        <f t="shared" si="0"/>
        <v>181.53</v>
      </c>
    </row>
    <row r="36" spans="1:20" ht="15" customHeight="1" x14ac:dyDescent="0.25">
      <c r="A36" s="50" t="s">
        <v>0</v>
      </c>
      <c r="B36" s="55">
        <v>-50</v>
      </c>
      <c r="C36" s="36">
        <v>-40</v>
      </c>
      <c r="D36" s="36">
        <v>-30</v>
      </c>
      <c r="E36" s="36">
        <v>-20</v>
      </c>
      <c r="F36" s="36">
        <v>-10</v>
      </c>
      <c r="G36" s="36">
        <v>0</v>
      </c>
      <c r="H36" s="36">
        <v>2</v>
      </c>
      <c r="I36" s="36">
        <v>4</v>
      </c>
      <c r="J36" s="36">
        <v>6</v>
      </c>
      <c r="K36" s="36">
        <v>8</v>
      </c>
      <c r="L36" s="56">
        <v>10</v>
      </c>
      <c r="N36" s="7"/>
      <c r="O36" s="22">
        <v>105</v>
      </c>
      <c r="P36" s="45">
        <v>188.09899999999999</v>
      </c>
      <c r="Q36" s="47">
        <v>181.57</v>
      </c>
      <c r="R36" s="41">
        <v>105</v>
      </c>
      <c r="S36" s="23">
        <v>188.095</v>
      </c>
      <c r="T36" s="24">
        <f t="shared" si="0"/>
        <v>181.53</v>
      </c>
    </row>
    <row r="37" spans="1:20" ht="15" customHeight="1" x14ac:dyDescent="0.25">
      <c r="A37" s="51" t="s">
        <v>1</v>
      </c>
      <c r="B37" s="57">
        <v>192.98099999999999</v>
      </c>
      <c r="C37" s="37">
        <v>193.88200000000001</v>
      </c>
      <c r="D37" s="37">
        <v>193.79499999999999</v>
      </c>
      <c r="E37" s="37">
        <v>193.66800000000001</v>
      </c>
      <c r="F37" s="37">
        <v>193.72300000000001</v>
      </c>
      <c r="G37" s="37">
        <v>193.51</v>
      </c>
      <c r="H37" s="37">
        <v>192.94800000000001</v>
      </c>
      <c r="I37" s="37">
        <v>192.25700000000001</v>
      </c>
      <c r="J37" s="37">
        <v>191.15100000000001</v>
      </c>
      <c r="K37" s="37">
        <v>190.53200000000001</v>
      </c>
      <c r="L37" s="58">
        <v>188.953</v>
      </c>
      <c r="O37" s="22">
        <v>110</v>
      </c>
      <c r="P37" s="45">
        <v>189.541</v>
      </c>
      <c r="Q37" s="47">
        <v>181.57</v>
      </c>
      <c r="R37" s="41">
        <v>110</v>
      </c>
      <c r="S37" s="23">
        <v>189.547</v>
      </c>
      <c r="T37" s="24">
        <f t="shared" si="0"/>
        <v>181.53</v>
      </c>
    </row>
    <row r="38" spans="1:20" ht="15" customHeight="1" x14ac:dyDescent="0.25">
      <c r="A38" s="51" t="s">
        <v>0</v>
      </c>
      <c r="B38" s="59">
        <v>12</v>
      </c>
      <c r="C38" s="38">
        <v>14</v>
      </c>
      <c r="D38" s="38">
        <v>16</v>
      </c>
      <c r="E38" s="38">
        <v>18</v>
      </c>
      <c r="F38" s="38">
        <v>20</v>
      </c>
      <c r="G38" s="38">
        <v>25</v>
      </c>
      <c r="H38" s="38">
        <v>30</v>
      </c>
      <c r="I38" s="38">
        <v>35</v>
      </c>
      <c r="J38" s="38">
        <v>40</v>
      </c>
      <c r="K38" s="38">
        <v>45</v>
      </c>
      <c r="L38" s="60">
        <v>50</v>
      </c>
      <c r="M38" s="6"/>
      <c r="N38" s="6"/>
      <c r="O38" s="22">
        <v>115</v>
      </c>
      <c r="P38" s="45">
        <v>191.518</v>
      </c>
      <c r="Q38" s="47">
        <v>181.57</v>
      </c>
      <c r="R38" s="41">
        <v>115</v>
      </c>
      <c r="S38" s="23">
        <v>191.52199999999999</v>
      </c>
      <c r="T38" s="24">
        <f t="shared" si="0"/>
        <v>181.53</v>
      </c>
    </row>
    <row r="39" spans="1:20" ht="15" customHeight="1" x14ac:dyDescent="0.25">
      <c r="A39" s="51" t="s">
        <v>1</v>
      </c>
      <c r="B39" s="57">
        <v>187.874</v>
      </c>
      <c r="C39" s="37">
        <v>185.85599999999999</v>
      </c>
      <c r="D39" s="37">
        <v>184.53800000000001</v>
      </c>
      <c r="E39" s="37">
        <v>181.53</v>
      </c>
      <c r="F39" s="37">
        <v>180.88</v>
      </c>
      <c r="G39" s="37">
        <v>179.89</v>
      </c>
      <c r="H39" s="37">
        <v>179.32</v>
      </c>
      <c r="I39" s="37">
        <v>179.16</v>
      </c>
      <c r="J39" s="37">
        <v>179.38</v>
      </c>
      <c r="K39" s="37">
        <v>179.6</v>
      </c>
      <c r="L39" s="58">
        <v>179.61</v>
      </c>
      <c r="O39" s="22">
        <v>120</v>
      </c>
      <c r="P39" s="45">
        <v>191.886</v>
      </c>
      <c r="Q39" s="47">
        <v>181.57</v>
      </c>
      <c r="R39" s="41">
        <v>120</v>
      </c>
      <c r="S39" s="23">
        <v>191.875</v>
      </c>
      <c r="T39" s="24">
        <f t="shared" si="0"/>
        <v>181.53</v>
      </c>
    </row>
    <row r="40" spans="1:20" ht="15" customHeight="1" x14ac:dyDescent="0.25">
      <c r="A40" s="51" t="s">
        <v>0</v>
      </c>
      <c r="B40" s="59">
        <v>55</v>
      </c>
      <c r="C40" s="38">
        <v>60</v>
      </c>
      <c r="D40" s="38">
        <v>65</v>
      </c>
      <c r="E40" s="38">
        <v>70</v>
      </c>
      <c r="F40" s="38">
        <v>75</v>
      </c>
      <c r="G40" s="38">
        <v>80</v>
      </c>
      <c r="H40" s="38">
        <v>85</v>
      </c>
      <c r="I40" s="38">
        <v>90</v>
      </c>
      <c r="J40" s="38">
        <v>95</v>
      </c>
      <c r="K40" s="38">
        <v>100</v>
      </c>
      <c r="L40" s="60">
        <v>105</v>
      </c>
      <c r="O40" s="22">
        <v>125</v>
      </c>
      <c r="P40" s="45">
        <v>192.98</v>
      </c>
      <c r="Q40" s="47">
        <v>181.57</v>
      </c>
      <c r="R40" s="41">
        <v>125</v>
      </c>
      <c r="S40" s="23">
        <v>192.99199999999999</v>
      </c>
      <c r="T40" s="24">
        <f t="shared" si="0"/>
        <v>181.53</v>
      </c>
    </row>
    <row r="41" spans="1:20" ht="15" customHeight="1" x14ac:dyDescent="0.25">
      <c r="A41" s="51" t="s">
        <v>1</v>
      </c>
      <c r="B41" s="57">
        <v>179.94</v>
      </c>
      <c r="C41" s="37">
        <v>180.11</v>
      </c>
      <c r="D41" s="37">
        <v>180.65</v>
      </c>
      <c r="E41" s="37">
        <v>185.476</v>
      </c>
      <c r="F41" s="37">
        <v>185.791</v>
      </c>
      <c r="G41" s="37">
        <v>185.869</v>
      </c>
      <c r="H41" s="37">
        <v>185.935</v>
      </c>
      <c r="I41" s="37">
        <v>186.864</v>
      </c>
      <c r="J41" s="37">
        <v>186.75800000000001</v>
      </c>
      <c r="K41" s="37">
        <v>187.536</v>
      </c>
      <c r="L41" s="58">
        <v>188.095</v>
      </c>
      <c r="O41" s="22">
        <v>130</v>
      </c>
      <c r="P41" s="45">
        <v>193.63800000000001</v>
      </c>
      <c r="Q41" s="47">
        <v>181.57</v>
      </c>
      <c r="R41" s="41">
        <v>130</v>
      </c>
      <c r="S41" s="23">
        <v>193.63800000000001</v>
      </c>
      <c r="T41" s="24">
        <f t="shared" si="0"/>
        <v>181.53</v>
      </c>
    </row>
    <row r="42" spans="1:20" ht="15" customHeight="1" x14ac:dyDescent="0.25">
      <c r="A42" s="51" t="s">
        <v>0</v>
      </c>
      <c r="B42" s="59">
        <v>110</v>
      </c>
      <c r="C42" s="38">
        <v>115</v>
      </c>
      <c r="D42" s="38">
        <v>120</v>
      </c>
      <c r="E42" s="38">
        <v>125</v>
      </c>
      <c r="F42" s="38">
        <v>130</v>
      </c>
      <c r="G42" s="38">
        <v>135</v>
      </c>
      <c r="H42" s="33"/>
      <c r="I42" s="33"/>
      <c r="J42" s="33"/>
      <c r="K42" s="33"/>
      <c r="L42" s="34"/>
      <c r="O42" s="22">
        <v>135</v>
      </c>
      <c r="P42" s="45">
        <v>194.66499999999999</v>
      </c>
      <c r="Q42" s="49">
        <v>181.57</v>
      </c>
      <c r="R42" s="41">
        <v>135</v>
      </c>
      <c r="S42" s="23">
        <v>194.79499999999999</v>
      </c>
      <c r="T42" s="24">
        <f t="shared" si="0"/>
        <v>181.53</v>
      </c>
    </row>
    <row r="43" spans="1:20" ht="15" customHeight="1" x14ac:dyDescent="0.25">
      <c r="A43" s="52" t="s">
        <v>1</v>
      </c>
      <c r="B43" s="57">
        <v>189.547</v>
      </c>
      <c r="C43" s="37">
        <v>191.52199999999999</v>
      </c>
      <c r="D43" s="37">
        <v>191.875</v>
      </c>
      <c r="E43" s="37">
        <v>192.99199999999999</v>
      </c>
      <c r="F43" s="37">
        <v>193.63800000000001</v>
      </c>
      <c r="G43" s="37">
        <v>194.79499999999999</v>
      </c>
      <c r="H43" s="33"/>
      <c r="I43" s="33"/>
      <c r="J43" s="33"/>
      <c r="K43" s="33"/>
      <c r="L43" s="34"/>
      <c r="O43" s="22"/>
      <c r="P43" s="23"/>
      <c r="Q43" s="42"/>
      <c r="R43" s="22"/>
      <c r="S43" s="23"/>
      <c r="T43" s="24"/>
    </row>
    <row r="44" spans="1:20" ht="15" customHeight="1" x14ac:dyDescent="0.25">
      <c r="A44" s="53" t="s">
        <v>0</v>
      </c>
      <c r="B44" s="61"/>
      <c r="C44" s="33"/>
      <c r="D44" s="33"/>
      <c r="E44" s="33"/>
      <c r="F44" s="33"/>
      <c r="G44" s="33"/>
      <c r="H44" s="33"/>
      <c r="I44" s="33"/>
      <c r="J44" s="33"/>
      <c r="K44" s="33"/>
      <c r="L44" s="34"/>
      <c r="O44" s="22"/>
      <c r="P44" s="23"/>
      <c r="Q44" s="24"/>
      <c r="R44" s="22"/>
      <c r="S44" s="23"/>
      <c r="T44" s="24"/>
    </row>
    <row r="45" spans="1:20" ht="15" customHeight="1" x14ac:dyDescent="0.25">
      <c r="A45" s="54" t="s">
        <v>1</v>
      </c>
      <c r="B45" s="62"/>
      <c r="C45" s="9"/>
      <c r="D45" s="9"/>
      <c r="E45" s="9"/>
      <c r="F45" s="9"/>
      <c r="G45" s="9"/>
      <c r="H45" s="9"/>
      <c r="I45" s="9"/>
      <c r="J45" s="9"/>
      <c r="K45" s="9"/>
      <c r="L45" s="8"/>
      <c r="O45" s="22"/>
      <c r="P45" s="23"/>
      <c r="Q45" s="24"/>
      <c r="R45" s="22"/>
      <c r="S45" s="23"/>
      <c r="T45" s="24"/>
    </row>
    <row r="46" spans="1:20" ht="15" customHeight="1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O46" s="22"/>
      <c r="P46" s="23"/>
      <c r="Q46" s="24"/>
      <c r="R46" s="22"/>
      <c r="S46" s="23"/>
      <c r="T46" s="24"/>
    </row>
    <row r="47" spans="1:20" ht="15" customHeight="1" x14ac:dyDescent="0.25">
      <c r="A47" s="10"/>
      <c r="B47" s="11" t="s">
        <v>2</v>
      </c>
      <c r="C47" s="12">
        <v>193.55199999999999</v>
      </c>
      <c r="D47" s="13" t="s">
        <v>8</v>
      </c>
      <c r="E47" s="14"/>
      <c r="F47" s="11" t="s">
        <v>3</v>
      </c>
      <c r="G47" s="12">
        <v>193.51</v>
      </c>
      <c r="H47" s="13" t="s">
        <v>8</v>
      </c>
      <c r="I47" s="10"/>
      <c r="J47" s="11" t="s">
        <v>4</v>
      </c>
      <c r="K47" s="15">
        <v>193.63800000000001</v>
      </c>
      <c r="L47" s="13" t="s">
        <v>8</v>
      </c>
      <c r="N47" s="7"/>
      <c r="O47" s="22"/>
      <c r="P47" s="23"/>
      <c r="Q47" s="24"/>
      <c r="R47" s="22"/>
      <c r="S47" s="23"/>
      <c r="T47" s="24"/>
    </row>
    <row r="48" spans="1:20" ht="15" customHeight="1" x14ac:dyDescent="0.25">
      <c r="A48" s="10"/>
      <c r="B48" s="11" t="s">
        <v>5</v>
      </c>
      <c r="C48" s="12">
        <f>MIN(S4:S42)</f>
        <v>179.16</v>
      </c>
      <c r="D48" s="13" t="s">
        <v>8</v>
      </c>
      <c r="E48" s="14"/>
      <c r="F48" s="11" t="s">
        <v>6</v>
      </c>
      <c r="G48" s="12">
        <v>181</v>
      </c>
      <c r="H48" s="13" t="s">
        <v>8</v>
      </c>
      <c r="I48" s="10"/>
      <c r="J48" s="68" t="s">
        <v>13</v>
      </c>
      <c r="K48" s="69"/>
      <c r="L48" s="70"/>
      <c r="O48" s="22"/>
      <c r="P48" s="23"/>
      <c r="Q48" s="24"/>
      <c r="R48" s="22"/>
      <c r="S48" s="23"/>
      <c r="T48" s="24"/>
    </row>
    <row r="49" spans="1:20" ht="15" customHeight="1" x14ac:dyDescent="0.25">
      <c r="O49" s="25"/>
      <c r="P49" s="26"/>
      <c r="Q49" s="27"/>
      <c r="R49" s="25"/>
      <c r="S49" s="26"/>
      <c r="T49" s="27"/>
    </row>
    <row r="50" spans="1:20" ht="15" customHeight="1" x14ac:dyDescent="0.25">
      <c r="J50" s="71" t="s">
        <v>10</v>
      </c>
      <c r="K50" s="71"/>
      <c r="L50" s="71"/>
      <c r="O50" s="25"/>
      <c r="P50" s="26"/>
      <c r="Q50" s="27"/>
      <c r="R50" s="25"/>
      <c r="S50" s="26"/>
      <c r="T50" s="27"/>
    </row>
    <row r="51" spans="1:20" ht="15" customHeight="1" x14ac:dyDescent="0.25">
      <c r="O51" s="25"/>
      <c r="P51" s="26"/>
      <c r="Q51" s="27"/>
      <c r="R51" s="25"/>
      <c r="S51" s="26"/>
      <c r="T51" s="27"/>
    </row>
    <row r="52" spans="1:20" ht="15" customHeight="1" x14ac:dyDescent="0.25">
      <c r="O52" s="28"/>
      <c r="P52" s="29"/>
      <c r="Q52" s="30"/>
      <c r="R52" s="28"/>
      <c r="S52" s="29"/>
      <c r="T52" s="30"/>
    </row>
    <row r="53" spans="1:20" ht="15" customHeight="1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</row>
    <row r="54" spans="1:20" ht="15.75" x14ac:dyDescent="0.25">
      <c r="A54" s="10"/>
      <c r="B54" s="10"/>
      <c r="C54" s="39"/>
      <c r="D54" s="10"/>
      <c r="E54" s="10"/>
      <c r="F54" s="10"/>
      <c r="G54" s="10"/>
      <c r="H54" s="10"/>
      <c r="I54" s="10"/>
      <c r="J54" s="10"/>
      <c r="K54" s="10"/>
      <c r="L54" s="10"/>
    </row>
    <row r="55" spans="1:20" ht="15.75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P55" s="31"/>
    </row>
    <row r="56" spans="1:20" ht="15.75" x14ac:dyDescent="0.25">
      <c r="A56" s="10"/>
      <c r="B56" s="10"/>
      <c r="C56" s="10"/>
      <c r="D56" s="10"/>
      <c r="E56" s="64" t="s">
        <v>9</v>
      </c>
      <c r="F56" s="64"/>
      <c r="G56" s="64"/>
      <c r="H56" s="64"/>
      <c r="I56" s="64"/>
      <c r="J56" s="10"/>
      <c r="K56" s="10"/>
      <c r="L56" s="10"/>
    </row>
    <row r="57" spans="1:20" ht="18.75" x14ac:dyDescent="0.3">
      <c r="A57" s="10"/>
      <c r="B57" s="10"/>
      <c r="C57" s="10"/>
      <c r="D57" s="10"/>
      <c r="E57" s="10"/>
      <c r="F57" s="32"/>
      <c r="G57" s="32"/>
      <c r="H57" s="32"/>
      <c r="I57" s="10"/>
      <c r="J57" s="10"/>
      <c r="K57" s="10"/>
      <c r="L57" s="10"/>
    </row>
    <row r="58" spans="1:20" ht="15.75" x14ac:dyDescent="0.25">
      <c r="A58" s="10"/>
      <c r="B58" s="10"/>
      <c r="C58" s="10"/>
      <c r="D58" s="63" t="s">
        <v>11</v>
      </c>
      <c r="E58" s="63"/>
      <c r="F58" s="63"/>
      <c r="G58" s="63"/>
      <c r="H58" s="63"/>
      <c r="I58" s="63"/>
      <c r="J58" s="63"/>
      <c r="K58" s="35"/>
      <c r="L58" s="10"/>
    </row>
  </sheetData>
  <mergeCells count="8">
    <mergeCell ref="D58:J58"/>
    <mergeCell ref="E56:I56"/>
    <mergeCell ref="R1:T1"/>
    <mergeCell ref="R2:T2"/>
    <mergeCell ref="O1:Q1"/>
    <mergeCell ref="O2:Q2"/>
    <mergeCell ref="J48:L48"/>
    <mergeCell ref="J50:L50"/>
  </mergeCells>
  <phoneticPr fontId="4" type="noConversion"/>
  <pageMargins left="1.5748031496062993" right="0.98425196850393704" top="1.0629921259842521" bottom="0.94488188976377963" header="0.51181102362204722" footer="0.51181102362204722"/>
  <pageSetup paperSize="9" scale="87" orientation="portrait" horizontalDpi="4294967293" r:id="rId1"/>
  <headerFooter alignWithMargins="0">
    <oddHeader>&amp;R๔๙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Y.20-2568</vt:lpstr>
      <vt:lpstr>'Y.20-2568'!Print_Area</vt:lpstr>
    </vt:vector>
  </TitlesOfParts>
  <Company>cmhydro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hydro</dc:creator>
  <cp:lastModifiedBy>ICE</cp:lastModifiedBy>
  <cp:lastPrinted>2025-04-29T07:52:08Z</cp:lastPrinted>
  <dcterms:created xsi:type="dcterms:W3CDTF">2010-03-03T02:10:02Z</dcterms:created>
  <dcterms:modified xsi:type="dcterms:W3CDTF">2025-04-29T07:55:55Z</dcterms:modified>
</cp:coreProperties>
</file>