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<sst xmlns="http://schemas.openxmlformats.org/spreadsheetml/2006/main" count="32" uniqueCount="26">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</sst>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19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20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1" fontId="27" fillId="5" borderId="15" xfId="0" applyNumberFormat="1" applyFont="1" applyFill="1" applyBorder="1" applyAlignment="1" applyProtection="1">
      <alignment horizontal="center" vertical="center"/>
      <protection/>
    </xf>
    <xf numFmtId="236" fontId="27" fillId="20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236" fontId="27" fillId="20" borderId="18" xfId="0" applyNumberFormat="1" applyFont="1" applyFill="1" applyBorder="1" applyAlignment="1" applyProtection="1">
      <alignment horizontal="center" vertical="center"/>
      <protection/>
    </xf>
    <xf numFmtId="236" fontId="27" fillId="2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35"/>
          <c:w val="0.871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'Y.24-H.05'!$A$7:$A$40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'Y.24-H.05'!$N$7:$N$40</c:f>
              <c:numCache>
                <c:ptCount val="34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53.5</c:v>
                </c:pt>
              </c:numCache>
            </c:numRef>
          </c:val>
        </c:ser>
        <c:gapWidth val="100"/>
        <c:axId val="66526301"/>
        <c:axId val="61865798"/>
      </c:barChart>
      <c:lineChart>
        <c:grouping val="standard"/>
        <c:varyColors val="0"/>
        <c:ser>
          <c:idx val="1"/>
          <c:order val="1"/>
          <c:tx>
            <c:v>ค่าเฉลี่ย 148.9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'Y.24-H.05'!$A$7:$A$39</c:f>
              <c:numCache>
                <c:ptCount val="3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'Y.24-H.05'!$P$7:$P$39</c:f>
              <c:numCache>
                <c:ptCount val="33"/>
                <c:pt idx="0">
                  <c:v>148.93000000000004</c:v>
                </c:pt>
                <c:pt idx="1">
                  <c:v>148.93000000000004</c:v>
                </c:pt>
                <c:pt idx="2">
                  <c:v>148.93000000000004</c:v>
                </c:pt>
                <c:pt idx="3">
                  <c:v>148.93000000000004</c:v>
                </c:pt>
                <c:pt idx="4">
                  <c:v>148.93000000000004</c:v>
                </c:pt>
                <c:pt idx="5">
                  <c:v>148.93000000000004</c:v>
                </c:pt>
                <c:pt idx="6">
                  <c:v>148.93000000000004</c:v>
                </c:pt>
                <c:pt idx="7">
                  <c:v>148.93000000000004</c:v>
                </c:pt>
                <c:pt idx="8">
                  <c:v>148.93000000000004</c:v>
                </c:pt>
                <c:pt idx="9">
                  <c:v>148.93000000000004</c:v>
                </c:pt>
                <c:pt idx="10">
                  <c:v>148.93000000000004</c:v>
                </c:pt>
                <c:pt idx="11">
                  <c:v>148.93000000000004</c:v>
                </c:pt>
                <c:pt idx="12">
                  <c:v>148.93000000000004</c:v>
                </c:pt>
                <c:pt idx="13">
                  <c:v>148.93000000000004</c:v>
                </c:pt>
                <c:pt idx="14">
                  <c:v>148.93000000000004</c:v>
                </c:pt>
                <c:pt idx="15">
                  <c:v>148.93000000000004</c:v>
                </c:pt>
                <c:pt idx="16">
                  <c:v>148.93000000000004</c:v>
                </c:pt>
                <c:pt idx="17">
                  <c:v>148.93000000000004</c:v>
                </c:pt>
                <c:pt idx="18">
                  <c:v>148.93000000000004</c:v>
                </c:pt>
                <c:pt idx="19">
                  <c:v>148.93000000000004</c:v>
                </c:pt>
                <c:pt idx="20">
                  <c:v>148.93000000000004</c:v>
                </c:pt>
                <c:pt idx="21">
                  <c:v>148.93000000000004</c:v>
                </c:pt>
                <c:pt idx="22">
                  <c:v>148.93000000000004</c:v>
                </c:pt>
                <c:pt idx="23">
                  <c:v>148.93000000000004</c:v>
                </c:pt>
                <c:pt idx="24">
                  <c:v>148.93000000000004</c:v>
                </c:pt>
                <c:pt idx="25">
                  <c:v>148.93000000000004</c:v>
                </c:pt>
                <c:pt idx="26">
                  <c:v>148.93000000000004</c:v>
                </c:pt>
                <c:pt idx="27">
                  <c:v>148.93000000000004</c:v>
                </c:pt>
                <c:pt idx="28">
                  <c:v>148.93000000000004</c:v>
                </c:pt>
                <c:pt idx="29">
                  <c:v>148.93000000000004</c:v>
                </c:pt>
                <c:pt idx="30">
                  <c:v>148.93000000000004</c:v>
                </c:pt>
                <c:pt idx="31">
                  <c:v>148.93000000000004</c:v>
                </c:pt>
                <c:pt idx="32">
                  <c:v>148.93000000000004</c:v>
                </c:pt>
              </c:numCache>
            </c:numRef>
          </c:val>
          <c:smooth val="0"/>
        </c:ser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865798"/>
        <c:crossesAt val="0"/>
        <c:auto val="1"/>
        <c:lblOffset val="100"/>
        <c:tickLblSkip val="1"/>
        <c:noMultiLvlLbl val="0"/>
      </c:catAx>
      <c:valAx>
        <c:axId val="6186579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630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31">
      <selection activeCell="T45" sqref="T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25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5">
        <v>0.334</v>
      </c>
      <c r="C7" s="35">
        <v>3.01</v>
      </c>
      <c r="D7" s="35">
        <v>11.4</v>
      </c>
      <c r="E7" s="35">
        <v>4.03</v>
      </c>
      <c r="F7" s="35">
        <v>21.9</v>
      </c>
      <c r="G7" s="35">
        <v>11</v>
      </c>
      <c r="H7" s="35">
        <v>3.22</v>
      </c>
      <c r="I7" s="35">
        <v>0.855</v>
      </c>
      <c r="J7" s="35">
        <v>0.65</v>
      </c>
      <c r="K7" s="35">
        <v>0.062</v>
      </c>
      <c r="L7" s="35">
        <v>0.074</v>
      </c>
      <c r="M7" s="35">
        <v>0.119</v>
      </c>
      <c r="N7" s="36">
        <f>SUM(B7:M7)</f>
        <v>56.65399999999999</v>
      </c>
      <c r="O7" s="37">
        <f aca="true" t="shared" si="0" ref="O7:O16">+N7*0.0317097</f>
        <v>1.7964813437999996</v>
      </c>
      <c r="P7" s="38">
        <f aca="true" t="shared" si="1" ref="P7:P39">$N$45</f>
        <v>148.93000000000004</v>
      </c>
    </row>
    <row r="8" spans="1:16" ht="15" customHeight="1">
      <c r="A8" s="32">
        <v>2523</v>
      </c>
      <c r="B8" s="35">
        <v>6.93</v>
      </c>
      <c r="C8" s="35">
        <v>1.34</v>
      </c>
      <c r="D8" s="35">
        <v>15.5</v>
      </c>
      <c r="E8" s="35">
        <v>19</v>
      </c>
      <c r="F8" s="35">
        <v>43.1</v>
      </c>
      <c r="G8" s="35">
        <v>95.6</v>
      </c>
      <c r="H8" s="35">
        <v>10.9</v>
      </c>
      <c r="I8" s="35">
        <v>6.68</v>
      </c>
      <c r="J8" s="35">
        <v>5.37</v>
      </c>
      <c r="K8" s="35">
        <v>3.72</v>
      </c>
      <c r="L8" s="35">
        <v>1.95</v>
      </c>
      <c r="M8" s="35">
        <v>1.59</v>
      </c>
      <c r="N8" s="36">
        <f aca="true" t="shared" si="2" ref="N8:N16">SUM(B8:M8)</f>
        <v>211.68</v>
      </c>
      <c r="O8" s="37">
        <f t="shared" si="0"/>
        <v>6.712309296</v>
      </c>
      <c r="P8" s="38">
        <f t="shared" si="1"/>
        <v>148.93000000000004</v>
      </c>
    </row>
    <row r="9" spans="1:16" ht="15" customHeight="1">
      <c r="A9" s="33">
        <v>2524</v>
      </c>
      <c r="B9" s="39">
        <v>0.24</v>
      </c>
      <c r="C9" s="39">
        <v>32.7</v>
      </c>
      <c r="D9" s="39">
        <v>4.07</v>
      </c>
      <c r="E9" s="39" t="s">
        <v>23</v>
      </c>
      <c r="F9" s="39" t="s">
        <v>23</v>
      </c>
      <c r="G9" s="39">
        <v>23.7</v>
      </c>
      <c r="H9" s="39">
        <v>25</v>
      </c>
      <c r="I9" s="39">
        <v>13.9</v>
      </c>
      <c r="J9" s="39">
        <v>3.75</v>
      </c>
      <c r="K9" s="39">
        <v>1.81</v>
      </c>
      <c r="L9" s="39">
        <v>1.19</v>
      </c>
      <c r="M9" s="39">
        <v>0.911</v>
      </c>
      <c r="N9" s="36">
        <f t="shared" si="2"/>
        <v>107.27100000000002</v>
      </c>
      <c r="O9" s="37">
        <f t="shared" si="0"/>
        <v>3.4015312287000006</v>
      </c>
      <c r="P9" s="38">
        <f t="shared" si="1"/>
        <v>148.93000000000004</v>
      </c>
    </row>
    <row r="10" spans="1:16" ht="15" customHeight="1">
      <c r="A10" s="32">
        <v>2525</v>
      </c>
      <c r="B10" s="35">
        <v>31.8</v>
      </c>
      <c r="C10" s="35">
        <v>1.42</v>
      </c>
      <c r="D10" s="35">
        <v>1.74</v>
      </c>
      <c r="E10" s="35">
        <v>3.33</v>
      </c>
      <c r="F10" s="35">
        <v>8.15</v>
      </c>
      <c r="G10" s="35">
        <v>47.3</v>
      </c>
      <c r="H10" s="35">
        <v>16.5</v>
      </c>
      <c r="I10" s="35">
        <v>4.43</v>
      </c>
      <c r="J10" s="35">
        <v>2.16</v>
      </c>
      <c r="K10" s="35">
        <v>1.46</v>
      </c>
      <c r="L10" s="35">
        <v>0.494</v>
      </c>
      <c r="M10" s="35">
        <v>0.137</v>
      </c>
      <c r="N10" s="36">
        <f t="shared" si="2"/>
        <v>118.92099999999998</v>
      </c>
      <c r="O10" s="37">
        <f t="shared" si="0"/>
        <v>3.7709492336999992</v>
      </c>
      <c r="P10" s="38">
        <f t="shared" si="1"/>
        <v>148.93000000000004</v>
      </c>
    </row>
    <row r="11" spans="1:16" ht="15" customHeight="1">
      <c r="A11" s="32">
        <v>2526</v>
      </c>
      <c r="B11" s="35">
        <v>0.298</v>
      </c>
      <c r="C11" s="35">
        <v>6.35</v>
      </c>
      <c r="D11" s="35">
        <v>6.83</v>
      </c>
      <c r="E11" s="35">
        <v>16.8</v>
      </c>
      <c r="F11" s="35">
        <v>37.7</v>
      </c>
      <c r="G11" s="35">
        <v>77.4</v>
      </c>
      <c r="H11" s="35">
        <v>49.4</v>
      </c>
      <c r="I11" s="35">
        <v>17.6</v>
      </c>
      <c r="J11" s="35">
        <v>5.36</v>
      </c>
      <c r="K11" s="35">
        <v>1.34</v>
      </c>
      <c r="L11" s="35">
        <v>1.04</v>
      </c>
      <c r="M11" s="35">
        <v>0.372</v>
      </c>
      <c r="N11" s="36">
        <f t="shared" si="2"/>
        <v>220.49000000000004</v>
      </c>
      <c r="O11" s="37">
        <f t="shared" si="0"/>
        <v>6.991671753000001</v>
      </c>
      <c r="P11" s="38">
        <f t="shared" si="1"/>
        <v>148.93000000000004</v>
      </c>
    </row>
    <row r="12" spans="1:16" ht="15" customHeight="1">
      <c r="A12" s="32">
        <v>2527</v>
      </c>
      <c r="B12" s="35">
        <v>1.46</v>
      </c>
      <c r="C12" s="35">
        <v>6.46</v>
      </c>
      <c r="D12" s="35">
        <v>6.3</v>
      </c>
      <c r="E12" s="35">
        <v>3.86</v>
      </c>
      <c r="F12" s="35">
        <v>10.7</v>
      </c>
      <c r="G12" s="35">
        <v>21.1</v>
      </c>
      <c r="H12" s="35">
        <v>16</v>
      </c>
      <c r="I12" s="35">
        <v>6.24</v>
      </c>
      <c r="J12" s="35">
        <v>3.28</v>
      </c>
      <c r="K12" s="35">
        <v>0.798</v>
      </c>
      <c r="L12" s="35">
        <v>0.291</v>
      </c>
      <c r="M12" s="35">
        <v>0.035</v>
      </c>
      <c r="N12" s="36">
        <f t="shared" si="2"/>
        <v>76.52399999999999</v>
      </c>
      <c r="O12" s="37">
        <f t="shared" si="0"/>
        <v>2.4265530827999995</v>
      </c>
      <c r="P12" s="38">
        <f t="shared" si="1"/>
        <v>148.93000000000004</v>
      </c>
    </row>
    <row r="13" spans="1:16" ht="15" customHeight="1">
      <c r="A13" s="32">
        <v>2528</v>
      </c>
      <c r="B13" s="35">
        <v>0.098</v>
      </c>
      <c r="C13" s="35">
        <v>2.66</v>
      </c>
      <c r="D13" s="35">
        <v>6.98</v>
      </c>
      <c r="E13" s="35">
        <v>10.3</v>
      </c>
      <c r="F13" s="35">
        <v>27.9</v>
      </c>
      <c r="G13" s="35">
        <v>42.6</v>
      </c>
      <c r="H13" s="35">
        <v>10.8</v>
      </c>
      <c r="I13" s="35">
        <v>16.7</v>
      </c>
      <c r="J13" s="35">
        <v>6.27</v>
      </c>
      <c r="K13" s="35">
        <v>2.89</v>
      </c>
      <c r="L13" s="35">
        <v>1.57</v>
      </c>
      <c r="M13" s="35">
        <v>1.23</v>
      </c>
      <c r="N13" s="36">
        <f t="shared" si="2"/>
        <v>129.998</v>
      </c>
      <c r="O13" s="37">
        <f t="shared" si="0"/>
        <v>4.1221975806</v>
      </c>
      <c r="P13" s="38">
        <f t="shared" si="1"/>
        <v>148.93000000000004</v>
      </c>
    </row>
    <row r="14" spans="1:16" ht="15" customHeight="1">
      <c r="A14" s="32">
        <v>2529</v>
      </c>
      <c r="B14" s="35">
        <v>0.692</v>
      </c>
      <c r="C14" s="35">
        <v>9.6</v>
      </c>
      <c r="D14" s="35">
        <v>6.1</v>
      </c>
      <c r="E14" s="35">
        <v>4.34</v>
      </c>
      <c r="F14" s="35">
        <v>17.5</v>
      </c>
      <c r="G14" s="35">
        <v>39.4</v>
      </c>
      <c r="H14" s="35">
        <v>10.2</v>
      </c>
      <c r="I14" s="35">
        <v>3.78</v>
      </c>
      <c r="J14" s="35">
        <v>2.01</v>
      </c>
      <c r="K14" s="35">
        <v>0.624</v>
      </c>
      <c r="L14" s="35">
        <v>0.187</v>
      </c>
      <c r="M14" s="35">
        <v>0.13</v>
      </c>
      <c r="N14" s="36">
        <f t="shared" si="2"/>
        <v>94.563</v>
      </c>
      <c r="O14" s="37">
        <f t="shared" si="0"/>
        <v>2.9985643611</v>
      </c>
      <c r="P14" s="38">
        <f t="shared" si="1"/>
        <v>148.93000000000004</v>
      </c>
    </row>
    <row r="15" spans="1:16" ht="15" customHeight="1">
      <c r="A15" s="32">
        <v>2530</v>
      </c>
      <c r="B15" s="35">
        <v>0.65</v>
      </c>
      <c r="C15" s="35">
        <v>1.53</v>
      </c>
      <c r="D15" s="35">
        <v>5.15</v>
      </c>
      <c r="E15" s="35">
        <v>1.3</v>
      </c>
      <c r="F15" s="35">
        <v>23.4</v>
      </c>
      <c r="G15" s="35">
        <v>18.3</v>
      </c>
      <c r="H15" s="35">
        <v>13.3</v>
      </c>
      <c r="I15" s="35">
        <v>5.35</v>
      </c>
      <c r="J15" s="35">
        <v>1.36</v>
      </c>
      <c r="K15" s="35">
        <v>0.567</v>
      </c>
      <c r="L15" s="35">
        <v>0.48</v>
      </c>
      <c r="M15" s="35">
        <v>0.176</v>
      </c>
      <c r="N15" s="36">
        <f t="shared" si="2"/>
        <v>71.56299999999999</v>
      </c>
      <c r="O15" s="37">
        <f t="shared" si="0"/>
        <v>2.2692412610999995</v>
      </c>
      <c r="P15" s="38">
        <f t="shared" si="1"/>
        <v>148.93000000000004</v>
      </c>
    </row>
    <row r="16" spans="1:16" ht="15" customHeight="1">
      <c r="A16" s="32">
        <v>2531</v>
      </c>
      <c r="B16" s="35">
        <v>2.55</v>
      </c>
      <c r="C16" s="35">
        <v>18.9</v>
      </c>
      <c r="D16" s="35">
        <v>20.6</v>
      </c>
      <c r="E16" s="35">
        <v>21.7</v>
      </c>
      <c r="F16" s="35">
        <v>54.1</v>
      </c>
      <c r="G16" s="35">
        <v>5.19</v>
      </c>
      <c r="H16" s="35">
        <v>2.24</v>
      </c>
      <c r="I16" s="35">
        <v>1.21</v>
      </c>
      <c r="J16" s="35">
        <v>0.653</v>
      </c>
      <c r="K16" s="35">
        <v>0.219</v>
      </c>
      <c r="L16" s="35">
        <v>0.089</v>
      </c>
      <c r="M16" s="35">
        <v>0.099</v>
      </c>
      <c r="N16" s="36">
        <f t="shared" si="2"/>
        <v>127.54999999999998</v>
      </c>
      <c r="O16" s="37">
        <f t="shared" si="0"/>
        <v>4.0445722349999995</v>
      </c>
      <c r="P16" s="38">
        <f t="shared" si="1"/>
        <v>148.93000000000004</v>
      </c>
    </row>
    <row r="17" spans="1:16" ht="15" customHeight="1">
      <c r="A17" s="32">
        <v>2539</v>
      </c>
      <c r="B17" s="35">
        <v>1.368</v>
      </c>
      <c r="C17" s="35">
        <v>3.711</v>
      </c>
      <c r="D17" s="35">
        <v>4.89</v>
      </c>
      <c r="E17" s="35">
        <v>5.038</v>
      </c>
      <c r="F17" s="35">
        <v>30.441</v>
      </c>
      <c r="G17" s="35">
        <v>38.809</v>
      </c>
      <c r="H17" s="35">
        <v>12.355</v>
      </c>
      <c r="I17" s="35">
        <v>5.546</v>
      </c>
      <c r="J17" s="35">
        <v>1.663</v>
      </c>
      <c r="K17" s="35">
        <v>0.562</v>
      </c>
      <c r="L17" s="35">
        <v>0.183</v>
      </c>
      <c r="M17" s="35">
        <v>0.162</v>
      </c>
      <c r="N17" s="36">
        <f>SUM(B17:M17)</f>
        <v>104.72800000000002</v>
      </c>
      <c r="O17" s="37">
        <f aca="true" t="shared" si="3" ref="O17:O40">+N17*0.0317097</f>
        <v>3.3208934616000008</v>
      </c>
      <c r="P17" s="38">
        <f t="shared" si="1"/>
        <v>148.93000000000004</v>
      </c>
    </row>
    <row r="18" spans="1:16" ht="15" customHeight="1">
      <c r="A18" s="32">
        <v>2540</v>
      </c>
      <c r="B18" s="35">
        <v>0.979</v>
      </c>
      <c r="C18" s="35">
        <v>3.298</v>
      </c>
      <c r="D18" s="35">
        <v>1.009</v>
      </c>
      <c r="E18" s="35">
        <v>9.421</v>
      </c>
      <c r="F18" s="35">
        <v>31.27</v>
      </c>
      <c r="G18" s="35">
        <v>39.579</v>
      </c>
      <c r="H18" s="35">
        <v>20.487</v>
      </c>
      <c r="I18" s="35">
        <v>4.103</v>
      </c>
      <c r="J18" s="35">
        <v>0.787</v>
      </c>
      <c r="K18" s="35">
        <v>0.177</v>
      </c>
      <c r="L18" s="35">
        <v>0.68</v>
      </c>
      <c r="M18" s="35">
        <v>0.941</v>
      </c>
      <c r="N18" s="36">
        <f aca="true" t="shared" si="4" ref="N18:N35">SUM(B18:M18)</f>
        <v>112.73100000000001</v>
      </c>
      <c r="O18" s="37">
        <f t="shared" si="3"/>
        <v>3.5746661907000004</v>
      </c>
      <c r="P18" s="38">
        <f t="shared" si="1"/>
        <v>148.93000000000004</v>
      </c>
    </row>
    <row r="19" spans="1:16" ht="15" customHeight="1">
      <c r="A19" s="32">
        <v>2541</v>
      </c>
      <c r="B19" s="35">
        <v>0.234</v>
      </c>
      <c r="C19" s="35">
        <v>0.18</v>
      </c>
      <c r="D19" s="35">
        <v>1.791</v>
      </c>
      <c r="E19" s="35">
        <v>6.081</v>
      </c>
      <c r="F19" s="35">
        <v>5.081</v>
      </c>
      <c r="G19" s="35">
        <v>30.06</v>
      </c>
      <c r="H19" s="35">
        <v>2.101</v>
      </c>
      <c r="I19" s="35">
        <v>1.072</v>
      </c>
      <c r="J19" s="35">
        <v>1.724</v>
      </c>
      <c r="K19" s="35">
        <v>1.429</v>
      </c>
      <c r="L19" s="35">
        <v>0.067</v>
      </c>
      <c r="M19" s="35">
        <v>0.2</v>
      </c>
      <c r="N19" s="36">
        <f t="shared" si="4"/>
        <v>50.02</v>
      </c>
      <c r="O19" s="37">
        <f t="shared" si="3"/>
        <v>1.5861191940000001</v>
      </c>
      <c r="P19" s="38">
        <f t="shared" si="1"/>
        <v>148.93000000000004</v>
      </c>
    </row>
    <row r="20" spans="1:16" ht="15" customHeight="1">
      <c r="A20" s="32">
        <v>2542</v>
      </c>
      <c r="B20" s="35">
        <v>0.376</v>
      </c>
      <c r="C20" s="35">
        <v>3.989</v>
      </c>
      <c r="D20" s="35">
        <v>7.287</v>
      </c>
      <c r="E20" s="35">
        <v>4.878</v>
      </c>
      <c r="F20" s="35">
        <v>24.806</v>
      </c>
      <c r="G20" s="35">
        <v>91.785</v>
      </c>
      <c r="H20" s="35">
        <v>15.091</v>
      </c>
      <c r="I20" s="35">
        <v>8.279</v>
      </c>
      <c r="J20" s="35">
        <v>2.521</v>
      </c>
      <c r="K20" s="35">
        <v>0.705</v>
      </c>
      <c r="L20" s="35">
        <v>0.391</v>
      </c>
      <c r="M20" s="35">
        <v>0.387</v>
      </c>
      <c r="N20" s="36">
        <f t="shared" si="4"/>
        <v>160.49499999999998</v>
      </c>
      <c r="O20" s="37">
        <f t="shared" si="3"/>
        <v>5.0892483015</v>
      </c>
      <c r="P20" s="38">
        <f t="shared" si="1"/>
        <v>148.93000000000004</v>
      </c>
    </row>
    <row r="21" spans="1:16" ht="15" customHeight="1">
      <c r="A21" s="32">
        <v>2543</v>
      </c>
      <c r="B21" s="35">
        <v>4.079</v>
      </c>
      <c r="C21" s="35">
        <v>17.027</v>
      </c>
      <c r="D21" s="35">
        <v>7.965</v>
      </c>
      <c r="E21" s="35">
        <v>11.32</v>
      </c>
      <c r="F21" s="35">
        <v>24.619</v>
      </c>
      <c r="G21" s="35">
        <v>24.708</v>
      </c>
      <c r="H21" s="35">
        <v>18.268</v>
      </c>
      <c r="I21" s="35">
        <v>6.766</v>
      </c>
      <c r="J21" s="35">
        <v>1.731</v>
      </c>
      <c r="K21" s="35">
        <v>0.787</v>
      </c>
      <c r="L21" s="35">
        <v>0.234</v>
      </c>
      <c r="M21" s="35">
        <v>2.895</v>
      </c>
      <c r="N21" s="36">
        <f t="shared" si="4"/>
        <v>120.399</v>
      </c>
      <c r="O21" s="37">
        <f t="shared" si="3"/>
        <v>3.8178161703</v>
      </c>
      <c r="P21" s="38">
        <f t="shared" si="1"/>
        <v>148.93000000000004</v>
      </c>
    </row>
    <row r="22" spans="1:16" ht="15" customHeight="1">
      <c r="A22" s="32">
        <v>2544</v>
      </c>
      <c r="B22" s="35">
        <v>0.868</v>
      </c>
      <c r="C22" s="35">
        <v>3.485</v>
      </c>
      <c r="D22" s="35">
        <v>7.03</v>
      </c>
      <c r="E22" s="35">
        <v>24.096</v>
      </c>
      <c r="F22" s="35">
        <v>100.276</v>
      </c>
      <c r="G22" s="35">
        <v>56.969</v>
      </c>
      <c r="H22" s="35">
        <v>15.238</v>
      </c>
      <c r="I22" s="35">
        <v>8.179</v>
      </c>
      <c r="J22" s="35">
        <v>3.329</v>
      </c>
      <c r="K22" s="35">
        <v>1.808</v>
      </c>
      <c r="L22" s="35">
        <v>0.254</v>
      </c>
      <c r="M22" s="35">
        <v>0</v>
      </c>
      <c r="N22" s="36">
        <f t="shared" si="4"/>
        <v>221.53199999999998</v>
      </c>
      <c r="O22" s="37">
        <f t="shared" si="3"/>
        <v>7.0247132603999995</v>
      </c>
      <c r="P22" s="38">
        <f t="shared" si="1"/>
        <v>148.93000000000004</v>
      </c>
    </row>
    <row r="23" spans="1:16" ht="15" customHeight="1">
      <c r="A23" s="32">
        <v>2545</v>
      </c>
      <c r="B23" s="35">
        <v>0.219</v>
      </c>
      <c r="C23" s="35">
        <v>20.166</v>
      </c>
      <c r="D23" s="35">
        <v>6.301</v>
      </c>
      <c r="E23" s="35">
        <v>6.764</v>
      </c>
      <c r="F23" s="35">
        <v>26.902</v>
      </c>
      <c r="G23" s="35">
        <v>55.99</v>
      </c>
      <c r="H23" s="35">
        <v>15.144</v>
      </c>
      <c r="I23" s="35">
        <v>8.002</v>
      </c>
      <c r="J23" s="35">
        <v>5.65</v>
      </c>
      <c r="K23" s="35">
        <v>2.137</v>
      </c>
      <c r="L23" s="35">
        <v>0.855</v>
      </c>
      <c r="M23" s="35">
        <v>1.323</v>
      </c>
      <c r="N23" s="36">
        <f t="shared" si="4"/>
        <v>149.45300000000003</v>
      </c>
      <c r="O23" s="37">
        <f t="shared" si="3"/>
        <v>4.739109794100001</v>
      </c>
      <c r="P23" s="38">
        <f t="shared" si="1"/>
        <v>148.93000000000004</v>
      </c>
    </row>
    <row r="24" spans="1:16" ht="15" customHeight="1">
      <c r="A24" s="32">
        <v>2546</v>
      </c>
      <c r="B24" s="35">
        <v>1.272</v>
      </c>
      <c r="C24" s="35">
        <v>1.377</v>
      </c>
      <c r="D24" s="35">
        <v>5.795</v>
      </c>
      <c r="E24" s="35">
        <v>6.635</v>
      </c>
      <c r="F24" s="35">
        <v>29.649</v>
      </c>
      <c r="G24" s="35">
        <v>64.169</v>
      </c>
      <c r="H24" s="35">
        <v>8.789</v>
      </c>
      <c r="I24" s="35">
        <v>3.521</v>
      </c>
      <c r="J24" s="35">
        <v>1.401</v>
      </c>
      <c r="K24" s="35">
        <v>0.397</v>
      </c>
      <c r="L24" s="35">
        <v>0.367</v>
      </c>
      <c r="M24" s="35">
        <v>0.125</v>
      </c>
      <c r="N24" s="36">
        <f t="shared" si="4"/>
        <v>123.497</v>
      </c>
      <c r="O24" s="37">
        <f t="shared" si="3"/>
        <v>3.9160528209</v>
      </c>
      <c r="P24" s="38">
        <f t="shared" si="1"/>
        <v>148.93000000000004</v>
      </c>
    </row>
    <row r="25" spans="1:16" ht="15" customHeight="1">
      <c r="A25" s="32">
        <v>2547</v>
      </c>
      <c r="B25" s="35">
        <v>4.209</v>
      </c>
      <c r="C25" s="35">
        <v>5.046</v>
      </c>
      <c r="D25" s="35">
        <v>18.762</v>
      </c>
      <c r="E25" s="35">
        <v>23.7</v>
      </c>
      <c r="F25" s="35">
        <v>20.031</v>
      </c>
      <c r="G25" s="35">
        <v>44.884</v>
      </c>
      <c r="H25" s="35">
        <v>6.519</v>
      </c>
      <c r="I25" s="35">
        <v>3.249</v>
      </c>
      <c r="J25" s="35">
        <v>4.339</v>
      </c>
      <c r="K25" s="35">
        <v>11.099</v>
      </c>
      <c r="L25" s="35">
        <v>7.928</v>
      </c>
      <c r="M25" s="35">
        <v>6.86</v>
      </c>
      <c r="N25" s="36">
        <f t="shared" si="4"/>
        <v>156.626</v>
      </c>
      <c r="O25" s="37">
        <f t="shared" si="3"/>
        <v>4.9665634722</v>
      </c>
      <c r="P25" s="38">
        <f t="shared" si="1"/>
        <v>148.93000000000004</v>
      </c>
    </row>
    <row r="26" spans="1:16" ht="15" customHeight="1">
      <c r="A26" s="32">
        <v>2548</v>
      </c>
      <c r="B26" s="35">
        <v>3.8586239999999994</v>
      </c>
      <c r="C26" s="35">
        <v>7.375103999999998</v>
      </c>
      <c r="D26" s="35">
        <v>5.7024</v>
      </c>
      <c r="E26" s="35">
        <v>3.9968640000000013</v>
      </c>
      <c r="F26" s="35">
        <v>22.097664</v>
      </c>
      <c r="G26" s="35">
        <v>57.096576</v>
      </c>
      <c r="H26" s="35">
        <v>18.017856000000002</v>
      </c>
      <c r="I26" s="35">
        <v>4.174848000000001</v>
      </c>
      <c r="J26" s="35">
        <v>3.1501439999999996</v>
      </c>
      <c r="K26" s="35">
        <v>1.8973440000000001</v>
      </c>
      <c r="L26" s="35">
        <v>2.6714880000000005</v>
      </c>
      <c r="M26" s="35">
        <v>2.1807359999999996</v>
      </c>
      <c r="N26" s="36">
        <f t="shared" si="4"/>
        <v>132.21964799999998</v>
      </c>
      <c r="O26" s="37">
        <f t="shared" si="3"/>
        <v>4.192645372185599</v>
      </c>
      <c r="P26" s="38">
        <f t="shared" si="1"/>
        <v>148.93000000000004</v>
      </c>
    </row>
    <row r="27" spans="1:16" ht="15" customHeight="1">
      <c r="A27" s="32">
        <v>2549</v>
      </c>
      <c r="B27" s="35">
        <v>3.6028800000000007</v>
      </c>
      <c r="C27" s="35">
        <v>20.65392</v>
      </c>
      <c r="D27" s="35">
        <v>5.837184000000001</v>
      </c>
      <c r="E27" s="35">
        <v>4.307903999999997</v>
      </c>
      <c r="F27" s="35">
        <v>62.10345599999999</v>
      </c>
      <c r="G27" s="35">
        <v>52.334208000000004</v>
      </c>
      <c r="H27" s="35">
        <v>12.923712000000002</v>
      </c>
      <c r="I27" s="35">
        <v>4.083264000000001</v>
      </c>
      <c r="J27" s="35">
        <v>1.0583999999999991</v>
      </c>
      <c r="K27" s="35">
        <v>0.32140800000000025</v>
      </c>
      <c r="L27" s="35">
        <v>0.273024</v>
      </c>
      <c r="M27" s="35">
        <v>0.275616</v>
      </c>
      <c r="N27" s="36">
        <f t="shared" si="4"/>
        <v>167.77497599999998</v>
      </c>
      <c r="O27" s="37">
        <f t="shared" si="3"/>
        <v>5.320094156467199</v>
      </c>
      <c r="P27" s="38">
        <f t="shared" si="1"/>
        <v>148.93000000000004</v>
      </c>
    </row>
    <row r="28" spans="1:16" ht="15" customHeight="1">
      <c r="A28" s="32">
        <v>2550</v>
      </c>
      <c r="B28" s="35">
        <v>6.118848</v>
      </c>
      <c r="C28" s="35">
        <v>28.915487999999996</v>
      </c>
      <c r="D28" s="35">
        <v>14.112576000000002</v>
      </c>
      <c r="E28" s="35">
        <v>3.0412800000000004</v>
      </c>
      <c r="F28" s="35">
        <v>23.530175999999997</v>
      </c>
      <c r="G28" s="35">
        <v>59.900256000000006</v>
      </c>
      <c r="H28" s="35">
        <v>26.216351999999997</v>
      </c>
      <c r="I28" s="35">
        <v>4.421087999999998</v>
      </c>
      <c r="J28" s="35">
        <v>1.7418239999999998</v>
      </c>
      <c r="K28" s="35">
        <v>0.08208000000000006</v>
      </c>
      <c r="L28" s="35">
        <v>0.09555840000000015</v>
      </c>
      <c r="M28" s="35">
        <v>0.1494720000000001</v>
      </c>
      <c r="N28" s="36">
        <f t="shared" si="4"/>
        <v>168.3249984</v>
      </c>
      <c r="O28" s="37">
        <f t="shared" si="3"/>
        <v>5.33753520176448</v>
      </c>
      <c r="P28" s="38">
        <f t="shared" si="1"/>
        <v>148.93000000000004</v>
      </c>
    </row>
    <row r="29" spans="1:16" ht="15" customHeight="1">
      <c r="A29" s="32">
        <v>2551</v>
      </c>
      <c r="B29" s="35">
        <v>5.643648</v>
      </c>
      <c r="C29" s="35">
        <v>1.4662079999999997</v>
      </c>
      <c r="D29" s="35">
        <v>5.794848000000002</v>
      </c>
      <c r="E29" s="35">
        <v>16.460064</v>
      </c>
      <c r="F29" s="35">
        <v>61.763040000000025</v>
      </c>
      <c r="G29" s="35">
        <v>62.50521599999999</v>
      </c>
      <c r="H29" s="35">
        <v>15.342911999999997</v>
      </c>
      <c r="I29" s="35">
        <v>7.603199999999998</v>
      </c>
      <c r="J29" s="35">
        <v>2.9108159999999983</v>
      </c>
      <c r="K29" s="35">
        <v>6.447167999999998</v>
      </c>
      <c r="L29" s="35">
        <v>4.184352</v>
      </c>
      <c r="M29" s="35">
        <v>1.4791679999999998</v>
      </c>
      <c r="N29" s="36">
        <f t="shared" si="4"/>
        <v>191.60064</v>
      </c>
      <c r="O29" s="37">
        <f t="shared" si="3"/>
        <v>6.075598814208</v>
      </c>
      <c r="P29" s="38">
        <f t="shared" si="1"/>
        <v>148.93000000000004</v>
      </c>
    </row>
    <row r="30" spans="1:16" ht="15" customHeight="1">
      <c r="A30" s="32">
        <v>2552</v>
      </c>
      <c r="B30" s="35">
        <v>4.192127999999999</v>
      </c>
      <c r="C30" s="35">
        <v>4.593888</v>
      </c>
      <c r="D30" s="35">
        <v>5.686848000000001</v>
      </c>
      <c r="E30" s="35">
        <v>5.079456</v>
      </c>
      <c r="F30" s="35">
        <v>5.92272</v>
      </c>
      <c r="G30" s="35">
        <v>8.216639999999998</v>
      </c>
      <c r="H30" s="35">
        <v>5.647967999999999</v>
      </c>
      <c r="I30" s="35">
        <v>4.5144</v>
      </c>
      <c r="J30" s="35">
        <v>2.6844479999999997</v>
      </c>
      <c r="K30" s="35">
        <v>4.036608</v>
      </c>
      <c r="L30" s="35">
        <v>1.5690240000000004</v>
      </c>
      <c r="M30" s="35">
        <v>0.7326720000000004</v>
      </c>
      <c r="N30" s="36">
        <f t="shared" si="4"/>
        <v>52.876799999999996</v>
      </c>
      <c r="O30" s="37">
        <f t="shared" si="3"/>
        <v>1.6767074649599998</v>
      </c>
      <c r="P30" s="38">
        <f t="shared" si="1"/>
        <v>148.93000000000004</v>
      </c>
    </row>
    <row r="31" spans="1:16" ht="15" customHeight="1">
      <c r="A31" s="32">
        <v>2553</v>
      </c>
      <c r="B31" s="35">
        <v>0.16848000000000007</v>
      </c>
      <c r="C31" s="35">
        <v>0.9184320000000001</v>
      </c>
      <c r="D31" s="35">
        <v>0.705024</v>
      </c>
      <c r="E31" s="35">
        <v>11.723616</v>
      </c>
      <c r="F31" s="35">
        <v>71.78284799999999</v>
      </c>
      <c r="G31" s="35">
        <v>55.15344</v>
      </c>
      <c r="H31" s="35">
        <v>18.988128</v>
      </c>
      <c r="I31" s="35">
        <v>7.363008</v>
      </c>
      <c r="J31" s="35">
        <v>3.4559999999999995</v>
      </c>
      <c r="K31" s="35">
        <v>6.4791360000000005</v>
      </c>
      <c r="L31" s="35">
        <v>0.7240320000000002</v>
      </c>
      <c r="M31" s="35">
        <v>1.1940480000000002</v>
      </c>
      <c r="N31" s="36">
        <f t="shared" si="4"/>
        <v>178.656192</v>
      </c>
      <c r="O31" s="37">
        <f t="shared" si="3"/>
        <v>5.6651342514624</v>
      </c>
      <c r="P31" s="38">
        <f t="shared" si="1"/>
        <v>148.93000000000004</v>
      </c>
    </row>
    <row r="32" spans="1:16" ht="15" customHeight="1">
      <c r="A32" s="32">
        <v>2554</v>
      </c>
      <c r="B32" s="35">
        <v>3.8880000000000003</v>
      </c>
      <c r="C32" s="35">
        <v>59.0112</v>
      </c>
      <c r="D32" s="35">
        <v>78.19200000000001</v>
      </c>
      <c r="E32" s="35">
        <v>48.64320000000001</v>
      </c>
      <c r="F32" s="35">
        <v>152.4096</v>
      </c>
      <c r="G32" s="35">
        <v>61.4304</v>
      </c>
      <c r="H32" s="35">
        <v>57.9744</v>
      </c>
      <c r="I32" s="35">
        <v>12.96</v>
      </c>
      <c r="J32" s="35">
        <v>5.961600000000001</v>
      </c>
      <c r="K32" s="35">
        <v>7.776000000000001</v>
      </c>
      <c r="L32" s="35">
        <v>4.780079999999976</v>
      </c>
      <c r="M32" s="35">
        <v>13.0464</v>
      </c>
      <c r="N32" s="36">
        <f t="shared" si="4"/>
        <v>506.07288</v>
      </c>
      <c r="O32" s="37">
        <f t="shared" si="3"/>
        <v>16.047419202936002</v>
      </c>
      <c r="P32" s="38">
        <f t="shared" si="1"/>
        <v>148.93000000000004</v>
      </c>
    </row>
    <row r="33" spans="1:16" ht="15" customHeight="1">
      <c r="A33" s="32">
        <v>2555</v>
      </c>
      <c r="B33" s="35">
        <v>5.3049599999999995</v>
      </c>
      <c r="C33" s="35">
        <v>35.381663999999994</v>
      </c>
      <c r="D33" s="35">
        <v>14.848704000000007</v>
      </c>
      <c r="E33" s="35">
        <v>25.545888000000005</v>
      </c>
      <c r="F33" s="35">
        <v>26.28028799999999</v>
      </c>
      <c r="G33" s="35">
        <v>38.902463999999995</v>
      </c>
      <c r="H33" s="35">
        <v>15.510528000000003</v>
      </c>
      <c r="I33" s="35">
        <v>7.3008000000000015</v>
      </c>
      <c r="J33" s="35">
        <v>5.724</v>
      </c>
      <c r="K33" s="35">
        <v>4.6008000000000004</v>
      </c>
      <c r="L33" s="35">
        <v>6.70032</v>
      </c>
      <c r="M33" s="35">
        <v>3.6616319999999996</v>
      </c>
      <c r="N33" s="36">
        <f t="shared" si="4"/>
        <v>189.76204799999996</v>
      </c>
      <c r="O33" s="37">
        <f t="shared" si="3"/>
        <v>6.017297613465599</v>
      </c>
      <c r="P33" s="38">
        <f t="shared" si="1"/>
        <v>148.93000000000004</v>
      </c>
    </row>
    <row r="34" spans="1:16" ht="15" customHeight="1">
      <c r="A34" s="32">
        <v>2556</v>
      </c>
      <c r="B34" s="35">
        <v>2.4520320000000004</v>
      </c>
      <c r="C34" s="35">
        <v>2.7267840000000003</v>
      </c>
      <c r="D34" s="35">
        <v>2.342304</v>
      </c>
      <c r="E34" s="35">
        <v>3.341952</v>
      </c>
      <c r="F34" s="35">
        <v>40.688352</v>
      </c>
      <c r="G34" s="35">
        <v>15.047424000000001</v>
      </c>
      <c r="H34" s="35">
        <v>11.613888</v>
      </c>
      <c r="I34" s="35">
        <v>4.607712000000002</v>
      </c>
      <c r="J34" s="35">
        <v>3.9216959999999994</v>
      </c>
      <c r="K34" s="35">
        <v>1.4670719999999995</v>
      </c>
      <c r="L34" s="35">
        <v>1.717632</v>
      </c>
      <c r="M34" s="35">
        <v>0.9685439999999995</v>
      </c>
      <c r="N34" s="36">
        <f t="shared" si="4"/>
        <v>90.895392</v>
      </c>
      <c r="O34" s="37">
        <f t="shared" si="3"/>
        <v>2.8822656117024</v>
      </c>
      <c r="P34" s="38">
        <f t="shared" si="1"/>
        <v>148.93000000000004</v>
      </c>
    </row>
    <row r="35" spans="1:16" ht="15" customHeight="1">
      <c r="A35" s="32">
        <v>2557</v>
      </c>
      <c r="B35" s="35">
        <v>5.68512</v>
      </c>
      <c r="C35" s="35">
        <v>14.522976</v>
      </c>
      <c r="D35" s="35">
        <v>8.164800000000003</v>
      </c>
      <c r="E35" s="35">
        <v>46.732896000000004</v>
      </c>
      <c r="F35" s="35">
        <v>22.387104000000008</v>
      </c>
      <c r="G35" s="35">
        <v>49.39574399999999</v>
      </c>
      <c r="H35" s="35">
        <v>12.431231999999998</v>
      </c>
      <c r="I35" s="35">
        <v>5.5572479999999995</v>
      </c>
      <c r="J35" s="35">
        <v>0</v>
      </c>
      <c r="K35" s="35">
        <v>0</v>
      </c>
      <c r="L35" s="35">
        <v>0</v>
      </c>
      <c r="M35" s="35">
        <v>0</v>
      </c>
      <c r="N35" s="36">
        <f t="shared" si="4"/>
        <v>164.87712</v>
      </c>
      <c r="O35" s="37">
        <f t="shared" si="3"/>
        <v>5.228204012063999</v>
      </c>
      <c r="P35" s="38">
        <f t="shared" si="1"/>
        <v>148.93000000000004</v>
      </c>
    </row>
    <row r="36" spans="1:16" ht="15" customHeight="1">
      <c r="A36" s="32">
        <v>2558</v>
      </c>
      <c r="B36" s="35">
        <v>0</v>
      </c>
      <c r="C36" s="35">
        <v>0</v>
      </c>
      <c r="D36" s="35">
        <v>5.19</v>
      </c>
      <c r="E36" s="35">
        <v>10.78</v>
      </c>
      <c r="F36" s="35">
        <v>15.05</v>
      </c>
      <c r="G36" s="35">
        <v>17.3</v>
      </c>
      <c r="H36" s="35">
        <v>4.19</v>
      </c>
      <c r="I36" s="35">
        <v>1.77</v>
      </c>
      <c r="J36" s="35">
        <v>0.74</v>
      </c>
      <c r="K36" s="35">
        <v>0</v>
      </c>
      <c r="L36" s="35">
        <v>0</v>
      </c>
      <c r="M36" s="35">
        <v>0</v>
      </c>
      <c r="N36" s="36">
        <f>SUM(B36:M36)</f>
        <v>55.02</v>
      </c>
      <c r="O36" s="37">
        <f t="shared" si="3"/>
        <v>1.744667694</v>
      </c>
      <c r="P36" s="38">
        <f t="shared" si="1"/>
        <v>148.93000000000004</v>
      </c>
    </row>
    <row r="37" spans="1:16" ht="15" customHeight="1">
      <c r="A37" s="32">
        <v>2559</v>
      </c>
      <c r="B37" s="35">
        <v>0.35</v>
      </c>
      <c r="C37" s="35">
        <v>1.47</v>
      </c>
      <c r="D37" s="35">
        <v>10.38</v>
      </c>
      <c r="E37" s="35">
        <v>13.78</v>
      </c>
      <c r="F37" s="35">
        <v>41.27</v>
      </c>
      <c r="G37" s="35">
        <v>48.31</v>
      </c>
      <c r="H37" s="35">
        <v>17.74</v>
      </c>
      <c r="I37" s="35">
        <v>3.86</v>
      </c>
      <c r="J37" s="35">
        <v>9.73</v>
      </c>
      <c r="K37" s="35">
        <v>9.49</v>
      </c>
      <c r="L37" s="35">
        <v>3.53</v>
      </c>
      <c r="M37" s="35">
        <v>2.09</v>
      </c>
      <c r="N37" s="36">
        <f>SUM(B37:M37)</f>
        <v>162.00000000000003</v>
      </c>
      <c r="O37" s="37">
        <f t="shared" si="3"/>
        <v>5.136971400000001</v>
      </c>
      <c r="P37" s="38">
        <f t="shared" si="1"/>
        <v>148.93000000000004</v>
      </c>
    </row>
    <row r="38" spans="1:16" ht="15" customHeight="1">
      <c r="A38" s="32">
        <v>2560</v>
      </c>
      <c r="B38" s="35">
        <v>0.32</v>
      </c>
      <c r="C38" s="35">
        <v>0.57</v>
      </c>
      <c r="D38" s="35">
        <v>4.36</v>
      </c>
      <c r="E38" s="35">
        <v>56.61</v>
      </c>
      <c r="F38" s="35">
        <v>27.87</v>
      </c>
      <c r="G38" s="35">
        <v>66.59</v>
      </c>
      <c r="H38" s="35">
        <v>68.19</v>
      </c>
      <c r="I38" s="35">
        <v>6.41</v>
      </c>
      <c r="J38" s="35">
        <v>1.01</v>
      </c>
      <c r="K38" s="35">
        <v>0.58</v>
      </c>
      <c r="L38" s="35">
        <v>0.64</v>
      </c>
      <c r="M38" s="35">
        <v>3.2</v>
      </c>
      <c r="N38" s="36">
        <f>SUM(B38:M38)</f>
        <v>236.34999999999997</v>
      </c>
      <c r="O38" s="37">
        <f t="shared" si="3"/>
        <v>7.494587594999999</v>
      </c>
      <c r="P38" s="38">
        <f t="shared" si="1"/>
        <v>148.93000000000004</v>
      </c>
    </row>
    <row r="39" spans="1:16" ht="15" customHeight="1">
      <c r="A39" s="32">
        <v>2561</v>
      </c>
      <c r="B39" s="35">
        <v>5.65</v>
      </c>
      <c r="C39" s="35">
        <v>8.29</v>
      </c>
      <c r="D39" s="35">
        <v>11.65</v>
      </c>
      <c r="E39" s="35">
        <v>27.43</v>
      </c>
      <c r="F39" s="35">
        <v>50.06</v>
      </c>
      <c r="G39" s="35">
        <v>59.94</v>
      </c>
      <c r="H39" s="35">
        <v>15.09</v>
      </c>
      <c r="I39" s="35">
        <v>4.73</v>
      </c>
      <c r="J39" s="35">
        <v>2.62</v>
      </c>
      <c r="K39" s="35">
        <v>2.14</v>
      </c>
      <c r="L39" s="35">
        <v>0.82</v>
      </c>
      <c r="M39" s="35">
        <v>0.45</v>
      </c>
      <c r="N39" s="36">
        <f>SUM(B39:M39)</f>
        <v>188.86999999999995</v>
      </c>
      <c r="O39" s="37">
        <f t="shared" si="3"/>
        <v>5.989011038999998</v>
      </c>
      <c r="P39" s="38">
        <f t="shared" si="1"/>
        <v>148.93000000000004</v>
      </c>
    </row>
    <row r="40" spans="1:16" ht="15" customHeight="1">
      <c r="A40" s="44">
        <v>2562</v>
      </c>
      <c r="B40" s="45">
        <v>0.2</v>
      </c>
      <c r="C40" s="45">
        <v>1</v>
      </c>
      <c r="D40" s="45">
        <v>1.4</v>
      </c>
      <c r="E40" s="45">
        <v>1</v>
      </c>
      <c r="F40" s="45">
        <v>49.9</v>
      </c>
      <c r="G40" s="45">
        <v>5</v>
      </c>
      <c r="H40" s="45">
        <v>0.9</v>
      </c>
      <c r="I40" s="45">
        <v>0.5</v>
      </c>
      <c r="J40" s="45">
        <v>0.7</v>
      </c>
      <c r="K40" s="45">
        <v>0.6</v>
      </c>
      <c r="L40" s="45">
        <v>1.3</v>
      </c>
      <c r="M40" s="45">
        <v>0.5</v>
      </c>
      <c r="N40" s="46">
        <f>SUM(B40:M40)</f>
        <v>63</v>
      </c>
      <c r="O40" s="47">
        <f t="shared" si="3"/>
        <v>1.9977111</v>
      </c>
      <c r="P40" s="38"/>
    </row>
    <row r="41" spans="1:16" ht="15" customHeight="1">
      <c r="A41" s="32">
        <v>2563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43"/>
      <c r="P41" s="42"/>
    </row>
    <row r="42" spans="1:16" ht="15" customHeight="1">
      <c r="A42" s="32">
        <v>2564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43"/>
      <c r="P42" s="42"/>
    </row>
    <row r="43" spans="1:16" ht="15" customHeight="1">
      <c r="A43" s="32">
        <v>2565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43"/>
      <c r="P43" s="42"/>
    </row>
    <row r="44" spans="1:16" ht="15" customHeight="1">
      <c r="A44" s="34" t="s">
        <v>19</v>
      </c>
      <c r="B44" s="40">
        <v>31.8</v>
      </c>
      <c r="C44" s="40">
        <v>66.18</v>
      </c>
      <c r="D44" s="40">
        <v>75.08</v>
      </c>
      <c r="E44" s="40">
        <v>56.61</v>
      </c>
      <c r="F44" s="40">
        <v>149.99</v>
      </c>
      <c r="G44" s="40">
        <v>95.6</v>
      </c>
      <c r="H44" s="40">
        <v>68.19</v>
      </c>
      <c r="I44" s="40">
        <v>17.6</v>
      </c>
      <c r="J44" s="40">
        <v>9.73</v>
      </c>
      <c r="K44" s="40">
        <v>11.1</v>
      </c>
      <c r="L44" s="40">
        <v>7.93</v>
      </c>
      <c r="M44" s="40">
        <v>6.86</v>
      </c>
      <c r="N44" s="40">
        <f>MAX(N7:N38)</f>
        <v>506.07288</v>
      </c>
      <c r="O44" s="40">
        <f>MAX(O7:O38)</f>
        <v>16.047419202936002</v>
      </c>
      <c r="P44" s="41"/>
    </row>
    <row r="45" spans="1:16" ht="15" customHeight="1">
      <c r="A45" s="34" t="s">
        <v>16</v>
      </c>
      <c r="B45" s="40">
        <v>3.14</v>
      </c>
      <c r="C45" s="40">
        <v>10.16</v>
      </c>
      <c r="D45" s="40">
        <v>9.56</v>
      </c>
      <c r="E45" s="40">
        <v>14.21</v>
      </c>
      <c r="F45" s="40">
        <v>36.2</v>
      </c>
      <c r="G45" s="40">
        <v>44.73</v>
      </c>
      <c r="H45" s="40">
        <v>17.19</v>
      </c>
      <c r="I45" s="40">
        <v>6.16</v>
      </c>
      <c r="J45" s="40">
        <v>2.96</v>
      </c>
      <c r="K45" s="40">
        <v>2.21</v>
      </c>
      <c r="L45" s="40">
        <v>1.3</v>
      </c>
      <c r="M45" s="40">
        <v>1.11</v>
      </c>
      <c r="N45" s="40">
        <f>SUM(B45:M45)</f>
        <v>148.93000000000004</v>
      </c>
      <c r="O45" s="40">
        <f>AVERAGE(O7:O38)</f>
        <v>4.668386950991113</v>
      </c>
      <c r="P45" s="41"/>
    </row>
    <row r="46" spans="1:16" ht="15" customHeight="1">
      <c r="A46" s="34" t="s">
        <v>20</v>
      </c>
      <c r="B46" s="40">
        <v>0</v>
      </c>
      <c r="C46" s="40">
        <v>0</v>
      </c>
      <c r="D46" s="40">
        <v>0.71</v>
      </c>
      <c r="E46" s="40">
        <v>1.3</v>
      </c>
      <c r="F46" s="40">
        <v>5.08</v>
      </c>
      <c r="G46" s="40">
        <v>5.19</v>
      </c>
      <c r="H46" s="40">
        <v>2.1</v>
      </c>
      <c r="I46" s="40">
        <v>0.86</v>
      </c>
      <c r="J46" s="40">
        <v>0</v>
      </c>
      <c r="K46" s="40">
        <v>0</v>
      </c>
      <c r="L46" s="40">
        <v>0</v>
      </c>
      <c r="M46" s="40">
        <v>0</v>
      </c>
      <c r="N46" s="40">
        <f>MIN(N7:N38)</f>
        <v>50.02</v>
      </c>
      <c r="O46" s="40">
        <f>MIN(O7:O38)</f>
        <v>1.5861191940000001</v>
      </c>
      <c r="P46" s="41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51" t="s">
        <v>24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4">
    <mergeCell ref="A2:O2"/>
    <mergeCell ref="L3:O3"/>
    <mergeCell ref="A3:D3"/>
    <mergeCell ref="C49:M4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2016-07-11T06:46:33Z</cp:lastPrinted>
  <dcterms:created xsi:type="dcterms:W3CDTF">1994-01-31T08:04:27Z</dcterms:created>
  <dcterms:modified xsi:type="dcterms:W3CDTF">2020-04-23T03:25:12Z</dcterms:modified>
  <cp:category/>
  <cp:version/>
  <cp:contentType/>
  <cp:contentStatus/>
</cp:coreProperties>
</file>