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<sst xmlns="http://schemas.openxmlformats.org/spreadsheetml/2006/main" count="29" uniqueCount="24">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</sst>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'Y.30-H.05'!$A$7:$A$42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'Y.30-H.05'!$N$7:$N$42</c:f>
              <c:numCache>
                <c:ptCount val="36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18.012240000000002</c:v>
                </c:pt>
                <c:pt idx="33">
                  <c:v>61.070111999999995</c:v>
                </c:pt>
                <c:pt idx="34">
                  <c:v>85.71</c:v>
                </c:pt>
                <c:pt idx="35">
                  <c:v>29.840000000000003</c:v>
                </c:pt>
              </c:numCache>
            </c:numRef>
          </c:val>
        </c:ser>
        <c:gapWidth val="100"/>
        <c:axId val="61765530"/>
        <c:axId val="19018859"/>
      </c:barChart>
      <c:lineChart>
        <c:grouping val="standard"/>
        <c:varyColors val="0"/>
        <c:ser>
          <c:idx val="1"/>
          <c:order val="1"/>
          <c:tx>
            <c:v>ค่าเฉลี่ย 52.2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'Y.30-H.05'!$A$7:$A$41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'Y.30-H.05'!$P$7:$P$41</c:f>
              <c:numCache>
                <c:ptCount val="35"/>
                <c:pt idx="0">
                  <c:v>52.21574628571428</c:v>
                </c:pt>
                <c:pt idx="1">
                  <c:v>52.21574628571428</c:v>
                </c:pt>
                <c:pt idx="2">
                  <c:v>52.21574628571428</c:v>
                </c:pt>
                <c:pt idx="3">
                  <c:v>52.21574628571428</c:v>
                </c:pt>
                <c:pt idx="4">
                  <c:v>52.21574628571428</c:v>
                </c:pt>
                <c:pt idx="5">
                  <c:v>52.21574628571428</c:v>
                </c:pt>
                <c:pt idx="6">
                  <c:v>52.21574628571428</c:v>
                </c:pt>
                <c:pt idx="7">
                  <c:v>52.21574628571428</c:v>
                </c:pt>
                <c:pt idx="8">
                  <c:v>52.21574628571428</c:v>
                </c:pt>
                <c:pt idx="9">
                  <c:v>52.21574628571428</c:v>
                </c:pt>
                <c:pt idx="10">
                  <c:v>52.21574628571428</c:v>
                </c:pt>
                <c:pt idx="11">
                  <c:v>52.21574628571428</c:v>
                </c:pt>
                <c:pt idx="12">
                  <c:v>52.21574628571428</c:v>
                </c:pt>
                <c:pt idx="13">
                  <c:v>52.21574628571428</c:v>
                </c:pt>
                <c:pt idx="14">
                  <c:v>52.21574628571428</c:v>
                </c:pt>
                <c:pt idx="15">
                  <c:v>52.21574628571428</c:v>
                </c:pt>
                <c:pt idx="16">
                  <c:v>52.21574628571428</c:v>
                </c:pt>
                <c:pt idx="17">
                  <c:v>52.21574628571428</c:v>
                </c:pt>
                <c:pt idx="18">
                  <c:v>52.21574628571428</c:v>
                </c:pt>
                <c:pt idx="19">
                  <c:v>52.21574628571428</c:v>
                </c:pt>
                <c:pt idx="20">
                  <c:v>52.21574628571428</c:v>
                </c:pt>
                <c:pt idx="21">
                  <c:v>52.21574628571428</c:v>
                </c:pt>
                <c:pt idx="22">
                  <c:v>52.21574628571428</c:v>
                </c:pt>
                <c:pt idx="23">
                  <c:v>52.21574628571428</c:v>
                </c:pt>
                <c:pt idx="24">
                  <c:v>52.21574628571428</c:v>
                </c:pt>
                <c:pt idx="25">
                  <c:v>52.21574628571428</c:v>
                </c:pt>
                <c:pt idx="26">
                  <c:v>52.21574628571428</c:v>
                </c:pt>
                <c:pt idx="27">
                  <c:v>52.21574628571428</c:v>
                </c:pt>
                <c:pt idx="28">
                  <c:v>52.21574628571428</c:v>
                </c:pt>
                <c:pt idx="29">
                  <c:v>52.21574628571428</c:v>
                </c:pt>
                <c:pt idx="30">
                  <c:v>52.21574628571428</c:v>
                </c:pt>
                <c:pt idx="31">
                  <c:v>52.21574628571428</c:v>
                </c:pt>
                <c:pt idx="32">
                  <c:v>52.21574628571428</c:v>
                </c:pt>
                <c:pt idx="33">
                  <c:v>52.21574628571428</c:v>
                </c:pt>
                <c:pt idx="34">
                  <c:v>52.21574628571428</c:v>
                </c:pt>
              </c:numCache>
            </c:numRef>
          </c:val>
          <c:smooth val="0"/>
        </c:ser>
        <c:axId val="61765530"/>
        <c:axId val="19018859"/>
      </c:lineChart>
      <c:catAx>
        <c:axId val="617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018859"/>
        <c:crossesAt val="0"/>
        <c:auto val="1"/>
        <c:lblOffset val="100"/>
        <c:tickLblSkip val="1"/>
        <c:noMultiLvlLbl val="0"/>
      </c:catAx>
      <c:valAx>
        <c:axId val="1901885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5530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8">
      <selection activeCell="U47" sqref="U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 aca="true" t="shared" si="0" ref="O7:O42">+N7*0.0317097</f>
        <v>0.5886905805000001</v>
      </c>
      <c r="P7" s="38">
        <f>$N$49</f>
        <v>52.21574628571428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1" ref="N8:N38">SUM(B8:M8)</f>
        <v>34.291000000000004</v>
      </c>
      <c r="O8" s="37">
        <f t="shared" si="0"/>
        <v>1.0873573227000002</v>
      </c>
      <c r="P8" s="38">
        <f aca="true" t="shared" si="2" ref="P8:P41">$N$49</f>
        <v>52.21574628571428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1"/>
        <v>26.620999999999995</v>
      </c>
      <c r="O9" s="37">
        <f t="shared" si="0"/>
        <v>0.8441439236999999</v>
      </c>
      <c r="P9" s="38">
        <f t="shared" si="2"/>
        <v>52.21574628571428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1"/>
        <v>44.07299999999999</v>
      </c>
      <c r="O10" s="37">
        <f t="shared" si="0"/>
        <v>1.3975416080999998</v>
      </c>
      <c r="P10" s="38">
        <f t="shared" si="2"/>
        <v>52.21574628571428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1"/>
        <v>40.548</v>
      </c>
      <c r="O11" s="37">
        <f t="shared" si="0"/>
        <v>1.2857649156000002</v>
      </c>
      <c r="P11" s="38">
        <f t="shared" si="2"/>
        <v>52.21574628571428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1"/>
        <v>57.25</v>
      </c>
      <c r="O12" s="37">
        <f t="shared" si="0"/>
        <v>1.815380325</v>
      </c>
      <c r="P12" s="38">
        <f t="shared" si="2"/>
        <v>52.21574628571428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1"/>
        <v>63.507000000000005</v>
      </c>
      <c r="O13" s="37">
        <f t="shared" si="0"/>
        <v>2.0137879179000002</v>
      </c>
      <c r="P13" s="38">
        <f t="shared" si="2"/>
        <v>52.21574628571428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1"/>
        <v>26.68</v>
      </c>
      <c r="O14" s="37">
        <f t="shared" si="0"/>
        <v>0.846014796</v>
      </c>
      <c r="P14" s="38">
        <f t="shared" si="2"/>
        <v>52.21574628571428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1"/>
        <v>35.034</v>
      </c>
      <c r="O15" s="37">
        <f t="shared" si="0"/>
        <v>1.1109176298</v>
      </c>
      <c r="P15" s="38">
        <f t="shared" si="2"/>
        <v>52.21574628571428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1"/>
        <v>18.278000000000002</v>
      </c>
      <c r="O16" s="37">
        <f t="shared" si="0"/>
        <v>0.5795898966</v>
      </c>
      <c r="P16" s="38">
        <f t="shared" si="2"/>
        <v>52.21574628571428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1"/>
        <v>22.739</v>
      </c>
      <c r="O17" s="37">
        <f t="shared" si="0"/>
        <v>0.7210468683000001</v>
      </c>
      <c r="P17" s="38">
        <f t="shared" si="2"/>
        <v>52.21574628571428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1"/>
        <v>80.644</v>
      </c>
      <c r="O18" s="37">
        <f t="shared" si="0"/>
        <v>2.5571970468000003</v>
      </c>
      <c r="P18" s="38">
        <f t="shared" si="2"/>
        <v>52.21574628571428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1"/>
        <v>76.32</v>
      </c>
      <c r="O19" s="37">
        <f t="shared" si="0"/>
        <v>2.420084304</v>
      </c>
      <c r="P19" s="38">
        <f t="shared" si="2"/>
        <v>52.21574628571428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1"/>
        <v>57.39000000000001</v>
      </c>
      <c r="O20" s="37">
        <f t="shared" si="0"/>
        <v>1.8198196830000002</v>
      </c>
      <c r="P20" s="38">
        <f t="shared" si="2"/>
        <v>52.21574628571428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1"/>
        <v>24.985999999999997</v>
      </c>
      <c r="O21" s="37">
        <f t="shared" si="0"/>
        <v>0.7922985641999999</v>
      </c>
      <c r="P21" s="38">
        <f t="shared" si="2"/>
        <v>52.21574628571428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1"/>
        <v>11.410999999999998</v>
      </c>
      <c r="O22" s="37">
        <f t="shared" si="0"/>
        <v>0.36183938669999993</v>
      </c>
      <c r="P22" s="38">
        <f t="shared" si="2"/>
        <v>52.21574628571428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1"/>
        <v>61.464999999999996</v>
      </c>
      <c r="O23" s="37">
        <f t="shared" si="0"/>
        <v>1.9490367105</v>
      </c>
      <c r="P23" s="38">
        <f t="shared" si="2"/>
        <v>52.21574628571428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1"/>
        <v>39.577000000000005</v>
      </c>
      <c r="O24" s="37">
        <f t="shared" si="0"/>
        <v>1.2549747969000002</v>
      </c>
      <c r="P24" s="38">
        <f t="shared" si="2"/>
        <v>52.21574628571428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1"/>
        <v>66.74900000000001</v>
      </c>
      <c r="O25" s="37">
        <f t="shared" si="0"/>
        <v>2.1165907653000002</v>
      </c>
      <c r="P25" s="38">
        <f t="shared" si="2"/>
        <v>52.21574628571428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1"/>
        <v>118.684</v>
      </c>
      <c r="O26" s="37">
        <f t="shared" si="0"/>
        <v>3.7634340348</v>
      </c>
      <c r="P26" s="38">
        <f t="shared" si="2"/>
        <v>52.21574628571428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1"/>
        <v>39.634</v>
      </c>
      <c r="O27" s="37">
        <f t="shared" si="0"/>
        <v>1.2567822498</v>
      </c>
      <c r="P27" s="38">
        <f t="shared" si="2"/>
        <v>52.21574628571428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1"/>
        <v>51.40400000000002</v>
      </c>
      <c r="O28" s="37">
        <f t="shared" si="0"/>
        <v>1.6300054188000006</v>
      </c>
      <c r="P28" s="38">
        <f t="shared" si="2"/>
        <v>52.21574628571428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1"/>
        <v>71.106336</v>
      </c>
      <c r="O29" s="37">
        <f t="shared" si="0"/>
        <v>2.2547605826592</v>
      </c>
      <c r="P29" s="38">
        <f t="shared" si="2"/>
        <v>52.21574628571428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1"/>
        <v>86.47776</v>
      </c>
      <c r="O30" s="37">
        <f t="shared" si="0"/>
        <v>2.742183826272</v>
      </c>
      <c r="P30" s="38">
        <f t="shared" si="2"/>
        <v>52.21574628571428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1"/>
        <v>20.352384000000026</v>
      </c>
      <c r="O31" s="37">
        <f t="shared" si="0"/>
        <v>0.6453679909248008</v>
      </c>
      <c r="P31" s="38">
        <f t="shared" si="2"/>
        <v>52.21574628571428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1"/>
        <v>57.58560000000003</v>
      </c>
      <c r="O32" s="37">
        <f t="shared" si="0"/>
        <v>1.826022100320001</v>
      </c>
      <c r="P32" s="38">
        <f t="shared" si="2"/>
        <v>52.21574628571428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1"/>
        <v>48.320927999999995</v>
      </c>
      <c r="O33" s="37">
        <f t="shared" si="0"/>
        <v>1.5322421306015999</v>
      </c>
      <c r="P33" s="38">
        <f t="shared" si="2"/>
        <v>52.21574628571428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1"/>
        <v>53.828928</v>
      </c>
      <c r="O34" s="37">
        <f t="shared" si="0"/>
        <v>1.7068991582016</v>
      </c>
      <c r="P34" s="38">
        <f t="shared" si="2"/>
        <v>52.21574628571428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1"/>
        <v>140.03971199999998</v>
      </c>
      <c r="O35" s="37">
        <f t="shared" si="0"/>
        <v>4.4406172556064</v>
      </c>
      <c r="P35" s="38">
        <f t="shared" si="2"/>
        <v>52.21574628571428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1"/>
        <v>66.71030400000001</v>
      </c>
      <c r="O36" s="37">
        <f t="shared" si="0"/>
        <v>2.1153637267488</v>
      </c>
      <c r="P36" s="38">
        <f t="shared" si="2"/>
        <v>52.21574628571428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1"/>
        <v>44.144352000000005</v>
      </c>
      <c r="O37" s="37">
        <f t="shared" si="0"/>
        <v>1.3998041586144</v>
      </c>
      <c r="P37" s="38">
        <f t="shared" si="2"/>
        <v>52.21574628571428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1"/>
        <v>58.342464</v>
      </c>
      <c r="O38" s="37">
        <f t="shared" si="0"/>
        <v>1.8500220307008</v>
      </c>
      <c r="P38" s="38">
        <f t="shared" si="2"/>
        <v>52.21574628571428</v>
      </c>
      <c r="Q38" s="33"/>
    </row>
    <row r="39" spans="1:17" ht="15" customHeight="1">
      <c r="A39" s="32">
        <v>2558</v>
      </c>
      <c r="B39" s="35">
        <v>1.246752</v>
      </c>
      <c r="C39" s="35">
        <v>0.9210240000000003</v>
      </c>
      <c r="D39" s="35">
        <v>0.8087040000000002</v>
      </c>
      <c r="E39" s="35">
        <v>0.7464959999999999</v>
      </c>
      <c r="F39" s="35">
        <v>1.6459200000000003</v>
      </c>
      <c r="G39" s="35">
        <v>4.640544000000002</v>
      </c>
      <c r="H39" s="35">
        <v>4.288896</v>
      </c>
      <c r="I39" s="35">
        <v>1.1197439999999996</v>
      </c>
      <c r="J39" s="35">
        <v>0.6981120000000002</v>
      </c>
      <c r="K39" s="35">
        <v>0.5616000000000001</v>
      </c>
      <c r="L39" s="35">
        <v>0.461808</v>
      </c>
      <c r="M39" s="35">
        <v>0.8726400000000004</v>
      </c>
      <c r="N39" s="36">
        <f>SUM(B39:M39)</f>
        <v>18.012240000000002</v>
      </c>
      <c r="O39" s="37">
        <f t="shared" si="0"/>
        <v>0.5711627267280001</v>
      </c>
      <c r="P39" s="38">
        <f t="shared" si="2"/>
        <v>52.21574628571428</v>
      </c>
      <c r="Q39" s="33"/>
    </row>
    <row r="40" spans="1:17" ht="15" customHeight="1">
      <c r="A40" s="32">
        <v>2559</v>
      </c>
      <c r="B40" s="41">
        <v>1.3824</v>
      </c>
      <c r="C40" s="41">
        <v>1.385856</v>
      </c>
      <c r="D40" s="41">
        <v>1.0696320000000001</v>
      </c>
      <c r="E40" s="41">
        <v>7.458047999999998</v>
      </c>
      <c r="F40" s="41">
        <v>6.787584</v>
      </c>
      <c r="G40" s="41">
        <v>19.053792</v>
      </c>
      <c r="H40" s="41">
        <v>12.74832</v>
      </c>
      <c r="I40" s="41">
        <v>5.953824</v>
      </c>
      <c r="J40" s="41">
        <v>1.9828800000000006</v>
      </c>
      <c r="K40" s="41">
        <v>2.221344</v>
      </c>
      <c r="L40" s="41">
        <v>0.7102080000000002</v>
      </c>
      <c r="M40" s="41">
        <v>0.3162240000000001</v>
      </c>
      <c r="N40" s="36">
        <f>SUM(B40:M40)</f>
        <v>61.070111999999995</v>
      </c>
      <c r="O40" s="37">
        <f t="shared" si="0"/>
        <v>1.9365149304863998</v>
      </c>
      <c r="P40" s="38">
        <f t="shared" si="2"/>
        <v>52.21574628571428</v>
      </c>
      <c r="Q40" s="33"/>
    </row>
    <row r="41" spans="1:17" ht="15" customHeight="1">
      <c r="A41" s="4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>SUM(B41:M41)</f>
        <v>85.71</v>
      </c>
      <c r="O41" s="37">
        <f t="shared" si="0"/>
        <v>2.717838387</v>
      </c>
      <c r="P41" s="38">
        <f t="shared" si="2"/>
        <v>52.21574628571428</v>
      </c>
      <c r="Q41" s="33"/>
    </row>
    <row r="42" spans="1:17" ht="15" customHeight="1">
      <c r="A42" s="42">
        <v>2561</v>
      </c>
      <c r="B42" s="43">
        <v>2.66</v>
      </c>
      <c r="C42" s="43">
        <v>2.77</v>
      </c>
      <c r="D42" s="43">
        <v>1.83</v>
      </c>
      <c r="E42" s="43">
        <v>2.7</v>
      </c>
      <c r="F42" s="43">
        <v>4.41</v>
      </c>
      <c r="G42" s="43">
        <v>5</v>
      </c>
      <c r="H42" s="43">
        <v>5.32</v>
      </c>
      <c r="I42" s="43">
        <v>2.19</v>
      </c>
      <c r="J42" s="43">
        <v>1.42</v>
      </c>
      <c r="K42" s="43">
        <v>1.54</v>
      </c>
      <c r="L42" s="43">
        <v>1.46</v>
      </c>
      <c r="M42" s="43">
        <v>2.02</v>
      </c>
      <c r="N42" s="44">
        <f>SUM(B42:M42)</f>
        <v>33.32000000000001</v>
      </c>
      <c r="O42" s="45">
        <f t="shared" si="0"/>
        <v>1.0565672040000003</v>
      </c>
      <c r="P42" s="38"/>
      <c r="Q42" s="33"/>
    </row>
    <row r="43" spans="1:17" ht="15" customHeight="1">
      <c r="A43" s="32">
        <v>2562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2563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2564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2565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MAX(B7:B41)</f>
        <v>4.037472</v>
      </c>
      <c r="C48" s="39">
        <f aca="true" t="shared" si="3" ref="C48:O48">MAX(C7:C41)</f>
        <v>12.383712000000003</v>
      </c>
      <c r="D48" s="39">
        <f t="shared" si="3"/>
        <v>8.757504</v>
      </c>
      <c r="E48" s="39">
        <f t="shared" si="3"/>
        <v>16.84</v>
      </c>
      <c r="F48" s="39">
        <f t="shared" si="3"/>
        <v>36.153216</v>
      </c>
      <c r="G48" s="39">
        <f t="shared" si="3"/>
        <v>36.513</v>
      </c>
      <c r="H48" s="39">
        <f t="shared" si="3"/>
        <v>25.274592</v>
      </c>
      <c r="I48" s="39">
        <f t="shared" si="3"/>
        <v>15.635</v>
      </c>
      <c r="J48" s="39">
        <f t="shared" si="3"/>
        <v>9.303</v>
      </c>
      <c r="K48" s="39">
        <f t="shared" si="3"/>
        <v>4.005</v>
      </c>
      <c r="L48" s="39">
        <f t="shared" si="3"/>
        <v>1.7910719999999998</v>
      </c>
      <c r="M48" s="39">
        <f t="shared" si="3"/>
        <v>5.425920000000002</v>
      </c>
      <c r="N48" s="39">
        <f t="shared" si="3"/>
        <v>140.03971199999998</v>
      </c>
      <c r="O48" s="39">
        <f t="shared" si="3"/>
        <v>4.4406172556064</v>
      </c>
      <c r="P48" s="40"/>
      <c r="Q48" s="33"/>
    </row>
    <row r="49" spans="1:17" ht="15" customHeight="1">
      <c r="A49" s="34" t="s">
        <v>16</v>
      </c>
      <c r="B49" s="39">
        <f>AVERAGE(B7:B41)</f>
        <v>0.9447314285714284</v>
      </c>
      <c r="C49" s="39">
        <f aca="true" t="shared" si="4" ref="C49:O49">AVERAGE(C7:C41)</f>
        <v>2.4078809142857147</v>
      </c>
      <c r="D49" s="39">
        <f t="shared" si="4"/>
        <v>2.2126281142857143</v>
      </c>
      <c r="E49" s="39">
        <f t="shared" si="4"/>
        <v>3.1512004571428585</v>
      </c>
      <c r="F49" s="39">
        <f t="shared" si="4"/>
        <v>9.418026514285712</v>
      </c>
      <c r="G49" s="39">
        <f t="shared" si="4"/>
        <v>15.552949714285711</v>
      </c>
      <c r="H49" s="39">
        <f t="shared" si="4"/>
        <v>9.641723200000001</v>
      </c>
      <c r="I49" s="39">
        <f t="shared" si="4"/>
        <v>4.386414628571428</v>
      </c>
      <c r="J49" s="39">
        <f t="shared" si="4"/>
        <v>1.6616555428571431</v>
      </c>
      <c r="K49" s="39">
        <f t="shared" si="4"/>
        <v>1.0976914285714288</v>
      </c>
      <c r="L49" s="39">
        <f t="shared" si="4"/>
        <v>0.8201533714285717</v>
      </c>
      <c r="M49" s="39">
        <f t="shared" si="4"/>
        <v>0.9206909714285715</v>
      </c>
      <c r="N49" s="39">
        <f>SUM(B49:M49)</f>
        <v>52.21574628571428</v>
      </c>
      <c r="O49" s="39">
        <f t="shared" si="4"/>
        <v>1.6557456499961147</v>
      </c>
      <c r="P49" s="40"/>
      <c r="Q49" s="33"/>
    </row>
    <row r="50" spans="1:17" ht="15" customHeight="1">
      <c r="A50" s="34" t="s">
        <v>20</v>
      </c>
      <c r="B50" s="39">
        <f>MIN(B7:B41)</f>
        <v>0.13</v>
      </c>
      <c r="C50" s="39">
        <f aca="true" t="shared" si="5" ref="C50:O50">MIN(C7:C41)</f>
        <v>0.281</v>
      </c>
      <c r="D50" s="39">
        <f t="shared" si="5"/>
        <v>0.125</v>
      </c>
      <c r="E50" s="39">
        <f t="shared" si="5"/>
        <v>0.184</v>
      </c>
      <c r="F50" s="39">
        <f t="shared" si="5"/>
        <v>0.66</v>
      </c>
      <c r="G50" s="39">
        <f t="shared" si="5"/>
        <v>0.9676800000000001</v>
      </c>
      <c r="H50" s="39">
        <f t="shared" si="5"/>
        <v>0.708</v>
      </c>
      <c r="I50" s="39">
        <f t="shared" si="5"/>
        <v>0.3542399999999999</v>
      </c>
      <c r="J50" s="39">
        <f t="shared" si="5"/>
        <v>0.2747520000000001</v>
      </c>
      <c r="K50" s="39">
        <f t="shared" si="5"/>
        <v>0.164</v>
      </c>
      <c r="L50" s="39">
        <f t="shared" si="5"/>
        <v>0.093</v>
      </c>
      <c r="M50" s="39">
        <f t="shared" si="5"/>
        <v>0.08</v>
      </c>
      <c r="N50" s="39">
        <f t="shared" si="5"/>
        <v>11.410999999999998</v>
      </c>
      <c r="O50" s="39">
        <f t="shared" si="5"/>
        <v>0.36183938669999993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2016-07-11T07:00:21Z</cp:lastPrinted>
  <dcterms:created xsi:type="dcterms:W3CDTF">1994-01-31T08:04:27Z</dcterms:created>
  <dcterms:modified xsi:type="dcterms:W3CDTF">2019-04-18T04:19:58Z</dcterms:modified>
  <cp:category/>
  <cp:version/>
  <cp:contentType/>
  <cp:contentStatus/>
</cp:coreProperties>
</file>