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'Y.34-H.05'!$A$1:$N$38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<sst xmlns="http://schemas.openxmlformats.org/spreadsheetml/2006/main" count="30" uniqueCount="25">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</sst>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7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7" borderId="16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7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-0.02775"/>
          <c:y val="-0.015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75"/>
          <c:w val="0.860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'Y.34-H.05'!$N$7:$N$32</c:f>
              <c:numCache>
                <c:ptCount val="26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79.59</c:v>
                </c:pt>
                <c:pt idx="25">
                  <c:v>46.503936</c:v>
                </c:pt>
              </c:numCache>
            </c:numRef>
          </c:val>
        </c:ser>
        <c:gapWidth val="100"/>
        <c:axId val="61285040"/>
        <c:axId val="14694449"/>
      </c:barChart>
      <c:lineChart>
        <c:grouping val="standard"/>
        <c:varyColors val="0"/>
        <c:ser>
          <c:idx val="1"/>
          <c:order val="1"/>
          <c:tx>
            <c:v>ค่าเฉลี่ย 128.0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'Y.34-H.05'!$P$7:$P$31</c:f>
              <c:numCache>
                <c:ptCount val="25"/>
                <c:pt idx="0">
                  <c:v>127.97398416666667</c:v>
                </c:pt>
                <c:pt idx="1">
                  <c:v>127.97398416666667</c:v>
                </c:pt>
                <c:pt idx="2">
                  <c:v>127.97398416666667</c:v>
                </c:pt>
                <c:pt idx="3">
                  <c:v>127.97398416666667</c:v>
                </c:pt>
                <c:pt idx="4">
                  <c:v>127.97398416666667</c:v>
                </c:pt>
                <c:pt idx="5">
                  <c:v>127.97398416666667</c:v>
                </c:pt>
                <c:pt idx="6">
                  <c:v>127.97398416666667</c:v>
                </c:pt>
                <c:pt idx="7">
                  <c:v>127.97398416666667</c:v>
                </c:pt>
                <c:pt idx="8">
                  <c:v>127.97398416666667</c:v>
                </c:pt>
                <c:pt idx="9">
                  <c:v>127.97398416666667</c:v>
                </c:pt>
                <c:pt idx="10">
                  <c:v>127.97398416666667</c:v>
                </c:pt>
                <c:pt idx="11">
                  <c:v>127.97398416666667</c:v>
                </c:pt>
                <c:pt idx="12">
                  <c:v>127.97398416666667</c:v>
                </c:pt>
                <c:pt idx="13">
                  <c:v>127.97398416666667</c:v>
                </c:pt>
                <c:pt idx="14">
                  <c:v>127.97398416666667</c:v>
                </c:pt>
                <c:pt idx="15">
                  <c:v>127.97398416666667</c:v>
                </c:pt>
                <c:pt idx="16">
                  <c:v>127.97398416666667</c:v>
                </c:pt>
                <c:pt idx="17">
                  <c:v>127.97398416666667</c:v>
                </c:pt>
                <c:pt idx="18">
                  <c:v>127.97398416666667</c:v>
                </c:pt>
                <c:pt idx="19">
                  <c:v>127.97398416666667</c:v>
                </c:pt>
                <c:pt idx="20">
                  <c:v>127.97398416666667</c:v>
                </c:pt>
                <c:pt idx="21">
                  <c:v>127.97398416666667</c:v>
                </c:pt>
                <c:pt idx="22">
                  <c:v>127.97398416666667</c:v>
                </c:pt>
                <c:pt idx="23">
                  <c:v>127.97398416666667</c:v>
                </c:pt>
                <c:pt idx="24">
                  <c:v>127.97398416666667</c:v>
                </c:pt>
              </c:numCache>
            </c:numRef>
          </c:val>
          <c:smooth val="0"/>
        </c:ser>
        <c:axId val="61285040"/>
        <c:axId val="14694449"/>
      </c:line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694449"/>
        <c:crossesAt val="0"/>
        <c:auto val="1"/>
        <c:lblOffset val="100"/>
        <c:tickLblSkip val="1"/>
        <c:noMultiLvlLbl val="0"/>
      </c:catAx>
      <c:valAx>
        <c:axId val="1469444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5">
      <selection activeCell="B32" sqref="B32:L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1">$N$40</f>
        <v>127.97398416666667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2">+N8*1000000/(365*86400)</f>
        <v>3.2929984779299852</v>
      </c>
      <c r="P8" s="38">
        <f t="shared" si="0"/>
        <v>127.97398416666667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127.97398416666667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127.97398416666667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127.97398416666667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127.97398416666667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127.97398416666667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127.97398416666667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127.97398416666667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127.97398416666667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127.97398416666667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127.97398416666667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127.97398416666667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127.97398416666667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127.97398416666667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127.97398416666667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127.97398416666667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127.97398416666667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127.97398416666667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127.97398416666667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127.97398416666667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127.97398416666667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127.97398416666667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127.97398416666667</v>
      </c>
    </row>
    <row r="31" spans="1:16" ht="15" customHeight="1">
      <c r="A31" s="32">
        <v>2563</v>
      </c>
      <c r="B31" s="35">
        <v>2.32</v>
      </c>
      <c r="C31" s="35">
        <v>2.52</v>
      </c>
      <c r="D31" s="35">
        <v>2.37</v>
      </c>
      <c r="E31" s="35">
        <v>2.41</v>
      </c>
      <c r="F31" s="35">
        <v>26.89</v>
      </c>
      <c r="G31" s="35">
        <v>15.75</v>
      </c>
      <c r="H31" s="35">
        <v>12.92</v>
      </c>
      <c r="I31" s="35">
        <v>5.62</v>
      </c>
      <c r="J31" s="35">
        <v>0.45</v>
      </c>
      <c r="K31" s="35">
        <v>2.99</v>
      </c>
      <c r="L31" s="35">
        <v>2.47</v>
      </c>
      <c r="M31" s="35">
        <v>2.88</v>
      </c>
      <c r="N31" s="36">
        <f t="shared" si="3"/>
        <v>79.59</v>
      </c>
      <c r="O31" s="37">
        <f t="shared" si="2"/>
        <v>2.5237823439878233</v>
      </c>
      <c r="P31" s="38">
        <f t="shared" si="0"/>
        <v>127.97398416666667</v>
      </c>
    </row>
    <row r="32" spans="1:16" ht="15" customHeight="1">
      <c r="A32" s="44">
        <v>2564</v>
      </c>
      <c r="B32" s="45">
        <v>1.9172159999999987</v>
      </c>
      <c r="C32" s="45">
        <v>1.50336</v>
      </c>
      <c r="D32" s="45">
        <v>2.306016</v>
      </c>
      <c r="E32" s="45">
        <v>3.6028800000000016</v>
      </c>
      <c r="F32" s="45">
        <v>10.129535999999996</v>
      </c>
      <c r="G32" s="45">
        <v>13.378176000000005</v>
      </c>
      <c r="H32" s="45">
        <v>6.660576</v>
      </c>
      <c r="I32" s="45">
        <v>3.324672000000001</v>
      </c>
      <c r="J32" s="45">
        <v>2.177280000000001</v>
      </c>
      <c r="K32" s="45">
        <v>1.5042240000000007</v>
      </c>
      <c r="L32" s="45">
        <v>0</v>
      </c>
      <c r="M32" s="45"/>
      <c r="N32" s="46">
        <f>SUM(B32:M32)</f>
        <v>46.503936</v>
      </c>
      <c r="O32" s="47">
        <f t="shared" si="2"/>
        <v>1.4746301369863013</v>
      </c>
      <c r="P32" s="38"/>
    </row>
    <row r="33" spans="1:16" ht="15" customHeight="1">
      <c r="A33" s="32">
        <v>2565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4" t="s">
        <v>19</v>
      </c>
      <c r="B39" s="40">
        <f>MAX(B7:B31)</f>
        <v>7.792</v>
      </c>
      <c r="C39" s="40">
        <f aca="true" t="shared" si="4" ref="C39:N39">MAX(C7:C31)</f>
        <v>19.743264000000007</v>
      </c>
      <c r="D39" s="40">
        <f t="shared" si="4"/>
        <v>36.563</v>
      </c>
      <c r="E39" s="40">
        <f t="shared" si="4"/>
        <v>32.03</v>
      </c>
      <c r="F39" s="40">
        <f t="shared" si="4"/>
        <v>89.48016000000001</v>
      </c>
      <c r="G39" s="40">
        <f t="shared" si="4"/>
        <v>137.638656</v>
      </c>
      <c r="H39" s="40">
        <f t="shared" si="4"/>
        <v>167.34643199999996</v>
      </c>
      <c r="I39" s="40">
        <f t="shared" si="4"/>
        <v>70.26912000000002</v>
      </c>
      <c r="J39" s="40">
        <f t="shared" si="4"/>
        <v>48.198</v>
      </c>
      <c r="K39" s="40">
        <f t="shared" si="4"/>
        <v>10.617</v>
      </c>
      <c r="L39" s="40">
        <f t="shared" si="4"/>
        <v>51.945</v>
      </c>
      <c r="M39" s="40">
        <f t="shared" si="4"/>
        <v>115.375</v>
      </c>
      <c r="N39" s="40">
        <f t="shared" si="4"/>
        <v>457.26768</v>
      </c>
      <c r="O39" s="37">
        <f>+N39*1000000/(365*86400)</f>
        <v>14.49986301369863</v>
      </c>
      <c r="P39" s="41"/>
    </row>
    <row r="40" spans="1:16" ht="15" customHeight="1">
      <c r="A40" s="34" t="s">
        <v>16</v>
      </c>
      <c r="B40" s="40">
        <f>AVERAGE(B7:B31)</f>
        <v>1.7449900000000003</v>
      </c>
      <c r="C40" s="40">
        <f aca="true" t="shared" si="5" ref="C40:M40">AVERAGE(C7:C31)</f>
        <v>3.277839333333333</v>
      </c>
      <c r="D40" s="40">
        <f t="shared" si="5"/>
        <v>5.978753333333334</v>
      </c>
      <c r="E40" s="40">
        <f t="shared" si="5"/>
        <v>8.741055333333328</v>
      </c>
      <c r="F40" s="40">
        <f t="shared" si="5"/>
        <v>25.244506166666667</v>
      </c>
      <c r="G40" s="40">
        <f t="shared" si="5"/>
        <v>34.04329500000001</v>
      </c>
      <c r="H40" s="40">
        <f t="shared" si="5"/>
        <v>21.743661666666664</v>
      </c>
      <c r="I40" s="40">
        <f t="shared" si="5"/>
        <v>10.132069333333334</v>
      </c>
      <c r="J40" s="40">
        <f t="shared" si="5"/>
        <v>4.480633000000001</v>
      </c>
      <c r="K40" s="40">
        <f t="shared" si="5"/>
        <v>2.4211843333333336</v>
      </c>
      <c r="L40" s="40">
        <f t="shared" si="5"/>
        <v>3.5889873333333324</v>
      </c>
      <c r="M40" s="40">
        <f t="shared" si="5"/>
        <v>6.577009333333332</v>
      </c>
      <c r="N40" s="40">
        <f>SUM(B40:M40)</f>
        <v>127.97398416666667</v>
      </c>
      <c r="O40" s="37">
        <f>+N40*1000000/(365*86400)</f>
        <v>4.0580284172585825</v>
      </c>
      <c r="P40" s="41"/>
    </row>
    <row r="41" spans="1:16" ht="15" customHeight="1">
      <c r="A41" s="34" t="s">
        <v>20</v>
      </c>
      <c r="B41" s="40">
        <f>MIN(B7:B31)</f>
        <v>0</v>
      </c>
      <c r="C41" s="40">
        <f aca="true" t="shared" si="6" ref="C41:N41">MIN(C7:C31)</f>
        <v>0</v>
      </c>
      <c r="D41" s="40">
        <f t="shared" si="6"/>
        <v>0</v>
      </c>
      <c r="E41" s="40">
        <f t="shared" si="6"/>
        <v>0</v>
      </c>
      <c r="F41" s="40">
        <f t="shared" si="6"/>
        <v>6.507647999999998</v>
      </c>
      <c r="G41" s="40">
        <f t="shared" si="6"/>
        <v>3.764</v>
      </c>
      <c r="H41" s="40">
        <f t="shared" si="6"/>
        <v>3.688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 t="shared" si="6"/>
        <v>29.26</v>
      </c>
      <c r="O41" s="37">
        <f>+N41*1000000/(365*86400)</f>
        <v>0.9278285134449518</v>
      </c>
      <c r="P41" s="41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4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2016-07-13T04:18:23Z</cp:lastPrinted>
  <dcterms:created xsi:type="dcterms:W3CDTF">1994-01-31T08:04:27Z</dcterms:created>
  <dcterms:modified xsi:type="dcterms:W3CDTF">2022-03-16T08:28:55Z</dcterms:modified>
  <cp:category/>
  <cp:version/>
  <cp:contentType/>
  <cp:contentStatus/>
</cp:coreProperties>
</file>