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<sst xmlns="http://schemas.openxmlformats.org/spreadsheetml/2006/main" count="30" uniqueCount="25">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</sst>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7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25"/>
          <c:y val="-0.01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'Y.34-H.05'!$N$7:$N$34</c:f>
              <c:numCache>
                <c:ptCount val="28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48.384</c:v>
                </c:pt>
                <c:pt idx="26">
                  <c:v>113.91131520000002</c:v>
                </c:pt>
                <c:pt idx="27">
                  <c:v>42.5480256</c:v>
                </c:pt>
              </c:numCache>
            </c:numRef>
          </c:val>
        </c:ser>
        <c:gapWidth val="100"/>
        <c:axId val="12894445"/>
        <c:axId val="48941142"/>
      </c:barChart>
      <c:lineChart>
        <c:grouping val="standard"/>
        <c:varyColors val="0"/>
        <c:ser>
          <c:idx val="1"/>
          <c:order val="1"/>
          <c:tx>
            <c:v>ค่าเฉลี่ย 124.8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'Y.34-H.05'!$P$7:$P$33</c:f>
              <c:numCache>
                <c:ptCount val="27"/>
                <c:pt idx="0">
                  <c:v>124.37195904615383</c:v>
                </c:pt>
                <c:pt idx="1">
                  <c:v>124.37195904615383</c:v>
                </c:pt>
                <c:pt idx="2">
                  <c:v>124.37195904615383</c:v>
                </c:pt>
                <c:pt idx="3">
                  <c:v>124.37195904615383</c:v>
                </c:pt>
                <c:pt idx="4">
                  <c:v>124.37195904615383</c:v>
                </c:pt>
                <c:pt idx="5">
                  <c:v>124.37195904615383</c:v>
                </c:pt>
                <c:pt idx="6">
                  <c:v>124.37195904615383</c:v>
                </c:pt>
                <c:pt idx="7">
                  <c:v>124.37195904615383</c:v>
                </c:pt>
                <c:pt idx="8">
                  <c:v>124.37195904615383</c:v>
                </c:pt>
                <c:pt idx="9">
                  <c:v>124.37195904615383</c:v>
                </c:pt>
                <c:pt idx="10">
                  <c:v>124.37195904615383</c:v>
                </c:pt>
                <c:pt idx="11">
                  <c:v>124.37195904615383</c:v>
                </c:pt>
                <c:pt idx="12">
                  <c:v>124.37195904615383</c:v>
                </c:pt>
                <c:pt idx="13">
                  <c:v>124.37195904615383</c:v>
                </c:pt>
                <c:pt idx="14">
                  <c:v>124.37195904615383</c:v>
                </c:pt>
                <c:pt idx="15">
                  <c:v>124.37195904615383</c:v>
                </c:pt>
                <c:pt idx="16">
                  <c:v>124.37195904615383</c:v>
                </c:pt>
                <c:pt idx="17">
                  <c:v>124.37195904615383</c:v>
                </c:pt>
                <c:pt idx="18">
                  <c:v>124.37195904615383</c:v>
                </c:pt>
                <c:pt idx="19">
                  <c:v>124.37195904615383</c:v>
                </c:pt>
                <c:pt idx="20">
                  <c:v>124.37195904615383</c:v>
                </c:pt>
                <c:pt idx="21">
                  <c:v>124.37195904615383</c:v>
                </c:pt>
                <c:pt idx="22">
                  <c:v>124.37195904615383</c:v>
                </c:pt>
                <c:pt idx="23">
                  <c:v>124.37195904615383</c:v>
                </c:pt>
                <c:pt idx="24">
                  <c:v>124.37195904615383</c:v>
                </c:pt>
                <c:pt idx="25">
                  <c:v>124.37195904615383</c:v>
                </c:pt>
                <c:pt idx="26">
                  <c:v>124.37195904615383</c:v>
                </c:pt>
              </c:numCache>
            </c:numRef>
          </c:val>
          <c:smooth val="0"/>
        </c:ser>
        <c:axId val="12894445"/>
        <c:axId val="48941142"/>
      </c:line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941142"/>
        <c:crossesAt val="0"/>
        <c:auto val="1"/>
        <c:lblOffset val="100"/>
        <c:tickLblSkip val="1"/>
        <c:noMultiLvlLbl val="0"/>
      </c:catAx>
      <c:valAx>
        <c:axId val="4894114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7">
      <selection activeCell="S43" sqref="S4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3">$N$40</f>
        <v>124.37195904615383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124.37195904615383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124.37195904615383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124.37195904615383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124.37195904615383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124.37195904615383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124.37195904615383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124.37195904615383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124.37195904615383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124.37195904615383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124.37195904615383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124.37195904615383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124.37195904615383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124.37195904615383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124.37195904615383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124.37195904615383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124.37195904615383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124.37195904615383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124.37195904615383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124.37195904615383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124.37195904615383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124.37195904615383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124.37195904615383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124.37195904615383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124.37195904615383</v>
      </c>
    </row>
    <row r="32" spans="1:16" ht="15" customHeight="1">
      <c r="A32" s="32">
        <v>2564</v>
      </c>
      <c r="B32" s="35">
        <v>1.9172159999999987</v>
      </c>
      <c r="C32" s="35">
        <v>1.50336</v>
      </c>
      <c r="D32" s="35">
        <v>2.306016</v>
      </c>
      <c r="E32" s="35">
        <v>3.6028800000000016</v>
      </c>
      <c r="F32" s="35">
        <v>10.129535999999996</v>
      </c>
      <c r="G32" s="35">
        <v>13.378176000000005</v>
      </c>
      <c r="H32" s="35">
        <v>6.660576</v>
      </c>
      <c r="I32" s="35">
        <v>3.324672000000001</v>
      </c>
      <c r="J32" s="35">
        <v>2.177280000000001</v>
      </c>
      <c r="K32" s="35">
        <v>1.5042240000000007</v>
      </c>
      <c r="L32" s="35">
        <v>0</v>
      </c>
      <c r="M32" s="35">
        <v>1.8800640000000006</v>
      </c>
      <c r="N32" s="36">
        <f>SUM(B32:M32)</f>
        <v>48.384</v>
      </c>
      <c r="O32" s="37">
        <f t="shared" si="2"/>
        <v>1.5342465753424657</v>
      </c>
      <c r="P32" s="38">
        <f t="shared" si="0"/>
        <v>124.37195904615383</v>
      </c>
    </row>
    <row r="33" spans="1:16" ht="15" customHeight="1">
      <c r="A33" s="32">
        <v>2565</v>
      </c>
      <c r="B33" s="35">
        <v>2.44512</v>
      </c>
      <c r="C33" s="35">
        <v>3.9225599999999994</v>
      </c>
      <c r="D33" s="35">
        <v>3.340224000000001</v>
      </c>
      <c r="E33" s="35">
        <v>11.892096000000002</v>
      </c>
      <c r="F33" s="35">
        <v>34.821792</v>
      </c>
      <c r="G33" s="35">
        <v>25.730783999999996</v>
      </c>
      <c r="H33" s="35">
        <v>17.538335999999997</v>
      </c>
      <c r="I33" s="35">
        <v>7.315487999999997</v>
      </c>
      <c r="J33" s="35">
        <v>4.7848320000000015</v>
      </c>
      <c r="K33" s="35">
        <v>0.7667136000000002</v>
      </c>
      <c r="L33" s="35">
        <v>0.7027776000000002</v>
      </c>
      <c r="M33" s="35">
        <v>0.6505920000000002</v>
      </c>
      <c r="N33" s="36">
        <f>SUM(B33:M33)</f>
        <v>113.91131520000002</v>
      </c>
      <c r="O33" s="37">
        <f>+N33*1000000/(365*86400)</f>
        <v>3.612104109589042</v>
      </c>
      <c r="P33" s="38">
        <f t="shared" si="0"/>
        <v>124.37195904615383</v>
      </c>
    </row>
    <row r="34" spans="1:16" ht="15" customHeight="1">
      <c r="A34" s="44">
        <v>2566</v>
      </c>
      <c r="B34" s="45">
        <v>0.6163776</v>
      </c>
      <c r="C34" s="45">
        <v>0.5828544000000002</v>
      </c>
      <c r="D34" s="45">
        <v>0.7390656000000003</v>
      </c>
      <c r="E34" s="45">
        <v>0.8036928000000003</v>
      </c>
      <c r="F34" s="45">
        <v>0.9417600000000005</v>
      </c>
      <c r="G34" s="45">
        <v>1.1259648000000004</v>
      </c>
      <c r="H34" s="45">
        <v>30.655583999999998</v>
      </c>
      <c r="I34" s="45">
        <v>5.764608000000003</v>
      </c>
      <c r="J34" s="45">
        <v>0.6905088000000004</v>
      </c>
      <c r="K34" s="45">
        <v>0.6276096000000004</v>
      </c>
      <c r="L34" s="45"/>
      <c r="M34" s="45"/>
      <c r="N34" s="46">
        <f>SUM(B34:M34)</f>
        <v>42.5480256</v>
      </c>
      <c r="O34" s="47">
        <f>+N34*1000000/(365*86400)</f>
        <v>1.3491890410958904</v>
      </c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MAX(B7:B33)</f>
        <v>7.792</v>
      </c>
      <c r="C39" s="40">
        <f aca="true" t="shared" si="4" ref="C39:M39">MAX(C7:C33)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>MAX(N7:N34)</f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AVERAGE(B7:B33)</f>
        <v>1.7785421538461539</v>
      </c>
      <c r="C40" s="40">
        <f aca="true" t="shared" si="5" ref="C40:M40">AVERAGE(C7:C33)</f>
        <v>3.234387076923077</v>
      </c>
      <c r="D40" s="40">
        <f t="shared" si="5"/>
        <v>5.736012307692308</v>
      </c>
      <c r="E40" s="40">
        <f t="shared" si="5"/>
        <v>8.664627076923072</v>
      </c>
      <c r="F40" s="40">
        <f t="shared" si="5"/>
        <v>25.03151830769231</v>
      </c>
      <c r="G40" s="40">
        <f t="shared" si="5"/>
        <v>32.92877076923078</v>
      </c>
      <c r="H40" s="40">
        <f t="shared" si="5"/>
        <v>21.00179969230769</v>
      </c>
      <c r="I40" s="40">
        <f t="shared" si="5"/>
        <v>9.761916307692307</v>
      </c>
      <c r="J40" s="40">
        <f t="shared" si="5"/>
        <v>4.403742461538462</v>
      </c>
      <c r="K40" s="40">
        <f t="shared" si="5"/>
        <v>2.3222831384615388</v>
      </c>
      <c r="L40" s="40">
        <f t="shared" si="5"/>
        <v>3.339941292307692</v>
      </c>
      <c r="M40" s="40">
        <f t="shared" si="5"/>
        <v>6.16841846153846</v>
      </c>
      <c r="N40" s="40">
        <f>SUM(B40:M40)</f>
        <v>124.37195904615383</v>
      </c>
      <c r="O40" s="37">
        <f>+N40*1000000/(365*86400)</f>
        <v>3.9438089499668263</v>
      </c>
      <c r="P40" s="41"/>
    </row>
    <row r="41" spans="1:16" ht="15" customHeight="1">
      <c r="A41" s="34" t="s">
        <v>20</v>
      </c>
      <c r="B41" s="40">
        <f>MIN(B7:B33)</f>
        <v>0</v>
      </c>
      <c r="C41" s="40">
        <f aca="true" t="shared" si="6" ref="C41:M41">MIN(C7:C33)</f>
        <v>0</v>
      </c>
      <c r="D41" s="40">
        <f t="shared" si="6"/>
        <v>0</v>
      </c>
      <c r="E41" s="40">
        <f t="shared" si="6"/>
        <v>0</v>
      </c>
      <c r="F41" s="40">
        <f t="shared" si="6"/>
        <v>6.507647999999998</v>
      </c>
      <c r="G41" s="40">
        <f t="shared" si="6"/>
        <v>3.764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>MIN(N7:N33)</f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2016-07-13T04:18:23Z</cp:lastPrinted>
  <dcterms:created xsi:type="dcterms:W3CDTF">1994-01-31T08:04:27Z</dcterms:created>
  <dcterms:modified xsi:type="dcterms:W3CDTF">2024-02-20T06:55:09Z</dcterms:modified>
  <cp:category/>
  <cp:version/>
  <cp:contentType/>
  <cp:contentStatus/>
</cp:coreProperties>
</file>