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<sst xmlns="http://schemas.openxmlformats.org/spreadsheetml/2006/main" count="50" uniqueCount="25">
  <si>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</si>
  <si>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</si>
  <si>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</si>
  <si>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</si>
  <si>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</si>
  <si>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</si>
  <si>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</si>
  <si>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</si>
  <si>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</si>
  <si>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</si>
  <si>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</si>
  <si>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</si>
  <si>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</si>
  <si>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</si>
  <si>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</si>
  <si>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</si>
  <si>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</si>
  <si>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</si>
  <si>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</si>
  <si>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</si>
  <si>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</si>
  <si>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</si>
  <si>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</si>
  <si>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Y.38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</si>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</sst>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1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2"/>
    </font>
    <font>
      <sz val="14"/>
      <color indexed="10"/>
      <name val="Cordia New"/>
      <family val="2"/>
    </font>
    <font>
      <b/>
      <sz val="16"/>
      <color indexed="10"/>
      <name val="Cordia New"/>
      <family val="2"/>
    </font>
    <font>
      <b/>
      <u val="single"/>
      <sz val="16"/>
      <color indexed="10"/>
      <name val="AngsanaUPC"/>
      <family val="1"/>
    </font>
    <font>
      <b/>
      <sz val="14"/>
      <color indexed="12"/>
      <name val="Cordia New"/>
      <family val="2"/>
    </font>
    <font>
      <b/>
      <sz val="14"/>
      <color indexed="10"/>
      <name val="Cordia New"/>
      <family val="2"/>
    </font>
    <font>
      <sz val="10"/>
      <name val="Cordia New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2"/>
    </font>
    <font>
      <sz val="12"/>
      <color indexed="10"/>
      <name val="AngsanaUPC"/>
      <family val="1"/>
    </font>
    <font>
      <sz val="12"/>
      <color indexed="10"/>
      <name val="Cordia New"/>
      <family val="2"/>
    </font>
    <font>
      <sz val="12"/>
      <name val="Cordia New"/>
      <family val="2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/>
    </xf>
    <xf numFmtId="2" fontId="42" fillId="0" borderId="24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1" fontId="41" fillId="0" borderId="27" xfId="0" applyNumberFormat="1" applyFont="1" applyFill="1" applyBorder="1" applyAlignment="1">
      <alignment/>
    </xf>
    <xf numFmtId="2" fontId="42" fillId="0" borderId="28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/>
    </xf>
    <xf numFmtId="2" fontId="42" fillId="0" borderId="32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Y.38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น้ำแม่คำมี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หนองม่วงไข่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28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'Y.38'!$D$36:$O$36</c:f>
              <c:numCache/>
            </c:numRef>
          </c:xVal>
          <c:yVal>
            <c:numRef>
              <c:f>'Y.38'!$D$37:$O$37</c:f>
              <c:numCache/>
            </c:numRef>
          </c:yVal>
          <c:smooth val="0"/>
        </c:ser>
        <c:axId val="54477350"/>
        <c:axId val="20534103"/>
      </c:scatterChart>
      <c:valAx>
        <c:axId val="5447735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0534103"/>
        <c:crossesAt val="1"/>
        <c:crossBetween val="midCat"/>
        <c:dispUnits/>
        <c:majorUnit val="10"/>
      </c:valAx>
      <c:valAx>
        <c:axId val="2053410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4773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6" sqref="V15:V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9" t="s">
        <v>23</v>
      </c>
      <c r="B3" s="90"/>
      <c r="C3" s="90"/>
      <c r="D3" s="9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COUNT(J41:J62)</f>
        <v>22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2" t="s">
        <v>19</v>
      </c>
      <c r="B4" s="93"/>
      <c r="C4" s="93"/>
      <c r="D4" s="9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AVERAGE(J41:J62)</f>
        <v>4.34727272727273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7" t="s">
        <v>1</v>
      </c>
      <c r="B5" s="108" t="s">
        <v>22</v>
      </c>
      <c r="C5" s="107" t="s">
        <v>1</v>
      </c>
      <c r="D5" s="10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(VAR(J41:J62))</f>
        <v>3.076725541125551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3">
        <f aca="true" t="shared" si="0" ref="A6:A15">I41</f>
        <v>2542</v>
      </c>
      <c r="B6" s="104">
        <f aca="true" t="shared" si="1" ref="B6:B15">J41</f>
        <v>3.03</v>
      </c>
      <c r="C6" s="105"/>
      <c r="D6" s="106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STDEV(J41:J62)</f>
        <v>1.7540597313448454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5">
        <f t="shared" si="0"/>
        <v>2543</v>
      </c>
      <c r="B7" s="96">
        <f t="shared" si="1"/>
        <v>4.14</v>
      </c>
      <c r="C7" s="97"/>
      <c r="D7" s="9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5">
        <f t="shared" si="0"/>
        <v>2544</v>
      </c>
      <c r="B8" s="96">
        <f t="shared" si="1"/>
        <v>6.5</v>
      </c>
      <c r="C8" s="97"/>
      <c r="D8" s="9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5">
        <f t="shared" si="0"/>
        <v>2545</v>
      </c>
      <c r="B9" s="96">
        <f t="shared" si="1"/>
        <v>4.49</v>
      </c>
      <c r="C9" s="97"/>
      <c r="D9" s="98"/>
      <c r="E9" s="36"/>
      <c r="F9" s="36"/>
      <c r="U9" t="s">
        <v>15</v>
      </c>
      <c r="V9" s="14">
        <f>+B80</f>
        <v>0.526779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5">
        <f t="shared" si="0"/>
        <v>2546</v>
      </c>
      <c r="B10" s="96">
        <f t="shared" si="1"/>
        <v>4.06</v>
      </c>
      <c r="C10" s="97"/>
      <c r="D10" s="98"/>
      <c r="E10" s="35"/>
      <c r="F10" s="7"/>
      <c r="U10" t="s">
        <v>16</v>
      </c>
      <c r="V10" s="14">
        <f>+B81</f>
        <v>1.07547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5">
        <f t="shared" si="0"/>
        <v>2547</v>
      </c>
      <c r="B11" s="96">
        <f t="shared" si="1"/>
        <v>7.700000000000017</v>
      </c>
      <c r="C11" s="97"/>
      <c r="D11" s="98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5">
        <f t="shared" si="0"/>
        <v>2548</v>
      </c>
      <c r="B12" s="96">
        <f t="shared" si="1"/>
        <v>6</v>
      </c>
      <c r="C12" s="97"/>
      <c r="D12" s="98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5">
        <f t="shared" si="0"/>
        <v>2549</v>
      </c>
      <c r="B13" s="96">
        <f t="shared" si="1"/>
        <v>6.360000000000014</v>
      </c>
      <c r="C13" s="97"/>
      <c r="D13" s="98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5">
        <f t="shared" si="0"/>
        <v>2550</v>
      </c>
      <c r="B14" s="96">
        <f t="shared" si="1"/>
        <v>2.8000000000000114</v>
      </c>
      <c r="C14" s="97"/>
      <c r="D14" s="98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5">
        <f t="shared" si="0"/>
        <v>2551</v>
      </c>
      <c r="B15" s="96">
        <f t="shared" si="1"/>
        <v>3.3000000000000114</v>
      </c>
      <c r="C15" s="97"/>
      <c r="D15" s="98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5">
        <v>2552</v>
      </c>
      <c r="B16" s="96">
        <v>2.7</v>
      </c>
      <c r="C16" s="97"/>
      <c r="D16" s="98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5">
        <v>2553</v>
      </c>
      <c r="B17" s="96">
        <v>6.4</v>
      </c>
      <c r="C17" s="97"/>
      <c r="D17" s="98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5">
        <v>2554</v>
      </c>
      <c r="B18" s="96">
        <v>7.1</v>
      </c>
      <c r="C18" s="97"/>
      <c r="D18" s="98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5">
        <v>2555</v>
      </c>
      <c r="B19" s="96">
        <v>3.6</v>
      </c>
      <c r="C19" s="97"/>
      <c r="D19" s="98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5">
        <v>2556</v>
      </c>
      <c r="B20" s="96">
        <v>3.0999999999999943</v>
      </c>
      <c r="C20" s="97"/>
      <c r="D20" s="98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5">
        <v>2557</v>
      </c>
      <c r="B21" s="96">
        <v>2.4000000000000057</v>
      </c>
      <c r="C21" s="97"/>
      <c r="D21" s="98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5">
        <v>2558</v>
      </c>
      <c r="B22" s="96">
        <v>1.78</v>
      </c>
      <c r="C22" s="97"/>
      <c r="D22" s="98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5">
        <v>2559</v>
      </c>
      <c r="B23" s="96">
        <v>3.07</v>
      </c>
      <c r="C23" s="97"/>
      <c r="D23" s="98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5">
        <v>2560</v>
      </c>
      <c r="B24" s="96">
        <v>2.68</v>
      </c>
      <c r="C24" s="97"/>
      <c r="D24" s="98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5">
        <v>2561</v>
      </c>
      <c r="B25" s="96">
        <v>3.1</v>
      </c>
      <c r="C25" s="97"/>
      <c r="D25" s="98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5">
        <v>2562</v>
      </c>
      <c r="B26" s="96">
        <v>5.400000000000006</v>
      </c>
      <c r="C26" s="97"/>
      <c r="D26" s="98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5">
        <v>2563</v>
      </c>
      <c r="B27" s="96">
        <v>5.930000000000007</v>
      </c>
      <c r="C27" s="97"/>
      <c r="D27" s="98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5"/>
      <c r="B28" s="96"/>
      <c r="C28" s="97"/>
      <c r="D28" s="98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5"/>
      <c r="B29" s="96"/>
      <c r="C29" s="97"/>
      <c r="D29" s="98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5"/>
      <c r="B30" s="96"/>
      <c r="C30" s="97"/>
      <c r="D30" s="98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5"/>
      <c r="B31" s="96"/>
      <c r="C31" s="97"/>
      <c r="D31" s="9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5"/>
      <c r="B32" s="96"/>
      <c r="C32" s="97"/>
      <c r="D32" s="9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5"/>
      <c r="B33" s="96"/>
      <c r="C33" s="97"/>
      <c r="D33" s="98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9"/>
      <c r="B34" s="100"/>
      <c r="C34" s="101"/>
      <c r="D34" s="10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3" ref="D37:O37">ROUND((((-LN(-LN(1-1/D36)))+$B$83*$B$84)/$B$83),2)</f>
        <v>4.09</v>
      </c>
      <c r="E37" s="77">
        <f t="shared" si="3"/>
        <v>4.96</v>
      </c>
      <c r="F37" s="77">
        <f t="shared" si="3"/>
        <v>5.52</v>
      </c>
      <c r="G37" s="77">
        <f t="shared" si="3"/>
        <v>5.93</v>
      </c>
      <c r="H37" s="77">
        <f t="shared" si="3"/>
        <v>6.26</v>
      </c>
      <c r="I37" s="77">
        <f t="shared" si="3"/>
        <v>7.16</v>
      </c>
      <c r="J37" s="77">
        <f t="shared" si="3"/>
        <v>8.33</v>
      </c>
      <c r="K37" s="77">
        <f t="shared" si="3"/>
        <v>8.7</v>
      </c>
      <c r="L37" s="77">
        <f t="shared" si="3"/>
        <v>9.85</v>
      </c>
      <c r="M37" s="78">
        <f t="shared" si="3"/>
        <v>10.99</v>
      </c>
      <c r="N37" s="78">
        <f t="shared" si="3"/>
        <v>12.13</v>
      </c>
      <c r="O37" s="78">
        <f t="shared" si="3"/>
        <v>13.62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2542</v>
      </c>
      <c r="J41" s="73">
        <v>3.03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2543</v>
      </c>
      <c r="J42" s="73">
        <v>4.14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2544</v>
      </c>
      <c r="J43" s="73">
        <v>6.5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2545</v>
      </c>
      <c r="J44" s="73">
        <v>4.49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2546</v>
      </c>
      <c r="J45" s="73">
        <v>4.06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2547</v>
      </c>
      <c r="J46" s="73">
        <v>7.700000000000017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2548</v>
      </c>
      <c r="J47" s="73">
        <v>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2549</v>
      </c>
      <c r="J48" s="73">
        <v>6.360000000000014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2550</v>
      </c>
      <c r="J49" s="73">
        <v>2.8000000000000114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2551</v>
      </c>
      <c r="J50" s="73">
        <v>3.3000000000000114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2552</v>
      </c>
      <c r="J51" s="73">
        <v>2.7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2553</v>
      </c>
      <c r="J52" s="73">
        <v>6.4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2554</v>
      </c>
      <c r="J53" s="73">
        <v>7.1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2555</v>
      </c>
      <c r="J54" s="73">
        <v>3.6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2556</v>
      </c>
      <c r="J55" s="73">
        <v>3.0999999999999943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2557</v>
      </c>
      <c r="J56" s="73">
        <v>2.4000000000000057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2558</v>
      </c>
      <c r="J57" s="73">
        <v>1.78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2559</v>
      </c>
      <c r="J58" s="73">
        <v>3.07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2560</v>
      </c>
      <c r="J59" s="73">
        <v>2.68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2561</v>
      </c>
      <c r="J60" s="73">
        <v>3.1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2562</v>
      </c>
      <c r="J61" s="73">
        <v>5.400000000000006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2563</v>
      </c>
      <c r="J62" s="73">
        <v>5.930000000000007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1"/>
      <c r="J65" s="73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1"/>
      <c r="J66" s="73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1"/>
      <c r="J67" s="73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1"/>
      <c r="J68" s="73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1"/>
      <c r="J69" s="73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1"/>
      <c r="J70" s="73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1"/>
      <c r="J71" s="73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1"/>
      <c r="J72" s="73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1"/>
      <c r="J73" s="73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1"/>
      <c r="J74" s="73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1"/>
      <c r="J75" s="73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1"/>
      <c r="J76" s="73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1"/>
      <c r="J77" s="73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1"/>
      <c r="J78" s="73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7</v>
      </c>
      <c r="B79" s="20"/>
      <c r="C79" s="20"/>
      <c r="D79" s="20"/>
      <c r="E79" s="20"/>
      <c r="I79" s="71"/>
      <c r="J79" s="73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0.526779</v>
      </c>
      <c r="C80" s="27"/>
      <c r="D80" s="27"/>
      <c r="E80" s="27"/>
      <c r="I80" s="71"/>
      <c r="J80" s="73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1.07547</v>
      </c>
      <c r="C81" s="27"/>
      <c r="D81" s="27"/>
      <c r="E81" s="27"/>
      <c r="I81" s="71"/>
      <c r="J81" s="73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1"/>
      <c r="J82" s="73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0.6131319138005821</v>
      </c>
      <c r="C83" s="28"/>
      <c r="D83" s="28"/>
      <c r="E83" s="28"/>
      <c r="I83" s="71"/>
      <c r="J83" s="73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3.488111773254388</v>
      </c>
      <c r="C84" s="28"/>
      <c r="D84" s="28"/>
      <c r="E84" s="28"/>
      <c r="I84" s="71"/>
      <c r="J84" s="73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1"/>
      <c r="J85" s="73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1"/>
      <c r="J86" s="73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1"/>
      <c r="J87" s="73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1"/>
      <c r="J88" s="73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1"/>
      <c r="J89" s="73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1"/>
      <c r="J90" s="73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1"/>
      <c r="J91" s="76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1"/>
      <c r="J92" s="76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2"/>
      <c r="J93" s="76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2"/>
      <c r="J94" s="76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1"/>
      <c r="J95" s="71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11"/>
    </sheetView>
  </sheetViews>
  <sheetFormatPr defaultColWidth="9.140625" defaultRowHeight="21.75"/>
  <sheetData>
    <row r="1" ht="21">
      <c r="D1" s="70">
        <v>170.1</v>
      </c>
    </row>
    <row r="2" spans="2:4" ht="21">
      <c r="B2" s="82">
        <v>2542</v>
      </c>
      <c r="C2" s="80">
        <v>3.03</v>
      </c>
      <c r="D2" s="86"/>
    </row>
    <row r="3" spans="2:4" ht="21">
      <c r="B3" s="83">
        <v>2543</v>
      </c>
      <c r="C3" s="81">
        <v>4.14</v>
      </c>
      <c r="D3" s="87"/>
    </row>
    <row r="4" spans="2:4" ht="21">
      <c r="B4" s="83">
        <v>2544</v>
      </c>
      <c r="C4" s="81">
        <v>6.5</v>
      </c>
      <c r="D4" s="87"/>
    </row>
    <row r="5" spans="2:4" ht="21">
      <c r="B5" s="83">
        <v>2545</v>
      </c>
      <c r="C5" s="81">
        <v>4.49</v>
      </c>
      <c r="D5" s="87"/>
    </row>
    <row r="6" spans="2:4" ht="21">
      <c r="B6" s="83">
        <v>2546</v>
      </c>
      <c r="C6" s="81">
        <v>4.06</v>
      </c>
      <c r="D6" s="87"/>
    </row>
    <row r="7" spans="2:4" ht="21">
      <c r="B7" s="83">
        <v>2547</v>
      </c>
      <c r="C7" s="81">
        <v>7.700000000000017</v>
      </c>
      <c r="D7" s="87"/>
    </row>
    <row r="8" spans="2:4" ht="21">
      <c r="B8" s="83">
        <v>2548</v>
      </c>
      <c r="C8" s="81">
        <v>176.1</v>
      </c>
      <c r="D8" s="87">
        <f>C8-$D$1</f>
        <v>6</v>
      </c>
    </row>
    <row r="9" spans="2:4" ht="21">
      <c r="B9" s="83">
        <v>2549</v>
      </c>
      <c r="C9" s="81">
        <v>176.46</v>
      </c>
      <c r="D9" s="87">
        <f>C9-$D$1</f>
        <v>6.360000000000014</v>
      </c>
    </row>
    <row r="10" spans="2:4" ht="21">
      <c r="B10" s="83">
        <v>2550</v>
      </c>
      <c r="C10" s="81">
        <v>172.9</v>
      </c>
      <c r="D10" s="87">
        <f>C10-$D$1</f>
        <v>2.8000000000000114</v>
      </c>
    </row>
    <row r="11" spans="2:4" ht="21">
      <c r="B11" s="83">
        <v>2551</v>
      </c>
      <c r="C11" s="81">
        <v>173.4</v>
      </c>
      <c r="D11" s="87">
        <f>C11-$D$1</f>
        <v>3.3000000000000114</v>
      </c>
    </row>
    <row r="12" spans="2:4" ht="21">
      <c r="B12" s="83"/>
      <c r="C12" s="88"/>
      <c r="D12" s="87"/>
    </row>
    <row r="13" spans="2:4" ht="21">
      <c r="B13" s="83"/>
      <c r="C13" s="81"/>
      <c r="D13" s="87"/>
    </row>
    <row r="14" spans="2:4" ht="21">
      <c r="B14" s="83"/>
      <c r="C14" s="81"/>
      <c r="D14" s="87"/>
    </row>
    <row r="15" spans="2:4" ht="21">
      <c r="B15" s="83"/>
      <c r="C15" s="81"/>
      <c r="D15" s="87"/>
    </row>
    <row r="16" spans="2:4" ht="21">
      <c r="B16" s="83"/>
      <c r="C16" s="81"/>
      <c r="D16" s="87"/>
    </row>
    <row r="17" spans="2:4" ht="21">
      <c r="B17" s="83"/>
      <c r="C17" s="81"/>
      <c r="D17" s="87"/>
    </row>
    <row r="18" spans="2:4" ht="21">
      <c r="B18" s="83"/>
      <c r="C18" s="81"/>
      <c r="D18" s="87"/>
    </row>
    <row r="19" spans="2:4" ht="21">
      <c r="B19" s="83"/>
      <c r="C19" s="81"/>
      <c r="D19" s="87"/>
    </row>
    <row r="20" spans="2:4" ht="21">
      <c r="B20" s="83"/>
      <c r="C20" s="81"/>
      <c r="D20" s="87"/>
    </row>
    <row r="21" spans="2:4" ht="21">
      <c r="B21" s="83"/>
      <c r="C21" s="81"/>
      <c r="D21" s="87"/>
    </row>
    <row r="22" spans="2:4" ht="21">
      <c r="B22" s="83"/>
      <c r="C22" s="81"/>
      <c r="D22" s="87"/>
    </row>
    <row r="23" spans="2:4" ht="21">
      <c r="B23" s="83"/>
      <c r="C23" s="81"/>
      <c r="D23" s="87"/>
    </row>
    <row r="24" spans="2:4" ht="21">
      <c r="B24" s="83"/>
      <c r="C24" s="81"/>
      <c r="D24" s="87"/>
    </row>
    <row r="25" spans="2:4" ht="21">
      <c r="B25" s="83"/>
      <c r="C25" s="81"/>
      <c r="D25" s="87"/>
    </row>
    <row r="26" spans="2:4" ht="21">
      <c r="B26" s="83"/>
      <c r="C26" s="81"/>
      <c r="D26" s="87"/>
    </row>
    <row r="27" spans="2:4" ht="21">
      <c r="B27" s="83"/>
      <c r="C27" s="81"/>
      <c r="D27" s="87"/>
    </row>
    <row r="28" spans="2:4" ht="21">
      <c r="B28" s="83"/>
      <c r="C28" s="81"/>
      <c r="D28" s="87"/>
    </row>
    <row r="29" spans="2:4" ht="21">
      <c r="B29" s="83"/>
      <c r="C29" s="81"/>
      <c r="D29" s="87"/>
    </row>
    <row r="30" spans="2:4" ht="21">
      <c r="B30" s="83"/>
      <c r="C30" s="81"/>
      <c r="D30" s="87"/>
    </row>
    <row r="31" spans="2:4" ht="21">
      <c r="B31" s="83"/>
      <c r="C31" s="81"/>
      <c r="D31" s="87"/>
    </row>
    <row r="32" spans="2:4" ht="21">
      <c r="B32" s="83"/>
      <c r="C32" s="81"/>
      <c r="D32" s="87"/>
    </row>
    <row r="33" spans="2:4" ht="21">
      <c r="B33" s="83"/>
      <c r="C33" s="81"/>
      <c r="D33" s="87"/>
    </row>
    <row r="34" spans="2:4" ht="21">
      <c r="B34" s="83"/>
      <c r="C34" s="81"/>
      <c r="D34" s="87"/>
    </row>
    <row r="35" spans="2:4" ht="21">
      <c r="B35" s="83"/>
      <c r="C35" s="81"/>
      <c r="D35" s="87"/>
    </row>
    <row r="36" spans="2:4" ht="21">
      <c r="B36" s="83"/>
      <c r="C36" s="81"/>
      <c r="D36" s="87"/>
    </row>
    <row r="37" spans="2:4" ht="21">
      <c r="B37" s="83"/>
      <c r="C37" s="81"/>
      <c r="D37" s="87"/>
    </row>
    <row r="38" spans="2:4" ht="21">
      <c r="B38" s="83"/>
      <c r="C38" s="81"/>
      <c r="D38" s="87"/>
    </row>
    <row r="39" spans="2:4" ht="21">
      <c r="B39" s="83"/>
      <c r="C39" s="81"/>
      <c r="D39" s="69"/>
    </row>
    <row r="40" spans="2:4" ht="21">
      <c r="B40" s="83"/>
      <c r="C40" s="81"/>
      <c r="D40" s="69"/>
    </row>
    <row r="41" spans="2:4" ht="21">
      <c r="B41" s="83"/>
      <c r="C41" s="81"/>
      <c r="D41" s="69"/>
    </row>
    <row r="42" spans="2:4" ht="21">
      <c r="B42" s="83"/>
      <c r="C42" s="81"/>
      <c r="D42" s="69"/>
    </row>
    <row r="43" spans="2:4" ht="21">
      <c r="B43" s="83"/>
      <c r="C43" s="81"/>
      <c r="D43" s="69"/>
    </row>
    <row r="44" spans="2:4" ht="21">
      <c r="B44" s="83"/>
      <c r="C44" s="81"/>
      <c r="D44" s="69"/>
    </row>
    <row r="45" spans="2:4" ht="21">
      <c r="B45" s="83"/>
      <c r="C45" s="81"/>
      <c r="D45" s="69"/>
    </row>
    <row r="46" spans="2:4" ht="21">
      <c r="B46" s="83"/>
      <c r="C46" s="81"/>
      <c r="D46" s="69"/>
    </row>
    <row r="47" spans="2:4" ht="21">
      <c r="B47" s="83"/>
      <c r="C47" s="81"/>
      <c r="D47" s="69"/>
    </row>
    <row r="48" spans="2:4" ht="21">
      <c r="B48" s="83"/>
      <c r="C48" s="81"/>
      <c r="D48" s="69"/>
    </row>
    <row r="49" spans="2:4" ht="21">
      <c r="B49" s="83"/>
      <c r="C49" s="81"/>
      <c r="D49" s="69"/>
    </row>
    <row r="50" spans="2:4" ht="21">
      <c r="B50" s="83"/>
      <c r="C50" s="81"/>
      <c r="D50" s="69"/>
    </row>
    <row r="51" spans="2:4" ht="21">
      <c r="B51" s="84"/>
      <c r="C51" s="85"/>
      <c r="D51" s="69"/>
    </row>
    <row r="52" spans="2:4" ht="21">
      <c r="B52" s="84"/>
      <c r="C52" s="85"/>
      <c r="D52" s="69"/>
    </row>
    <row r="53" spans="2:4" ht="21">
      <c r="B53" s="84"/>
      <c r="C53" s="85"/>
      <c r="D53" s="69"/>
    </row>
    <row r="54" spans="2:4" ht="21">
      <c r="B54" s="84"/>
      <c r="C54" s="85"/>
      <c r="D54" s="69"/>
    </row>
    <row r="55" spans="2:4" ht="21">
      <c r="B55" s="84"/>
      <c r="C55" s="85"/>
      <c r="D55" s="69"/>
    </row>
    <row r="56" spans="3:4" ht="22.5">
      <c r="C56" s="68"/>
      <c r="D56" s="69"/>
    </row>
    <row r="57" ht="21">
      <c r="D57" s="69"/>
    </row>
    <row r="58" ht="21">
      <c r="D58" s="69"/>
    </row>
    <row r="59" ht="21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2021-07-28T01:48:56Z</dcterms:modified>
  <cp:category/>
  <cp:version/>
  <cp:contentType/>
  <cp:contentStatus/>
</cp:coreProperties>
</file>