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BE321D67-E4DC-47D6-A825-A45C05110E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Y.65-2568" sheetId="1" r:id="rId1"/>
  </sheets>
  <externalReferences>
    <externalReference r:id="rId2"/>
  </externalReferences>
  <definedNames>
    <definedName name="_xlnm.Print_Area" localSheetId="0">'Y.65-2568'!$A$1:$L$50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</calcChain>
</file>

<file path=xl/sharedStrings.xml><?xml version="1.0" encoding="utf-8"?>
<sst xmlns="http://schemas.openxmlformats.org/spreadsheetml/2006/main" count="32" uniqueCount="15">
  <si>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</si>
  <si>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</si>
  <si>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</si>
  <si>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</si>
  <si>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</si>
  <si>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</si>
  <si>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</si>
  <si>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</si>
  <si>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</si>
  <si>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</si>
  <si>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</si>
  <si>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สำรวจเมื่อ 26 ธ.ค. 2566</t>
  </si>
  <si>
    <t>ผู้สำรวจ นายเชิดชู มะโนเจริญ</t>
  </si>
  <si>
    <t>สำรวจเมื่อ 14 ม.ค. 2568</t>
  </si>
  <si>
    <t>สำรวจเมื่อ  14 ม.ค.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</si>
</sst>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2"/>
      <color indexed="8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2" fillId="0" borderId="0" xfId="3"/>
    <xf numFmtId="1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" fillId="2" borderId="0" xfId="3" applyFill="1"/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8" fillId="0" borderId="0" xfId="3" applyFont="1"/>
    <xf numFmtId="0" fontId="7" fillId="0" borderId="6" xfId="3" applyFont="1" applyBorder="1" applyAlignment="1">
      <alignment horizontal="center" vertical="center"/>
    </xf>
    <xf numFmtId="164" fontId="7" fillId="0" borderId="7" xfId="3" applyNumberFormat="1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" fontId="7" fillId="0" borderId="12" xfId="2" applyNumberFormat="1" applyFont="1" applyBorder="1" applyAlignment="1">
      <alignment horizontal="center"/>
    </xf>
    <xf numFmtId="164" fontId="10" fillId="0" borderId="13" xfId="0" applyNumberFormat="1" applyFont="1" applyBorder="1"/>
    <xf numFmtId="1" fontId="7" fillId="0" borderId="14" xfId="2" applyNumberFormat="1" applyFont="1" applyBorder="1" applyAlignment="1">
      <alignment horizontal="center"/>
    </xf>
    <xf numFmtId="164" fontId="10" fillId="0" borderId="15" xfId="0" applyNumberFormat="1" applyFont="1" applyBorder="1"/>
    <xf numFmtId="164" fontId="7" fillId="0" borderId="1" xfId="2" applyNumberFormat="1" applyFont="1" applyBorder="1" applyAlignment="1">
      <alignment horizontal="center"/>
    </xf>
    <xf numFmtId="164" fontId="7" fillId="0" borderId="18" xfId="2" applyNumberFormat="1" applyFont="1" applyBorder="1" applyAlignment="1">
      <alignment horizontal="center"/>
    </xf>
    <xf numFmtId="0" fontId="7" fillId="0" borderId="0" xfId="3" applyFont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1" fontId="7" fillId="0" borderId="26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1" fontId="7" fillId="0" borderId="22" xfId="2" applyNumberFormat="1" applyFont="1" applyBorder="1" applyAlignment="1">
      <alignment horizontal="center"/>
    </xf>
    <xf numFmtId="1" fontId="7" fillId="0" borderId="20" xfId="2" applyNumberFormat="1" applyFont="1" applyBorder="1" applyAlignment="1">
      <alignment horizontal="center"/>
    </xf>
    <xf numFmtId="1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164" fontId="10" fillId="0" borderId="0" xfId="0" applyNumberFormat="1" applyFont="1"/>
    <xf numFmtId="1" fontId="11" fillId="0" borderId="0" xfId="2" applyNumberFormat="1" applyFont="1" applyAlignment="1">
      <alignment horizontal="center"/>
    </xf>
    <xf numFmtId="164" fontId="11" fillId="0" borderId="0" xfId="2" applyNumberFormat="1" applyFont="1" applyAlignment="1">
      <alignment horizontal="center"/>
    </xf>
    <xf numFmtId="1" fontId="7" fillId="0" borderId="16" xfId="2" applyNumberFormat="1" applyFont="1" applyBorder="1" applyAlignment="1">
      <alignment horizontal="center"/>
    </xf>
    <xf numFmtId="164" fontId="7" fillId="0" borderId="19" xfId="2" applyNumberFormat="1" applyFont="1" applyBorder="1" applyAlignment="1">
      <alignment horizontal="center"/>
    </xf>
    <xf numFmtId="164" fontId="10" fillId="0" borderId="17" xfId="0" applyNumberFormat="1" applyFont="1" applyBorder="1"/>
    <xf numFmtId="164" fontId="7" fillId="0" borderId="27" xfId="2" applyNumberFormat="1" applyFont="1" applyBorder="1" applyAlignment="1">
      <alignment horizontal="center"/>
    </xf>
    <xf numFmtId="164" fontId="7" fillId="0" borderId="28" xfId="2" applyNumberFormat="1" applyFont="1" applyBorder="1" applyAlignment="1">
      <alignment horizontal="center"/>
    </xf>
    <xf numFmtId="1" fontId="7" fillId="0" borderId="29" xfId="2" applyNumberFormat="1" applyFont="1" applyBorder="1" applyAlignment="1">
      <alignment horizontal="center"/>
    </xf>
    <xf numFmtId="1" fontId="7" fillId="0" borderId="30" xfId="2" applyNumberFormat="1" applyFont="1" applyBorder="1" applyAlignment="1">
      <alignment horizontal="center"/>
    </xf>
    <xf numFmtId="0" fontId="7" fillId="0" borderId="30" xfId="2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164" fontId="10" fillId="0" borderId="1" xfId="0" applyNumberFormat="1" applyFont="1" applyBorder="1"/>
    <xf numFmtId="164" fontId="10" fillId="0" borderId="18" xfId="0" applyNumberFormat="1" applyFont="1" applyBorder="1"/>
    <xf numFmtId="164" fontId="10" fillId="0" borderId="32" xfId="0" applyNumberFormat="1" applyFont="1" applyBorder="1"/>
    <xf numFmtId="0" fontId="7" fillId="0" borderId="20" xfId="2" applyFont="1" applyBorder="1" applyAlignment="1">
      <alignment horizontal="center"/>
    </xf>
    <xf numFmtId="164" fontId="2" fillId="0" borderId="0" xfId="3" applyNumberFormat="1"/>
    <xf numFmtId="164" fontId="7" fillId="0" borderId="22" xfId="2" applyNumberFormat="1" applyFont="1" applyBorder="1" applyAlignment="1">
      <alignment horizont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33" xfId="3" applyFont="1" applyBorder="1" applyAlignment="1">
      <alignment horizontal="center" vertical="center"/>
    </xf>
    <xf numFmtId="1" fontId="7" fillId="0" borderId="34" xfId="2" applyNumberFormat="1" applyFont="1" applyBorder="1" applyAlignment="1">
      <alignment horizontal="center"/>
    </xf>
    <xf numFmtId="164" fontId="7" fillId="0" borderId="21" xfId="2" applyNumberFormat="1" applyFont="1" applyBorder="1" applyAlignment="1">
      <alignment horizontal="center"/>
    </xf>
    <xf numFmtId="1" fontId="7" fillId="0" borderId="21" xfId="2" applyNumberFormat="1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5" fontId="9" fillId="0" borderId="23" xfId="3" applyNumberFormat="1" applyFont="1" applyBorder="1" applyAlignment="1">
      <alignment horizontal="center" vertical="center"/>
    </xf>
    <xf numFmtId="15" fontId="9" fillId="0" borderId="24" xfId="3" applyNumberFormat="1" applyFont="1" applyBorder="1" applyAlignment="1">
      <alignment horizontal="center" vertical="center"/>
    </xf>
    <xf numFmtId="15" fontId="9" fillId="0" borderId="25" xfId="3" applyNumberFormat="1" applyFont="1" applyBorder="1" applyAlignment="1">
      <alignment horizontal="center" vertical="center"/>
    </xf>
    <xf numFmtId="0" fontId="12" fillId="4" borderId="0" xfId="3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รูปตัดขวางลำน้ำน้ำปี้ที่แนวสำรวจปริมาณน้ำ</a:t>
            </a:r>
          </a:p>
        </c:rich>
      </c:tx>
      <c:layout>
        <c:manualLayout>
          <c:xMode val="edge"/>
          <c:yMode val="edge"/>
          <c:x val="0.3311204739247966"/>
          <c:y val="3.6339436860333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46879590666395"/>
          <c:y val="0.15187935827548182"/>
          <c:w val="0.78516794146990343"/>
          <c:h val="0.54439391821584437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0592172565460035"/>
                  <c:y val="-5.6598797931323712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349.642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312-4016-83E1-CB6B6E69AEA9}"/>
                </c:ext>
              </c:extLst>
            </c:dLbl>
            <c:dLbl>
              <c:idx val="34"/>
              <c:layout>
                <c:manualLayout>
                  <c:x val="-5.7682405740238182E-2"/>
                  <c:y val="-8.0663777974498752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349.648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312-4016-83E1-CB6B6E69AEA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'Y.65-2568'!$R$4:$R$43</c:f>
              <c:numCache>
                <c:formatCode>0</c:formatCode>
                <c:ptCount val="40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 formatCode="General">
                  <c:v>11.6</c:v>
                </c:pt>
                <c:pt idx="13">
                  <c:v>12</c:v>
                </c:pt>
                <c:pt idx="14">
                  <c:v>14</c:v>
                </c:pt>
                <c:pt idx="15">
                  <c:v>16</c:v>
                </c:pt>
                <c:pt idx="16">
                  <c:v>18</c:v>
                </c:pt>
                <c:pt idx="17">
                  <c:v>20</c:v>
                </c:pt>
                <c:pt idx="18">
                  <c:v>22</c:v>
                </c:pt>
                <c:pt idx="19">
                  <c:v>24</c:v>
                </c:pt>
                <c:pt idx="20">
                  <c:v>26</c:v>
                </c:pt>
                <c:pt idx="21">
                  <c:v>28</c:v>
                </c:pt>
                <c:pt idx="22">
                  <c:v>30</c:v>
                </c:pt>
                <c:pt idx="23">
                  <c:v>32</c:v>
                </c:pt>
                <c:pt idx="24">
                  <c:v>34</c:v>
                </c:pt>
                <c:pt idx="25">
                  <c:v>36</c:v>
                </c:pt>
                <c:pt idx="26">
                  <c:v>38</c:v>
                </c:pt>
                <c:pt idx="27">
                  <c:v>40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48</c:v>
                </c:pt>
                <c:pt idx="32">
                  <c:v>50</c:v>
                </c:pt>
                <c:pt idx="33">
                  <c:v>50</c:v>
                </c:pt>
                <c:pt idx="34">
                  <c:v>60</c:v>
                </c:pt>
                <c:pt idx="35">
                  <c:v>70</c:v>
                </c:pt>
                <c:pt idx="36">
                  <c:v>80</c:v>
                </c:pt>
                <c:pt idx="37">
                  <c:v>90</c:v>
                </c:pt>
                <c:pt idx="38">
                  <c:v>100</c:v>
                </c:pt>
              </c:numCache>
            </c:numRef>
          </c:xVal>
          <c:yVal>
            <c:numRef>
              <c:f>'Y.65-2568'!$S$4:$S$43</c:f>
              <c:numCache>
                <c:formatCode>0.000</c:formatCode>
                <c:ptCount val="40"/>
                <c:pt idx="0">
                  <c:v>349.26100000000002</c:v>
                </c:pt>
                <c:pt idx="1">
                  <c:v>349.07600000000002</c:v>
                </c:pt>
                <c:pt idx="2">
                  <c:v>348.95800000000003</c:v>
                </c:pt>
                <c:pt idx="3">
                  <c:v>349.18599999999998</c:v>
                </c:pt>
                <c:pt idx="4">
                  <c:v>349.63099999999997</c:v>
                </c:pt>
                <c:pt idx="5">
                  <c:v>349.642</c:v>
                </c:pt>
                <c:pt idx="6">
                  <c:v>348.334</c:v>
                </c:pt>
                <c:pt idx="7">
                  <c:v>347.358</c:v>
                </c:pt>
                <c:pt idx="8">
                  <c:v>346.25900000000001</c:v>
                </c:pt>
                <c:pt idx="9">
                  <c:v>346.11200000000002</c:v>
                </c:pt>
                <c:pt idx="10">
                  <c:v>346.12599999999998</c:v>
                </c:pt>
                <c:pt idx="11">
                  <c:v>345.36700000000002</c:v>
                </c:pt>
                <c:pt idx="12">
                  <c:v>344.12</c:v>
                </c:pt>
                <c:pt idx="13">
                  <c:v>343.38</c:v>
                </c:pt>
                <c:pt idx="14">
                  <c:v>343.49</c:v>
                </c:pt>
                <c:pt idx="15">
                  <c:v>343.41</c:v>
                </c:pt>
                <c:pt idx="16">
                  <c:v>343.55</c:v>
                </c:pt>
                <c:pt idx="17">
                  <c:v>343.46</c:v>
                </c:pt>
                <c:pt idx="18">
                  <c:v>343.37</c:v>
                </c:pt>
                <c:pt idx="19">
                  <c:v>343.66</c:v>
                </c:pt>
                <c:pt idx="20">
                  <c:v>344</c:v>
                </c:pt>
                <c:pt idx="21">
                  <c:v>344.35899999999998</c:v>
                </c:pt>
                <c:pt idx="22">
                  <c:v>345.30599999999998</c:v>
                </c:pt>
                <c:pt idx="23">
                  <c:v>345.96899999999999</c:v>
                </c:pt>
                <c:pt idx="24">
                  <c:v>346.03699999999998</c:v>
                </c:pt>
                <c:pt idx="25">
                  <c:v>346.03399999999999</c:v>
                </c:pt>
                <c:pt idx="26">
                  <c:v>346.07400000000001</c:v>
                </c:pt>
                <c:pt idx="27">
                  <c:v>346.084</c:v>
                </c:pt>
                <c:pt idx="28">
                  <c:v>346.13400000000001</c:v>
                </c:pt>
                <c:pt idx="29">
                  <c:v>346.55399999999997</c:v>
                </c:pt>
                <c:pt idx="30">
                  <c:v>346.61900000000003</c:v>
                </c:pt>
                <c:pt idx="31">
                  <c:v>347.33699999999999</c:v>
                </c:pt>
                <c:pt idx="32">
                  <c:v>349.13799999999998</c:v>
                </c:pt>
                <c:pt idx="33">
                  <c:v>349.64800000000002</c:v>
                </c:pt>
                <c:pt idx="34">
                  <c:v>349.30399999999997</c:v>
                </c:pt>
                <c:pt idx="35">
                  <c:v>348.70600000000002</c:v>
                </c:pt>
                <c:pt idx="36">
                  <c:v>348.00400000000002</c:v>
                </c:pt>
                <c:pt idx="37">
                  <c:v>347.40800000000002</c:v>
                </c:pt>
                <c:pt idx="38">
                  <c:v>347.39100000000002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12-4016-83E1-CB6B6E69AEA9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2"/>
              <c:layout>
                <c:manualLayout>
                  <c:x val="6.4640204957315484E-2"/>
                  <c:y val="-1.6308996878348785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344.120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312-4016-83E1-CB6B6E69AEA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'Y.65-2568'!$R$18:$R$25</c:f>
              <c:numCache>
                <c:formatCode>0</c:formatCode>
                <c:ptCount val="8"/>
                <c:pt idx="0">
                  <c:v>14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22</c:v>
                </c:pt>
                <c:pt idx="5">
                  <c:v>24</c:v>
                </c:pt>
                <c:pt idx="6">
                  <c:v>26</c:v>
                </c:pt>
                <c:pt idx="7">
                  <c:v>28</c:v>
                </c:pt>
              </c:numCache>
            </c:numRef>
          </c:xVal>
          <c:yVal>
            <c:numRef>
              <c:f>'Y.65-2568'!$T$18:$T$24</c:f>
              <c:numCache>
                <c:formatCode>0.000</c:formatCode>
                <c:ptCount val="7"/>
                <c:pt idx="0">
                  <c:v>344.12</c:v>
                </c:pt>
                <c:pt idx="1">
                  <c:v>344.12</c:v>
                </c:pt>
                <c:pt idx="2">
                  <c:v>344.12</c:v>
                </c:pt>
                <c:pt idx="3">
                  <c:v>344.12</c:v>
                </c:pt>
                <c:pt idx="4">
                  <c:v>344.12</c:v>
                </c:pt>
                <c:pt idx="5">
                  <c:v>344.12</c:v>
                </c:pt>
                <c:pt idx="6">
                  <c:v>344.12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12-4016-83E1-CB6B6E69A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11091008"/>
        <c:axId val="-411086112"/>
      </c:scatterChart>
      <c:valAx>
        <c:axId val="-411091008"/>
        <c:scaling>
          <c:orientation val="minMax"/>
          <c:max val="10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4610641661145867"/>
              <c:y val="0.789965987979313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11086112"/>
        <c:crossesAt val="342"/>
        <c:crossBetween val="midCat"/>
        <c:majorUnit val="10"/>
        <c:minorUnit val="5"/>
      </c:valAx>
      <c:valAx>
        <c:axId val="-411086112"/>
        <c:scaling>
          <c:orientation val="minMax"/>
          <c:max val="352"/>
          <c:min val="342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961487383798145E-3"/>
              <c:y val="0.2511851451033075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11091008"/>
        <c:crossesAt val="-50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010982415593955"/>
          <c:y val="0.881685691655407"/>
          <c:w val="0.51885105658720987"/>
          <c:h val="9.859044246688099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0</xdr:rowOff>
    </xdr:from>
    <xdr:to>
      <xdr:col>10</xdr:col>
      <xdr:colOff>445766</xdr:colOff>
      <xdr:row>3</xdr:row>
      <xdr:rowOff>106680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0"/>
          <a:ext cx="4792980" cy="67818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ภาพถ่ายและรูปตัดขวางลำน้ำสถานีสำรวจอุทกวิทยาน้ำปี้ (Y.65)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บ้านพี้ใต้ ต.บ้านพี้ อ.บ้านหลวง จ.น่าน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2568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48" name="Rectangle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9" name="Text Box 3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33</xdr:row>
      <xdr:rowOff>171450</xdr:rowOff>
    </xdr:to>
    <xdr:graphicFrame macro="">
      <xdr:nvGraphicFramePr>
        <xdr:cNvPr id="1150" name="Chart 4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1" name="Text Box 9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2" name="Text Box 1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3" name="Text Box 13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4" name="Text Box 14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5" name="Text Box 15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6" name="Text Box 1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7" name="Text Box 1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8" name="Text Box 2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9" name="Text Box 2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0" name="Text Box 2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61" name="Text Box 23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2" name="Text Box 28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3" name="Text Box 29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4" name="Text Box 3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5" name="Text Box 3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6" name="Text Box 3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7" name="Text Box 33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8" name="Text Box 35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9" name="Text Box 36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0" name="Text Box 37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1" name="Text Box 38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2" name="Text Box 39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3" name="Text Box 4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74" name="Text Box 4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75" name="Text Box 46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76" name="Text Box 47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77" name="Text Box 48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78" name="Text Box 49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79" name="Text Box 5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80" name="Text Box 5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81" name="Text Box 5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82" name="Text Box 5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83" name="Text Box 5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84" name="Text Box 55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1185" name="Text Box 56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86" name="Text Box 57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87" name="Text Box 58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88" name="Text Box 59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89" name="Text Box 6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0" name="Text Box 6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1" name="Text Box 6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2" name="Text Box 6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3" name="Text Box 64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4" name="Text Box 65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5" name="Text Box 66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6" name="Text Box 67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7" name="Text Box 68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54" name="Text Box 4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55" name="Text Box 46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56" name="Text Box 47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57" name="Text Box 4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58" name="Text Box 4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59" name="Text Box 5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0" name="Text Box 5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1" name="Text Box 5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2" name="Text Box 5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3" name="Text Box 5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4" name="Text Box 5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27</xdr:row>
      <xdr:rowOff>152400</xdr:rowOff>
    </xdr:from>
    <xdr:ext cx="76200" cy="200025"/>
    <xdr:sp macro="" textlink="">
      <xdr:nvSpPr>
        <xdr:cNvPr id="65" name="Text Box 56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6" name="Text Box 57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7" name="Text Box 58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8" name="Text Box 59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69" name="Text Box 6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70" name="Text Box 6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71" name="Text Box 6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72" name="Text Box 6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73" name="Text Box 6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74" name="Text Box 6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75" name="Text Box 66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76" name="Text Box 67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77" name="Text Box 6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78" name="Text Box 45">
          <a:extLst>
            <a:ext uri="{FF2B5EF4-FFF2-40B4-BE49-F238E27FC236}">
              <a16:creationId xmlns:a16="http://schemas.microsoft.com/office/drawing/2014/main" id="{BA7245B7-29ED-4A5D-8FD5-10611DEB1D8D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79" name="Text Box 46">
          <a:extLst>
            <a:ext uri="{FF2B5EF4-FFF2-40B4-BE49-F238E27FC236}">
              <a16:creationId xmlns:a16="http://schemas.microsoft.com/office/drawing/2014/main" id="{813F18E4-DC05-4B9E-B4A3-7CC8EE6C0DB7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0" name="Text Box 47">
          <a:extLst>
            <a:ext uri="{FF2B5EF4-FFF2-40B4-BE49-F238E27FC236}">
              <a16:creationId xmlns:a16="http://schemas.microsoft.com/office/drawing/2014/main" id="{FB64E36B-4BB1-4E26-87D2-F1A962206D2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1" name="Text Box 48">
          <a:extLst>
            <a:ext uri="{FF2B5EF4-FFF2-40B4-BE49-F238E27FC236}">
              <a16:creationId xmlns:a16="http://schemas.microsoft.com/office/drawing/2014/main" id="{7D52F6C0-B284-4BD5-991B-2FF9D43E8B9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2" name="Text Box 49">
          <a:extLst>
            <a:ext uri="{FF2B5EF4-FFF2-40B4-BE49-F238E27FC236}">
              <a16:creationId xmlns:a16="http://schemas.microsoft.com/office/drawing/2014/main" id="{3162E9B2-750B-4897-A71D-8F2A1DF92315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3" name="Text Box 50">
          <a:extLst>
            <a:ext uri="{FF2B5EF4-FFF2-40B4-BE49-F238E27FC236}">
              <a16:creationId xmlns:a16="http://schemas.microsoft.com/office/drawing/2014/main" id="{2924E4DA-F8CB-4C5D-8031-1883F576716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4" name="Text Box 51">
          <a:extLst>
            <a:ext uri="{FF2B5EF4-FFF2-40B4-BE49-F238E27FC236}">
              <a16:creationId xmlns:a16="http://schemas.microsoft.com/office/drawing/2014/main" id="{FF75A753-F512-463C-B0B8-CC8D6D6466D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5" name="Text Box 52">
          <a:extLst>
            <a:ext uri="{FF2B5EF4-FFF2-40B4-BE49-F238E27FC236}">
              <a16:creationId xmlns:a16="http://schemas.microsoft.com/office/drawing/2014/main" id="{62EC2E99-5CE1-49FD-880D-3DE13B4A60AF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6" name="Text Box 53">
          <a:extLst>
            <a:ext uri="{FF2B5EF4-FFF2-40B4-BE49-F238E27FC236}">
              <a16:creationId xmlns:a16="http://schemas.microsoft.com/office/drawing/2014/main" id="{9083F6F8-0F2E-411D-884A-79B40C0AD66A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7" name="Text Box 54">
          <a:extLst>
            <a:ext uri="{FF2B5EF4-FFF2-40B4-BE49-F238E27FC236}">
              <a16:creationId xmlns:a16="http://schemas.microsoft.com/office/drawing/2014/main" id="{A72C2DC5-FC6C-4465-968A-E77B69EDA9D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88" name="Text Box 55">
          <a:extLst>
            <a:ext uri="{FF2B5EF4-FFF2-40B4-BE49-F238E27FC236}">
              <a16:creationId xmlns:a16="http://schemas.microsoft.com/office/drawing/2014/main" id="{BC352DF1-FEFD-400D-BB26-1A4A5B5914B5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89" name="Text Box 56">
          <a:extLst>
            <a:ext uri="{FF2B5EF4-FFF2-40B4-BE49-F238E27FC236}">
              <a16:creationId xmlns:a16="http://schemas.microsoft.com/office/drawing/2014/main" id="{C44065D4-AD18-420F-B2E3-6F0414FA080E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0" name="Text Box 57">
          <a:extLst>
            <a:ext uri="{FF2B5EF4-FFF2-40B4-BE49-F238E27FC236}">
              <a16:creationId xmlns:a16="http://schemas.microsoft.com/office/drawing/2014/main" id="{D1CE0902-528B-4C0D-933F-F0A6F9D0286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1" name="Text Box 58">
          <a:extLst>
            <a:ext uri="{FF2B5EF4-FFF2-40B4-BE49-F238E27FC236}">
              <a16:creationId xmlns:a16="http://schemas.microsoft.com/office/drawing/2014/main" id="{B04E2F9B-5274-40BA-A3A1-8461B30B01CD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2" name="Text Box 59">
          <a:extLst>
            <a:ext uri="{FF2B5EF4-FFF2-40B4-BE49-F238E27FC236}">
              <a16:creationId xmlns:a16="http://schemas.microsoft.com/office/drawing/2014/main" id="{AC1951E2-896C-47D6-85AD-11419F81327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3" name="Text Box 60">
          <a:extLst>
            <a:ext uri="{FF2B5EF4-FFF2-40B4-BE49-F238E27FC236}">
              <a16:creationId xmlns:a16="http://schemas.microsoft.com/office/drawing/2014/main" id="{157B8D97-FA34-41B9-A30B-94B8AB213768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4" name="Text Box 61">
          <a:extLst>
            <a:ext uri="{FF2B5EF4-FFF2-40B4-BE49-F238E27FC236}">
              <a16:creationId xmlns:a16="http://schemas.microsoft.com/office/drawing/2014/main" id="{F9C36554-E283-44B4-9E59-33D8C843484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5" name="Text Box 62">
          <a:extLst>
            <a:ext uri="{FF2B5EF4-FFF2-40B4-BE49-F238E27FC236}">
              <a16:creationId xmlns:a16="http://schemas.microsoft.com/office/drawing/2014/main" id="{53EFAB65-9F7D-4978-8621-34D368B27B2B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6" name="Text Box 63">
          <a:extLst>
            <a:ext uri="{FF2B5EF4-FFF2-40B4-BE49-F238E27FC236}">
              <a16:creationId xmlns:a16="http://schemas.microsoft.com/office/drawing/2014/main" id="{52353A3D-E674-48F6-9007-58EB94529846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7" name="Text Box 64">
          <a:extLst>
            <a:ext uri="{FF2B5EF4-FFF2-40B4-BE49-F238E27FC236}">
              <a16:creationId xmlns:a16="http://schemas.microsoft.com/office/drawing/2014/main" id="{55A89284-06BA-4FBD-B7C9-CBED3DD97E9C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8" name="Text Box 65">
          <a:extLst>
            <a:ext uri="{FF2B5EF4-FFF2-40B4-BE49-F238E27FC236}">
              <a16:creationId xmlns:a16="http://schemas.microsoft.com/office/drawing/2014/main" id="{AC82E0E8-6906-4280-B0C4-B2826349153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99" name="Text Box 66">
          <a:extLst>
            <a:ext uri="{FF2B5EF4-FFF2-40B4-BE49-F238E27FC236}">
              <a16:creationId xmlns:a16="http://schemas.microsoft.com/office/drawing/2014/main" id="{9ED729C2-4038-4520-B745-4A06709CDD8B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00" name="Text Box 67">
          <a:extLst>
            <a:ext uri="{FF2B5EF4-FFF2-40B4-BE49-F238E27FC236}">
              <a16:creationId xmlns:a16="http://schemas.microsoft.com/office/drawing/2014/main" id="{858C8C4D-B9CB-4A91-A235-3B9E58D1FA1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101" name="Text Box 68">
          <a:extLst>
            <a:ext uri="{FF2B5EF4-FFF2-40B4-BE49-F238E27FC236}">
              <a16:creationId xmlns:a16="http://schemas.microsoft.com/office/drawing/2014/main" id="{B5276CEA-D66C-416B-B30E-F41C278CBEF8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2" name="Text Box 45">
          <a:extLst>
            <a:ext uri="{FF2B5EF4-FFF2-40B4-BE49-F238E27FC236}">
              <a16:creationId xmlns:a16="http://schemas.microsoft.com/office/drawing/2014/main" id="{B478988F-6F0E-4F42-9055-307991E721F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3" name="Text Box 46">
          <a:extLst>
            <a:ext uri="{FF2B5EF4-FFF2-40B4-BE49-F238E27FC236}">
              <a16:creationId xmlns:a16="http://schemas.microsoft.com/office/drawing/2014/main" id="{C6495830-FD23-43BD-9437-26CBC6EA942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4" name="Text Box 47">
          <a:extLst>
            <a:ext uri="{FF2B5EF4-FFF2-40B4-BE49-F238E27FC236}">
              <a16:creationId xmlns:a16="http://schemas.microsoft.com/office/drawing/2014/main" id="{B25F3D34-2442-4E3F-BB13-FCEC0B14F0D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5" name="Text Box 48">
          <a:extLst>
            <a:ext uri="{FF2B5EF4-FFF2-40B4-BE49-F238E27FC236}">
              <a16:creationId xmlns:a16="http://schemas.microsoft.com/office/drawing/2014/main" id="{758F5593-1C33-4BC8-BD41-2984431FD11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6" name="Text Box 49">
          <a:extLst>
            <a:ext uri="{FF2B5EF4-FFF2-40B4-BE49-F238E27FC236}">
              <a16:creationId xmlns:a16="http://schemas.microsoft.com/office/drawing/2014/main" id="{778D9F6F-07D0-4395-9650-152B67DC4D46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7" name="Text Box 50">
          <a:extLst>
            <a:ext uri="{FF2B5EF4-FFF2-40B4-BE49-F238E27FC236}">
              <a16:creationId xmlns:a16="http://schemas.microsoft.com/office/drawing/2014/main" id="{B89EFB30-6500-4E66-ADBA-A141A6A9EBA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8" name="Text Box 51">
          <a:extLst>
            <a:ext uri="{FF2B5EF4-FFF2-40B4-BE49-F238E27FC236}">
              <a16:creationId xmlns:a16="http://schemas.microsoft.com/office/drawing/2014/main" id="{783C202C-EC62-428B-BAE8-DA4D26A704B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09" name="Text Box 52">
          <a:extLst>
            <a:ext uri="{FF2B5EF4-FFF2-40B4-BE49-F238E27FC236}">
              <a16:creationId xmlns:a16="http://schemas.microsoft.com/office/drawing/2014/main" id="{6BBE6EB1-25FD-4203-915E-AA6CF8BFEF4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0" name="Text Box 53">
          <a:extLst>
            <a:ext uri="{FF2B5EF4-FFF2-40B4-BE49-F238E27FC236}">
              <a16:creationId xmlns:a16="http://schemas.microsoft.com/office/drawing/2014/main" id="{B8D200D3-EDCD-499F-954B-94F1C57D686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1" name="Text Box 54">
          <a:extLst>
            <a:ext uri="{FF2B5EF4-FFF2-40B4-BE49-F238E27FC236}">
              <a16:creationId xmlns:a16="http://schemas.microsoft.com/office/drawing/2014/main" id="{579D76B3-F918-4ECC-BEA8-6D8267E4D78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2" name="Text Box 55">
          <a:extLst>
            <a:ext uri="{FF2B5EF4-FFF2-40B4-BE49-F238E27FC236}">
              <a16:creationId xmlns:a16="http://schemas.microsoft.com/office/drawing/2014/main" id="{61DF860C-E975-4C25-9792-12E99B90694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113" name="Text Box 56">
          <a:extLst>
            <a:ext uri="{FF2B5EF4-FFF2-40B4-BE49-F238E27FC236}">
              <a16:creationId xmlns:a16="http://schemas.microsoft.com/office/drawing/2014/main" id="{AC3F7F24-CC63-4826-80C7-9C122A1508F9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4" name="Text Box 57">
          <a:extLst>
            <a:ext uri="{FF2B5EF4-FFF2-40B4-BE49-F238E27FC236}">
              <a16:creationId xmlns:a16="http://schemas.microsoft.com/office/drawing/2014/main" id="{7A5B425E-F143-4E9D-B0D5-3A23BB6D936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5" name="Text Box 58">
          <a:extLst>
            <a:ext uri="{FF2B5EF4-FFF2-40B4-BE49-F238E27FC236}">
              <a16:creationId xmlns:a16="http://schemas.microsoft.com/office/drawing/2014/main" id="{EEB802D8-425D-48F1-BFE1-32CFF46F0E9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6" name="Text Box 59">
          <a:extLst>
            <a:ext uri="{FF2B5EF4-FFF2-40B4-BE49-F238E27FC236}">
              <a16:creationId xmlns:a16="http://schemas.microsoft.com/office/drawing/2014/main" id="{E1544343-EE33-41F9-B8DA-16C25C91AAB2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7" name="Text Box 60">
          <a:extLst>
            <a:ext uri="{FF2B5EF4-FFF2-40B4-BE49-F238E27FC236}">
              <a16:creationId xmlns:a16="http://schemas.microsoft.com/office/drawing/2014/main" id="{1FD4619A-A0EB-4CB2-B2DF-69272F6BE6A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8" name="Text Box 61">
          <a:extLst>
            <a:ext uri="{FF2B5EF4-FFF2-40B4-BE49-F238E27FC236}">
              <a16:creationId xmlns:a16="http://schemas.microsoft.com/office/drawing/2014/main" id="{0BB83180-E073-4F30-86C0-93D1B57DF05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19" name="Text Box 62">
          <a:extLst>
            <a:ext uri="{FF2B5EF4-FFF2-40B4-BE49-F238E27FC236}">
              <a16:creationId xmlns:a16="http://schemas.microsoft.com/office/drawing/2014/main" id="{BE7135F6-5BF5-498D-8486-78869E3E1F9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20" name="Text Box 63">
          <a:extLst>
            <a:ext uri="{FF2B5EF4-FFF2-40B4-BE49-F238E27FC236}">
              <a16:creationId xmlns:a16="http://schemas.microsoft.com/office/drawing/2014/main" id="{F66B0F8C-0F4D-49DF-B867-6F0CC828C07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21" name="Text Box 64">
          <a:extLst>
            <a:ext uri="{FF2B5EF4-FFF2-40B4-BE49-F238E27FC236}">
              <a16:creationId xmlns:a16="http://schemas.microsoft.com/office/drawing/2014/main" id="{349C8000-74BE-4207-B090-415B1CDD8DB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22" name="Text Box 65">
          <a:extLst>
            <a:ext uri="{FF2B5EF4-FFF2-40B4-BE49-F238E27FC236}">
              <a16:creationId xmlns:a16="http://schemas.microsoft.com/office/drawing/2014/main" id="{8ACFDB3F-25E6-425A-AE1A-84794F79B54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23" name="Text Box 66">
          <a:extLst>
            <a:ext uri="{FF2B5EF4-FFF2-40B4-BE49-F238E27FC236}">
              <a16:creationId xmlns:a16="http://schemas.microsoft.com/office/drawing/2014/main" id="{80E6F979-C66E-4B4C-8418-1ED276A9178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124" name="Text Box 67">
          <a:extLst>
            <a:ext uri="{FF2B5EF4-FFF2-40B4-BE49-F238E27FC236}">
              <a16:creationId xmlns:a16="http://schemas.microsoft.com/office/drawing/2014/main" id="{A520155B-44A0-4E8F-AE12-5ECE617D7E8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6" name="Text Box 45">
          <a:extLst>
            <a:ext uri="{FF2B5EF4-FFF2-40B4-BE49-F238E27FC236}">
              <a16:creationId xmlns:a16="http://schemas.microsoft.com/office/drawing/2014/main" id="{ED92D8B9-FE0E-4279-BB9E-49608291B46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7" name="Text Box 46">
          <a:extLst>
            <a:ext uri="{FF2B5EF4-FFF2-40B4-BE49-F238E27FC236}">
              <a16:creationId xmlns:a16="http://schemas.microsoft.com/office/drawing/2014/main" id="{62F3AA3D-4418-45BE-8A04-FF13915538F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8" name="Text Box 47">
          <a:extLst>
            <a:ext uri="{FF2B5EF4-FFF2-40B4-BE49-F238E27FC236}">
              <a16:creationId xmlns:a16="http://schemas.microsoft.com/office/drawing/2014/main" id="{C603E650-DBC6-446D-8806-AFD515BBD09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29" name="Text Box 48">
          <a:extLst>
            <a:ext uri="{FF2B5EF4-FFF2-40B4-BE49-F238E27FC236}">
              <a16:creationId xmlns:a16="http://schemas.microsoft.com/office/drawing/2014/main" id="{6C3857C0-27A5-4E48-83B0-AC6107D73B4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0" name="Text Box 49">
          <a:extLst>
            <a:ext uri="{FF2B5EF4-FFF2-40B4-BE49-F238E27FC236}">
              <a16:creationId xmlns:a16="http://schemas.microsoft.com/office/drawing/2014/main" id="{3B18FD94-5CC0-4BA5-8D15-7290CBFE721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1" name="Text Box 50">
          <a:extLst>
            <a:ext uri="{FF2B5EF4-FFF2-40B4-BE49-F238E27FC236}">
              <a16:creationId xmlns:a16="http://schemas.microsoft.com/office/drawing/2014/main" id="{CB12211F-F3D8-476B-8BF5-2B66A898906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2" name="Text Box 51">
          <a:extLst>
            <a:ext uri="{FF2B5EF4-FFF2-40B4-BE49-F238E27FC236}">
              <a16:creationId xmlns:a16="http://schemas.microsoft.com/office/drawing/2014/main" id="{3BA28749-225C-4A90-BB64-DC4D1539365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3" name="Text Box 52">
          <a:extLst>
            <a:ext uri="{FF2B5EF4-FFF2-40B4-BE49-F238E27FC236}">
              <a16:creationId xmlns:a16="http://schemas.microsoft.com/office/drawing/2014/main" id="{FCDFD103-594A-4DE0-968A-01987DF0DD3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4" name="Text Box 53">
          <a:extLst>
            <a:ext uri="{FF2B5EF4-FFF2-40B4-BE49-F238E27FC236}">
              <a16:creationId xmlns:a16="http://schemas.microsoft.com/office/drawing/2014/main" id="{40233C4B-09DD-4FFC-8E47-082500EE19C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5" name="Text Box 54">
          <a:extLst>
            <a:ext uri="{FF2B5EF4-FFF2-40B4-BE49-F238E27FC236}">
              <a16:creationId xmlns:a16="http://schemas.microsoft.com/office/drawing/2014/main" id="{EDD219EF-6CF5-457A-AD1B-3A125FEAEDA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6" name="Text Box 55">
          <a:extLst>
            <a:ext uri="{FF2B5EF4-FFF2-40B4-BE49-F238E27FC236}">
              <a16:creationId xmlns:a16="http://schemas.microsoft.com/office/drawing/2014/main" id="{5C50C19E-8B1F-4457-A54A-8D0B56016D6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26</xdr:row>
      <xdr:rowOff>152400</xdr:rowOff>
    </xdr:from>
    <xdr:ext cx="76200" cy="200025"/>
    <xdr:sp macro="" textlink="">
      <xdr:nvSpPr>
        <xdr:cNvPr id="137" name="Text Box 56">
          <a:extLst>
            <a:ext uri="{FF2B5EF4-FFF2-40B4-BE49-F238E27FC236}">
              <a16:creationId xmlns:a16="http://schemas.microsoft.com/office/drawing/2014/main" id="{EFA016D9-ABB5-4CAF-B821-B0279918E9A7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8" name="Text Box 57">
          <a:extLst>
            <a:ext uri="{FF2B5EF4-FFF2-40B4-BE49-F238E27FC236}">
              <a16:creationId xmlns:a16="http://schemas.microsoft.com/office/drawing/2014/main" id="{C3BCA110-2110-4BAF-9D57-012808F7914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39" name="Text Box 58">
          <a:extLst>
            <a:ext uri="{FF2B5EF4-FFF2-40B4-BE49-F238E27FC236}">
              <a16:creationId xmlns:a16="http://schemas.microsoft.com/office/drawing/2014/main" id="{6DDC06CA-33B4-4259-B613-E4E44099F73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0" name="Text Box 59">
          <a:extLst>
            <a:ext uri="{FF2B5EF4-FFF2-40B4-BE49-F238E27FC236}">
              <a16:creationId xmlns:a16="http://schemas.microsoft.com/office/drawing/2014/main" id="{3F25489C-73D1-4913-B467-1F0642F8BF4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1" name="Text Box 60">
          <a:extLst>
            <a:ext uri="{FF2B5EF4-FFF2-40B4-BE49-F238E27FC236}">
              <a16:creationId xmlns:a16="http://schemas.microsoft.com/office/drawing/2014/main" id="{5C93D9B8-1E8D-4B26-8FE6-9B9911F4EF6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2" name="Text Box 61">
          <a:extLst>
            <a:ext uri="{FF2B5EF4-FFF2-40B4-BE49-F238E27FC236}">
              <a16:creationId xmlns:a16="http://schemas.microsoft.com/office/drawing/2014/main" id="{7C3B46C5-6A7E-473F-8C57-3FC7216E9F9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3" name="Text Box 62">
          <a:extLst>
            <a:ext uri="{FF2B5EF4-FFF2-40B4-BE49-F238E27FC236}">
              <a16:creationId xmlns:a16="http://schemas.microsoft.com/office/drawing/2014/main" id="{21A8CF7C-4237-46D0-AE44-4D0862BDC2DF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4" name="Text Box 63">
          <a:extLst>
            <a:ext uri="{FF2B5EF4-FFF2-40B4-BE49-F238E27FC236}">
              <a16:creationId xmlns:a16="http://schemas.microsoft.com/office/drawing/2014/main" id="{181E4C4F-5860-4A1D-9EDF-F93992FD4F2E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5" name="Text Box 64">
          <a:extLst>
            <a:ext uri="{FF2B5EF4-FFF2-40B4-BE49-F238E27FC236}">
              <a16:creationId xmlns:a16="http://schemas.microsoft.com/office/drawing/2014/main" id="{1DEA8A3E-FFB2-40B7-ABA1-A09C70C062B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6" name="Text Box 65">
          <a:extLst>
            <a:ext uri="{FF2B5EF4-FFF2-40B4-BE49-F238E27FC236}">
              <a16:creationId xmlns:a16="http://schemas.microsoft.com/office/drawing/2014/main" id="{7B2D0972-035C-43FC-A3D0-3CE5EC716FC2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7" name="Text Box 66">
          <a:extLst>
            <a:ext uri="{FF2B5EF4-FFF2-40B4-BE49-F238E27FC236}">
              <a16:creationId xmlns:a16="http://schemas.microsoft.com/office/drawing/2014/main" id="{1CAE200E-4CE4-40F0-994D-73AA7BB8E64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8" name="Text Box 67">
          <a:extLst>
            <a:ext uri="{FF2B5EF4-FFF2-40B4-BE49-F238E27FC236}">
              <a16:creationId xmlns:a16="http://schemas.microsoft.com/office/drawing/2014/main" id="{0A639A54-99C9-4F55-8408-04FFB05601C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26</xdr:row>
      <xdr:rowOff>152400</xdr:rowOff>
    </xdr:from>
    <xdr:ext cx="76200" cy="200025"/>
    <xdr:sp macro="" textlink="">
      <xdr:nvSpPr>
        <xdr:cNvPr id="149" name="Text Box 68">
          <a:extLst>
            <a:ext uri="{FF2B5EF4-FFF2-40B4-BE49-F238E27FC236}">
              <a16:creationId xmlns:a16="http://schemas.microsoft.com/office/drawing/2014/main" id="{9C424AFC-BE99-473F-BA92-E728E6A40FE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142874</xdr:rowOff>
    </xdr:from>
    <xdr:to>
      <xdr:col>11</xdr:col>
      <xdr:colOff>400050</xdr:colOff>
      <xdr:row>15</xdr:row>
      <xdr:rowOff>161925</xdr:rowOff>
    </xdr:to>
    <xdr:pic>
      <xdr:nvPicPr>
        <xdr:cNvPr id="2" name="รูปภาพ 2">
          <a:extLst>
            <a:ext uri="{FF2B5EF4-FFF2-40B4-BE49-F238E27FC236}">
              <a16:creationId xmlns:a16="http://schemas.microsoft.com/office/drawing/2014/main" id="{161CFA7E-8E23-4BD7-A6D3-8124A886DC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24" b="24664"/>
        <a:stretch/>
      </xdr:blipFill>
      <xdr:spPr bwMode="auto">
        <a:xfrm>
          <a:off x="0" y="714374"/>
          <a:ext cx="5534025" cy="2305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8"/>
  <sheetViews>
    <sheetView tabSelected="1" view="pageBreakPreview" topLeftCell="E41" zoomScale="130" zoomScaleNormal="100" zoomScaleSheetLayoutView="130" workbookViewId="0">
      <selection activeCell="Z41" sqref="Z41"/>
    </sheetView>
  </sheetViews>
  <sheetFormatPr defaultColWidth="9.140625"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25">
      <c r="O1" s="59">
        <v>2567</v>
      </c>
      <c r="P1" s="60"/>
      <c r="Q1" s="61"/>
      <c r="R1" s="59">
        <v>2568</v>
      </c>
      <c r="S1" s="60"/>
      <c r="T1" s="61"/>
    </row>
    <row r="2" spans="14:20" ht="15" customHeight="1" x14ac:dyDescent="0.2">
      <c r="O2" s="62" t="s">
        <v>11</v>
      </c>
      <c r="P2" s="63"/>
      <c r="Q2" s="64"/>
      <c r="R2" s="62" t="s">
        <v>13</v>
      </c>
      <c r="S2" s="63"/>
      <c r="T2" s="64"/>
    </row>
    <row r="3" spans="14:20" ht="15" customHeight="1" x14ac:dyDescent="0.25">
      <c r="O3" s="15" t="s">
        <v>0</v>
      </c>
      <c r="P3" s="16" t="s">
        <v>1</v>
      </c>
      <c r="Q3" s="46" t="s">
        <v>7</v>
      </c>
      <c r="R3" s="15" t="s">
        <v>0</v>
      </c>
      <c r="S3" s="16" t="s">
        <v>1</v>
      </c>
      <c r="T3" s="17" t="s">
        <v>7</v>
      </c>
    </row>
    <row r="4" spans="14:20" ht="15" customHeight="1" x14ac:dyDescent="0.25">
      <c r="N4" s="7"/>
      <c r="O4" s="18">
        <v>-50</v>
      </c>
      <c r="P4" s="41">
        <v>349.25900000000001</v>
      </c>
      <c r="Q4" s="47">
        <v>344.12</v>
      </c>
      <c r="R4" s="43">
        <v>-50</v>
      </c>
      <c r="S4" s="22">
        <v>349.26100000000002</v>
      </c>
      <c r="T4" s="19">
        <v>344.12</v>
      </c>
    </row>
    <row r="5" spans="14:20" ht="15" customHeight="1" x14ac:dyDescent="0.25">
      <c r="O5" s="20">
        <v>-40</v>
      </c>
      <c r="P5" s="42">
        <v>349.07600000000002</v>
      </c>
      <c r="Q5" s="48">
        <v>344.12</v>
      </c>
      <c r="R5" s="44">
        <v>-40</v>
      </c>
      <c r="S5" s="23">
        <v>349.07600000000002</v>
      </c>
      <c r="T5" s="21">
        <f>$T$4</f>
        <v>344.12</v>
      </c>
    </row>
    <row r="6" spans="14:20" ht="15" customHeight="1" x14ac:dyDescent="0.25">
      <c r="O6" s="20">
        <v>-30</v>
      </c>
      <c r="P6" s="42">
        <v>348.96600000000001</v>
      </c>
      <c r="Q6" s="48">
        <v>344.12</v>
      </c>
      <c r="R6" s="44">
        <v>-30</v>
      </c>
      <c r="S6" s="23">
        <v>348.95800000000003</v>
      </c>
      <c r="T6" s="21">
        <f t="shared" ref="T6:T42" si="0">$T$4</f>
        <v>344.12</v>
      </c>
    </row>
    <row r="7" spans="14:20" ht="15" customHeight="1" x14ac:dyDescent="0.25">
      <c r="O7" s="20">
        <v>-20</v>
      </c>
      <c r="P7" s="42">
        <v>349.19600000000003</v>
      </c>
      <c r="Q7" s="48">
        <v>344.12</v>
      </c>
      <c r="R7" s="44">
        <v>-20</v>
      </c>
      <c r="S7" s="23">
        <v>349.18599999999998</v>
      </c>
      <c r="T7" s="21">
        <f t="shared" si="0"/>
        <v>344.12</v>
      </c>
    </row>
    <row r="8" spans="14:20" ht="15" customHeight="1" x14ac:dyDescent="0.25">
      <c r="O8" s="20">
        <v>-10</v>
      </c>
      <c r="P8" s="42">
        <v>349.63299999999998</v>
      </c>
      <c r="Q8" s="48">
        <v>344.12</v>
      </c>
      <c r="R8" s="44">
        <v>-10</v>
      </c>
      <c r="S8" s="23">
        <v>349.63099999999997</v>
      </c>
      <c r="T8" s="21">
        <f t="shared" si="0"/>
        <v>344.12</v>
      </c>
    </row>
    <row r="9" spans="14:20" ht="15" customHeight="1" x14ac:dyDescent="0.25">
      <c r="O9" s="20">
        <v>0</v>
      </c>
      <c r="P9" s="42">
        <v>349.642</v>
      </c>
      <c r="Q9" s="48">
        <v>344.12</v>
      </c>
      <c r="R9" s="44">
        <v>0</v>
      </c>
      <c r="S9" s="23">
        <v>349.642</v>
      </c>
      <c r="T9" s="21">
        <f t="shared" si="0"/>
        <v>344.12</v>
      </c>
    </row>
    <row r="10" spans="14:20" ht="15" customHeight="1" x14ac:dyDescent="0.25">
      <c r="O10" s="20">
        <v>0</v>
      </c>
      <c r="P10" s="42">
        <v>348.334</v>
      </c>
      <c r="Q10" s="48">
        <v>344.12</v>
      </c>
      <c r="R10" s="44">
        <v>0</v>
      </c>
      <c r="S10" s="23">
        <v>348.334</v>
      </c>
      <c r="T10" s="21">
        <f t="shared" si="0"/>
        <v>344.12</v>
      </c>
    </row>
    <row r="11" spans="14:20" ht="15" customHeight="1" x14ac:dyDescent="0.25">
      <c r="O11" s="20">
        <v>2</v>
      </c>
      <c r="P11" s="42">
        <v>347.291</v>
      </c>
      <c r="Q11" s="48">
        <v>344.12</v>
      </c>
      <c r="R11" s="44">
        <v>2</v>
      </c>
      <c r="S11" s="23">
        <v>347.358</v>
      </c>
      <c r="T11" s="21">
        <f t="shared" si="0"/>
        <v>344.12</v>
      </c>
    </row>
    <row r="12" spans="14:20" ht="15" customHeight="1" x14ac:dyDescent="0.25">
      <c r="O12" s="20">
        <v>4</v>
      </c>
      <c r="P12" s="42">
        <v>347.221</v>
      </c>
      <c r="Q12" s="48">
        <v>344.12</v>
      </c>
      <c r="R12" s="44">
        <v>4</v>
      </c>
      <c r="S12" s="23">
        <v>346.25900000000001</v>
      </c>
      <c r="T12" s="21">
        <f t="shared" si="0"/>
        <v>344.12</v>
      </c>
    </row>
    <row r="13" spans="14:20" ht="15" customHeight="1" x14ac:dyDescent="0.25">
      <c r="O13" s="20">
        <v>6</v>
      </c>
      <c r="P13" s="42">
        <v>346.07799999999997</v>
      </c>
      <c r="Q13" s="48">
        <v>344.12</v>
      </c>
      <c r="R13" s="44">
        <v>6</v>
      </c>
      <c r="S13" s="23">
        <v>346.11200000000002</v>
      </c>
      <c r="T13" s="21">
        <f t="shared" si="0"/>
        <v>344.12</v>
      </c>
    </row>
    <row r="14" spans="14:20" ht="15" customHeight="1" x14ac:dyDescent="0.25">
      <c r="N14" s="7"/>
      <c r="O14" s="20">
        <v>8</v>
      </c>
      <c r="P14" s="42">
        <v>346.036</v>
      </c>
      <c r="Q14" s="48">
        <v>344.12</v>
      </c>
      <c r="R14" s="44">
        <v>8</v>
      </c>
      <c r="S14" s="23">
        <v>346.12599999999998</v>
      </c>
      <c r="T14" s="21">
        <f t="shared" si="0"/>
        <v>344.12</v>
      </c>
    </row>
    <row r="15" spans="14:20" ht="15" customHeight="1" x14ac:dyDescent="0.25">
      <c r="O15" s="20">
        <v>10</v>
      </c>
      <c r="P15" s="42">
        <v>345.964</v>
      </c>
      <c r="Q15" s="48">
        <v>344.12</v>
      </c>
      <c r="R15" s="44">
        <v>10</v>
      </c>
      <c r="S15" s="23">
        <v>345.36700000000002</v>
      </c>
      <c r="T15" s="21">
        <f t="shared" si="0"/>
        <v>344.12</v>
      </c>
    </row>
    <row r="16" spans="14:20" ht="15" customHeight="1" x14ac:dyDescent="0.25">
      <c r="O16" s="20">
        <v>11.6</v>
      </c>
      <c r="P16" s="42">
        <v>344.09</v>
      </c>
      <c r="Q16" s="48">
        <v>344.12</v>
      </c>
      <c r="R16" s="45">
        <v>11.6</v>
      </c>
      <c r="S16" s="23">
        <v>344.12</v>
      </c>
      <c r="T16" s="21">
        <f t="shared" si="0"/>
        <v>344.12</v>
      </c>
    </row>
    <row r="17" spans="12:20" ht="15" customHeight="1" x14ac:dyDescent="0.25">
      <c r="O17" s="20">
        <v>12</v>
      </c>
      <c r="P17" s="42">
        <v>343.42</v>
      </c>
      <c r="Q17" s="48">
        <v>344.12</v>
      </c>
      <c r="R17" s="44">
        <v>12</v>
      </c>
      <c r="S17" s="23">
        <v>343.38</v>
      </c>
      <c r="T17" s="21">
        <f t="shared" si="0"/>
        <v>344.12</v>
      </c>
    </row>
    <row r="18" spans="12:20" ht="15" customHeight="1" x14ac:dyDescent="0.25">
      <c r="O18" s="20">
        <v>14</v>
      </c>
      <c r="P18" s="42">
        <v>343.66</v>
      </c>
      <c r="Q18" s="48">
        <v>344.12</v>
      </c>
      <c r="R18" s="44">
        <v>14</v>
      </c>
      <c r="S18" s="23">
        <v>343.49</v>
      </c>
      <c r="T18" s="21">
        <f t="shared" si="0"/>
        <v>344.12</v>
      </c>
    </row>
    <row r="19" spans="12:20" ht="15" customHeight="1" x14ac:dyDescent="0.25">
      <c r="O19" s="20">
        <v>16</v>
      </c>
      <c r="P19" s="42">
        <v>343.39</v>
      </c>
      <c r="Q19" s="48">
        <v>344.12</v>
      </c>
      <c r="R19" s="44">
        <v>16</v>
      </c>
      <c r="S19" s="23">
        <v>343.41</v>
      </c>
      <c r="T19" s="21">
        <f t="shared" si="0"/>
        <v>344.12</v>
      </c>
    </row>
    <row r="20" spans="12:20" ht="15" customHeight="1" x14ac:dyDescent="0.25">
      <c r="O20" s="20">
        <v>18</v>
      </c>
      <c r="P20" s="42">
        <v>343.55</v>
      </c>
      <c r="Q20" s="48">
        <v>344.12</v>
      </c>
      <c r="R20" s="44">
        <v>18</v>
      </c>
      <c r="S20" s="23">
        <v>343.55</v>
      </c>
      <c r="T20" s="21">
        <f t="shared" si="0"/>
        <v>344.12</v>
      </c>
    </row>
    <row r="21" spans="12:20" ht="15" customHeight="1" x14ac:dyDescent="0.25">
      <c r="O21" s="20">
        <v>20</v>
      </c>
      <c r="P21" s="42">
        <v>343.09</v>
      </c>
      <c r="Q21" s="48">
        <v>344.12</v>
      </c>
      <c r="R21" s="44">
        <v>20</v>
      </c>
      <c r="S21" s="23">
        <v>343.46</v>
      </c>
      <c r="T21" s="21">
        <f t="shared" si="0"/>
        <v>344.12</v>
      </c>
    </row>
    <row r="22" spans="12:20" ht="15" customHeight="1" x14ac:dyDescent="0.25">
      <c r="O22" s="20">
        <v>22</v>
      </c>
      <c r="P22" s="42">
        <v>342.29</v>
      </c>
      <c r="Q22" s="48">
        <v>344.12</v>
      </c>
      <c r="R22" s="44">
        <v>22</v>
      </c>
      <c r="S22" s="23">
        <v>343.37</v>
      </c>
      <c r="T22" s="21">
        <f t="shared" si="0"/>
        <v>344.12</v>
      </c>
    </row>
    <row r="23" spans="12:20" ht="15" customHeight="1" x14ac:dyDescent="0.25">
      <c r="O23" s="20">
        <v>24</v>
      </c>
      <c r="P23" s="42">
        <v>342.31</v>
      </c>
      <c r="Q23" s="48">
        <v>344.12</v>
      </c>
      <c r="R23" s="44">
        <v>24</v>
      </c>
      <c r="S23" s="23">
        <v>343.66</v>
      </c>
      <c r="T23" s="21">
        <f t="shared" si="0"/>
        <v>344.12</v>
      </c>
    </row>
    <row r="24" spans="12:20" ht="15" customHeight="1" x14ac:dyDescent="0.25">
      <c r="O24" s="20">
        <v>26</v>
      </c>
      <c r="P24" s="42">
        <v>343.29</v>
      </c>
      <c r="Q24" s="48">
        <v>344.12</v>
      </c>
      <c r="R24" s="44">
        <v>26</v>
      </c>
      <c r="S24" s="23">
        <v>344</v>
      </c>
      <c r="T24" s="21">
        <f t="shared" si="0"/>
        <v>344.12</v>
      </c>
    </row>
    <row r="25" spans="12:20" ht="15" customHeight="1" x14ac:dyDescent="0.25">
      <c r="L25" s="2"/>
      <c r="M25" s="2"/>
      <c r="N25" s="7"/>
      <c r="O25" s="20">
        <v>28</v>
      </c>
      <c r="P25" s="42">
        <v>344.87099999999998</v>
      </c>
      <c r="Q25" s="48">
        <v>344.12</v>
      </c>
      <c r="R25" s="44">
        <v>28</v>
      </c>
      <c r="S25" s="23">
        <v>344.35899999999998</v>
      </c>
      <c r="T25" s="21">
        <f t="shared" si="0"/>
        <v>344.12</v>
      </c>
    </row>
    <row r="26" spans="12:20" ht="15" customHeight="1" x14ac:dyDescent="0.25">
      <c r="L26" s="3"/>
      <c r="M26" s="3"/>
      <c r="O26" s="20">
        <v>30</v>
      </c>
      <c r="P26" s="42">
        <v>345.75900000000001</v>
      </c>
      <c r="Q26" s="48">
        <v>344.12</v>
      </c>
      <c r="R26" s="44">
        <v>30</v>
      </c>
      <c r="S26" s="23">
        <v>345.30599999999998</v>
      </c>
      <c r="T26" s="21">
        <f t="shared" si="0"/>
        <v>344.12</v>
      </c>
    </row>
    <row r="27" spans="12:20" ht="15" customHeight="1" x14ac:dyDescent="0.25">
      <c r="L27" s="2"/>
      <c r="M27" s="2"/>
      <c r="O27" s="20">
        <v>32</v>
      </c>
      <c r="P27" s="42">
        <v>346.03699999999998</v>
      </c>
      <c r="Q27" s="48">
        <v>344.12</v>
      </c>
      <c r="R27" s="44">
        <v>32</v>
      </c>
      <c r="S27" s="23">
        <v>345.96899999999999</v>
      </c>
      <c r="T27" s="21">
        <f t="shared" si="0"/>
        <v>344.12</v>
      </c>
    </row>
    <row r="28" spans="12:20" ht="15" customHeight="1" x14ac:dyDescent="0.25">
      <c r="L28" s="3"/>
      <c r="M28" s="3"/>
      <c r="O28" s="20">
        <v>34</v>
      </c>
      <c r="P28" s="42">
        <v>346.03100000000001</v>
      </c>
      <c r="Q28" s="48">
        <v>344.12</v>
      </c>
      <c r="R28" s="44">
        <v>34</v>
      </c>
      <c r="S28" s="23">
        <v>346.03699999999998</v>
      </c>
      <c r="T28" s="21">
        <f t="shared" si="0"/>
        <v>344.12</v>
      </c>
    </row>
    <row r="29" spans="12:20" ht="15" customHeight="1" x14ac:dyDescent="0.25">
      <c r="L29" s="2"/>
      <c r="M29" s="2"/>
      <c r="O29" s="20">
        <v>36</v>
      </c>
      <c r="P29" s="42">
        <v>346.05599999999998</v>
      </c>
      <c r="Q29" s="48">
        <v>344.12</v>
      </c>
      <c r="R29" s="44">
        <v>36</v>
      </c>
      <c r="S29" s="23">
        <v>346.03399999999999</v>
      </c>
      <c r="T29" s="21">
        <f t="shared" si="0"/>
        <v>344.12</v>
      </c>
    </row>
    <row r="30" spans="12:20" ht="15" customHeight="1" x14ac:dyDescent="0.25">
      <c r="L30" s="3"/>
      <c r="M30" s="3"/>
      <c r="O30" s="20">
        <v>38</v>
      </c>
      <c r="P30" s="42">
        <v>346.12400000000002</v>
      </c>
      <c r="Q30" s="48">
        <v>344.12</v>
      </c>
      <c r="R30" s="44">
        <v>38</v>
      </c>
      <c r="S30" s="23">
        <v>346.07400000000001</v>
      </c>
      <c r="T30" s="21">
        <f t="shared" si="0"/>
        <v>344.12</v>
      </c>
    </row>
    <row r="31" spans="12:20" ht="15" customHeight="1" x14ac:dyDescent="0.25">
      <c r="L31" s="4"/>
      <c r="M31" s="4"/>
      <c r="O31" s="20">
        <v>40</v>
      </c>
      <c r="P31" s="42">
        <v>346.00099999999998</v>
      </c>
      <c r="Q31" s="48">
        <v>344.12</v>
      </c>
      <c r="R31" s="44">
        <v>40</v>
      </c>
      <c r="S31" s="23">
        <v>346.084</v>
      </c>
      <c r="T31" s="21">
        <f t="shared" si="0"/>
        <v>344.12</v>
      </c>
    </row>
    <row r="32" spans="12:20" ht="15" customHeight="1" x14ac:dyDescent="0.25">
      <c r="L32" s="4"/>
      <c r="M32" s="4"/>
      <c r="O32" s="20">
        <v>42</v>
      </c>
      <c r="P32" s="42">
        <v>346.13600000000002</v>
      </c>
      <c r="Q32" s="48">
        <v>344.12</v>
      </c>
      <c r="R32" s="44">
        <v>42</v>
      </c>
      <c r="S32" s="23">
        <v>346.13400000000001</v>
      </c>
      <c r="T32" s="21">
        <f t="shared" si="0"/>
        <v>344.12</v>
      </c>
    </row>
    <row r="33" spans="1:22" ht="15" customHeight="1" x14ac:dyDescent="0.25">
      <c r="L33" s="5"/>
      <c r="M33" s="6"/>
      <c r="O33" s="20">
        <v>44</v>
      </c>
      <c r="P33" s="42">
        <v>346.55799999999999</v>
      </c>
      <c r="Q33" s="48">
        <v>344.12</v>
      </c>
      <c r="R33" s="44">
        <v>44</v>
      </c>
      <c r="S33" s="23">
        <v>346.55399999999997</v>
      </c>
      <c r="T33" s="21">
        <f t="shared" si="0"/>
        <v>344.12</v>
      </c>
    </row>
    <row r="34" spans="1:22" ht="15" customHeight="1" x14ac:dyDescent="0.25">
      <c r="L34" s="4"/>
      <c r="M34" s="4"/>
      <c r="O34" s="20">
        <v>46</v>
      </c>
      <c r="P34" s="42">
        <v>346.77600000000001</v>
      </c>
      <c r="Q34" s="48">
        <v>344.12</v>
      </c>
      <c r="R34" s="44">
        <v>46</v>
      </c>
      <c r="S34" s="23">
        <v>346.61900000000003</v>
      </c>
      <c r="T34" s="21">
        <f t="shared" si="0"/>
        <v>344.12</v>
      </c>
    </row>
    <row r="35" spans="1:22" ht="15" customHeight="1" x14ac:dyDescent="0.25">
      <c r="O35" s="20">
        <v>48</v>
      </c>
      <c r="P35" s="42">
        <v>347.38600000000002</v>
      </c>
      <c r="Q35" s="48">
        <v>344.12</v>
      </c>
      <c r="R35" s="44">
        <v>48</v>
      </c>
      <c r="S35" s="23">
        <v>347.33699999999999</v>
      </c>
      <c r="T35" s="21">
        <f t="shared" si="0"/>
        <v>344.12</v>
      </c>
    </row>
    <row r="36" spans="1:22" ht="15" customHeight="1" x14ac:dyDescent="0.25">
      <c r="A36" s="53" t="s">
        <v>0</v>
      </c>
      <c r="B36" s="28">
        <v>-50</v>
      </c>
      <c r="C36" s="29">
        <v>-40</v>
      </c>
      <c r="D36" s="29">
        <v>-30</v>
      </c>
      <c r="E36" s="29">
        <v>-20</v>
      </c>
      <c r="F36" s="29">
        <v>-10</v>
      </c>
      <c r="G36" s="29">
        <v>0</v>
      </c>
      <c r="H36" s="29">
        <v>0</v>
      </c>
      <c r="I36" s="29">
        <v>2</v>
      </c>
      <c r="J36" s="29">
        <v>4</v>
      </c>
      <c r="K36" s="29">
        <v>6</v>
      </c>
      <c r="L36" s="56">
        <v>8</v>
      </c>
      <c r="N36" s="7"/>
      <c r="O36" s="20">
        <v>50</v>
      </c>
      <c r="P36" s="42">
        <v>349.113</v>
      </c>
      <c r="Q36" s="48">
        <v>344.12</v>
      </c>
      <c r="R36" s="44">
        <v>50</v>
      </c>
      <c r="S36" s="23">
        <v>349.13799999999998</v>
      </c>
      <c r="T36" s="21">
        <f t="shared" si="0"/>
        <v>344.12</v>
      </c>
    </row>
    <row r="37" spans="1:22" ht="15" customHeight="1" x14ac:dyDescent="0.25">
      <c r="A37" s="54" t="s">
        <v>1</v>
      </c>
      <c r="B37" s="52">
        <v>349.26100000000002</v>
      </c>
      <c r="C37" s="30">
        <v>349.07600000000002</v>
      </c>
      <c r="D37" s="30">
        <v>348.95800000000003</v>
      </c>
      <c r="E37" s="30">
        <v>349.18599999999998</v>
      </c>
      <c r="F37" s="30">
        <v>349.63099999999997</v>
      </c>
      <c r="G37" s="30">
        <v>349.642</v>
      </c>
      <c r="H37" s="30">
        <v>348.334</v>
      </c>
      <c r="I37" s="30">
        <v>347.358</v>
      </c>
      <c r="J37" s="30">
        <v>346.25900000000001</v>
      </c>
      <c r="K37" s="30">
        <v>346.11200000000002</v>
      </c>
      <c r="L37" s="57">
        <v>346.12599999999998</v>
      </c>
      <c r="O37" s="20">
        <v>50</v>
      </c>
      <c r="P37" s="42">
        <v>349.64800000000002</v>
      </c>
      <c r="Q37" s="48">
        <v>344.12</v>
      </c>
      <c r="R37" s="44">
        <v>50</v>
      </c>
      <c r="S37" s="23">
        <v>349.64800000000002</v>
      </c>
      <c r="T37" s="21">
        <f t="shared" si="0"/>
        <v>344.12</v>
      </c>
    </row>
    <row r="38" spans="1:22" ht="15" customHeight="1" x14ac:dyDescent="0.25">
      <c r="A38" s="54" t="s">
        <v>0</v>
      </c>
      <c r="B38" s="31">
        <v>10</v>
      </c>
      <c r="C38" s="50">
        <v>11.6</v>
      </c>
      <c r="D38" s="32">
        <v>12</v>
      </c>
      <c r="E38" s="32">
        <v>14</v>
      </c>
      <c r="F38" s="32">
        <v>16</v>
      </c>
      <c r="G38" s="32">
        <v>18</v>
      </c>
      <c r="H38" s="32">
        <v>20</v>
      </c>
      <c r="I38" s="32">
        <v>22</v>
      </c>
      <c r="J38" s="32">
        <v>24</v>
      </c>
      <c r="K38" s="32">
        <v>26</v>
      </c>
      <c r="L38" s="58">
        <v>28</v>
      </c>
      <c r="M38" s="6"/>
      <c r="N38" s="6"/>
      <c r="O38" s="20">
        <v>60</v>
      </c>
      <c r="P38" s="42">
        <v>349.3</v>
      </c>
      <c r="Q38" s="48">
        <v>344.12</v>
      </c>
      <c r="R38" s="44">
        <v>60</v>
      </c>
      <c r="S38" s="23">
        <v>349.30399999999997</v>
      </c>
      <c r="T38" s="21">
        <f t="shared" si="0"/>
        <v>344.12</v>
      </c>
    </row>
    <row r="39" spans="1:22" ht="15" customHeight="1" x14ac:dyDescent="0.25">
      <c r="A39" s="54" t="s">
        <v>1</v>
      </c>
      <c r="B39" s="52">
        <v>345.36700000000002</v>
      </c>
      <c r="C39" s="30">
        <v>344.12</v>
      </c>
      <c r="D39" s="30">
        <v>343.38</v>
      </c>
      <c r="E39" s="30">
        <v>343.49</v>
      </c>
      <c r="F39" s="30">
        <v>343.41</v>
      </c>
      <c r="G39" s="30">
        <v>343.55</v>
      </c>
      <c r="H39" s="30">
        <v>343.46</v>
      </c>
      <c r="I39" s="30">
        <v>343.37</v>
      </c>
      <c r="J39" s="30">
        <v>343.66</v>
      </c>
      <c r="K39" s="30">
        <v>344</v>
      </c>
      <c r="L39" s="57">
        <v>344.35899999999998</v>
      </c>
      <c r="O39" s="20">
        <v>70</v>
      </c>
      <c r="P39" s="42">
        <v>348.38499999999999</v>
      </c>
      <c r="Q39" s="48">
        <v>344.12</v>
      </c>
      <c r="R39" s="44">
        <v>70</v>
      </c>
      <c r="S39" s="23">
        <v>348.70600000000002</v>
      </c>
      <c r="T39" s="21">
        <f t="shared" si="0"/>
        <v>344.12</v>
      </c>
    </row>
    <row r="40" spans="1:22" ht="15" customHeight="1" x14ac:dyDescent="0.25">
      <c r="A40" s="54" t="s">
        <v>0</v>
      </c>
      <c r="B40" s="31">
        <v>30</v>
      </c>
      <c r="C40" s="32">
        <v>32</v>
      </c>
      <c r="D40" s="32">
        <v>34</v>
      </c>
      <c r="E40" s="32">
        <v>36</v>
      </c>
      <c r="F40" s="32">
        <v>38</v>
      </c>
      <c r="G40" s="32">
        <v>40</v>
      </c>
      <c r="H40" s="32">
        <v>42</v>
      </c>
      <c r="I40" s="32">
        <v>44</v>
      </c>
      <c r="J40" s="32">
        <v>46</v>
      </c>
      <c r="K40" s="32">
        <v>48</v>
      </c>
      <c r="L40" s="58">
        <v>50</v>
      </c>
      <c r="O40" s="20">
        <v>80</v>
      </c>
      <c r="P40" s="42">
        <v>347.98500000000001</v>
      </c>
      <c r="Q40" s="48">
        <v>344.12</v>
      </c>
      <c r="R40" s="44">
        <v>80</v>
      </c>
      <c r="S40" s="23">
        <v>348.00400000000002</v>
      </c>
      <c r="T40" s="21">
        <f t="shared" si="0"/>
        <v>344.12</v>
      </c>
    </row>
    <row r="41" spans="1:22" ht="15" customHeight="1" x14ac:dyDescent="0.25">
      <c r="A41" s="54" t="s">
        <v>1</v>
      </c>
      <c r="B41" s="52">
        <v>345.30599999999998</v>
      </c>
      <c r="C41" s="30">
        <v>345.96899999999999</v>
      </c>
      <c r="D41" s="30">
        <v>346.03699999999998</v>
      </c>
      <c r="E41" s="30">
        <v>346.03399999999999</v>
      </c>
      <c r="F41" s="30">
        <v>346.07400000000001</v>
      </c>
      <c r="G41" s="30">
        <v>346.084</v>
      </c>
      <c r="H41" s="30">
        <v>346.13400000000001</v>
      </c>
      <c r="I41" s="30">
        <v>346.55399999999997</v>
      </c>
      <c r="J41" s="30">
        <v>346.61900000000003</v>
      </c>
      <c r="K41" s="30">
        <v>347.33699999999999</v>
      </c>
      <c r="L41" s="57">
        <v>349.13799999999998</v>
      </c>
      <c r="O41" s="20">
        <v>90</v>
      </c>
      <c r="P41" s="42">
        <v>347.5</v>
      </c>
      <c r="Q41" s="48">
        <v>344.12</v>
      </c>
      <c r="R41" s="44">
        <v>90</v>
      </c>
      <c r="S41" s="23">
        <v>347.40800000000002</v>
      </c>
      <c r="T41" s="21">
        <f t="shared" si="0"/>
        <v>344.12</v>
      </c>
    </row>
    <row r="42" spans="1:22" ht="15" customHeight="1" x14ac:dyDescent="0.25">
      <c r="A42" s="54" t="s">
        <v>0</v>
      </c>
      <c r="B42" s="31">
        <v>50</v>
      </c>
      <c r="C42" s="32">
        <v>60</v>
      </c>
      <c r="D42" s="32">
        <v>70</v>
      </c>
      <c r="E42" s="32">
        <v>80</v>
      </c>
      <c r="F42" s="32">
        <v>90</v>
      </c>
      <c r="G42" s="32">
        <v>100</v>
      </c>
      <c r="H42" s="32"/>
      <c r="I42" s="25"/>
      <c r="J42" s="25"/>
      <c r="K42" s="25"/>
      <c r="L42" s="26"/>
      <c r="O42" s="20">
        <v>100</v>
      </c>
      <c r="P42" s="42">
        <v>347.39499999999998</v>
      </c>
      <c r="Q42" s="48">
        <v>344.12</v>
      </c>
      <c r="R42" s="44">
        <v>100</v>
      </c>
      <c r="S42" s="23">
        <v>347.39100000000002</v>
      </c>
      <c r="T42" s="21">
        <f t="shared" si="0"/>
        <v>344.12</v>
      </c>
    </row>
    <row r="43" spans="1:22" ht="15" customHeight="1" x14ac:dyDescent="0.25">
      <c r="A43" s="54" t="s">
        <v>1</v>
      </c>
      <c r="B43" s="52">
        <v>349.64800000000002</v>
      </c>
      <c r="C43" s="30">
        <v>349.30399999999997</v>
      </c>
      <c r="D43" s="30">
        <v>348.70600000000002</v>
      </c>
      <c r="E43" s="30">
        <v>348.00400000000002</v>
      </c>
      <c r="F43" s="30">
        <v>347.40800000000002</v>
      </c>
      <c r="G43" s="30">
        <v>347.39100000000002</v>
      </c>
      <c r="H43" s="30"/>
      <c r="I43" s="25"/>
      <c r="J43" s="25"/>
      <c r="K43" s="25"/>
      <c r="L43" s="26"/>
      <c r="O43" s="20"/>
      <c r="P43" s="42"/>
      <c r="Q43" s="49"/>
      <c r="R43" s="44"/>
      <c r="S43" s="23"/>
      <c r="T43" s="21"/>
      <c r="V43" s="51"/>
    </row>
    <row r="44" spans="1:22" ht="15" customHeight="1" x14ac:dyDescent="0.25">
      <c r="A44" s="54" t="s">
        <v>0</v>
      </c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6"/>
      <c r="O44" s="20"/>
      <c r="P44" s="23"/>
      <c r="Q44" s="21"/>
      <c r="R44" s="20"/>
      <c r="S44" s="23"/>
      <c r="T44" s="21"/>
    </row>
    <row r="45" spans="1:22" ht="15" customHeight="1" x14ac:dyDescent="0.25">
      <c r="A45" s="55" t="s">
        <v>1</v>
      </c>
      <c r="B45" s="10"/>
      <c r="C45" s="9"/>
      <c r="D45" s="9"/>
      <c r="E45" s="9"/>
      <c r="F45" s="9"/>
      <c r="G45" s="9"/>
      <c r="H45" s="9"/>
      <c r="I45" s="9"/>
      <c r="J45" s="9"/>
      <c r="K45" s="9"/>
      <c r="L45" s="8"/>
      <c r="N45" s="7"/>
      <c r="O45" s="20"/>
      <c r="P45" s="23"/>
      <c r="Q45" s="21"/>
      <c r="R45" s="20"/>
      <c r="S45" s="23"/>
      <c r="T45" s="21"/>
    </row>
    <row r="46" spans="1:22" ht="15" customHeight="1" x14ac:dyDescent="0.25">
      <c r="A46" s="11"/>
      <c r="O46" s="20"/>
      <c r="P46" s="23"/>
      <c r="Q46" s="21"/>
      <c r="R46" s="20"/>
      <c r="S46" s="23"/>
      <c r="T46" s="21"/>
    </row>
    <row r="47" spans="1:22" ht="15" customHeight="1" x14ac:dyDescent="0.25">
      <c r="A47" s="11"/>
      <c r="B47" s="12" t="s">
        <v>2</v>
      </c>
      <c r="C47" s="13">
        <v>349.64400000000001</v>
      </c>
      <c r="D47" s="14" t="s">
        <v>8</v>
      </c>
      <c r="E47" s="24"/>
      <c r="F47" s="12" t="s">
        <v>3</v>
      </c>
      <c r="G47" s="13">
        <v>349.642</v>
      </c>
      <c r="H47" s="14" t="s">
        <v>8</v>
      </c>
      <c r="I47" s="24"/>
      <c r="J47" s="12" t="s">
        <v>4</v>
      </c>
      <c r="K47" s="13">
        <v>349.64800000000002</v>
      </c>
      <c r="L47" s="14" t="s">
        <v>8</v>
      </c>
      <c r="O47" s="20"/>
      <c r="P47" s="23"/>
      <c r="Q47" s="21"/>
      <c r="R47" s="20"/>
      <c r="S47" s="23"/>
      <c r="T47" s="21"/>
    </row>
    <row r="48" spans="1:22" ht="15" customHeight="1" x14ac:dyDescent="0.25">
      <c r="A48" s="11"/>
      <c r="B48" s="12" t="s">
        <v>5</v>
      </c>
      <c r="C48" s="13">
        <f>MIN(S4:S42)</f>
        <v>343.37</v>
      </c>
      <c r="D48" s="14" t="s">
        <v>8</v>
      </c>
      <c r="E48" s="11"/>
      <c r="F48" s="12" t="s">
        <v>6</v>
      </c>
      <c r="G48" s="13">
        <v>343.54</v>
      </c>
      <c r="H48" s="14" t="s">
        <v>8</v>
      </c>
      <c r="I48" s="11"/>
      <c r="J48" s="62" t="s">
        <v>14</v>
      </c>
      <c r="K48" s="63"/>
      <c r="L48" s="64"/>
      <c r="O48" s="20"/>
      <c r="P48" s="23"/>
      <c r="Q48" s="21"/>
      <c r="R48" s="20"/>
      <c r="S48" s="23"/>
      <c r="T48" s="21"/>
    </row>
    <row r="49" spans="1:20" ht="15" customHeight="1" x14ac:dyDescent="0.25">
      <c r="O49" s="38"/>
      <c r="P49" s="39"/>
      <c r="Q49" s="40"/>
      <c r="R49" s="38"/>
      <c r="S49" s="39"/>
      <c r="T49" s="40"/>
    </row>
    <row r="50" spans="1:20" ht="15" customHeight="1" x14ac:dyDescent="0.25">
      <c r="J50" s="67" t="s">
        <v>12</v>
      </c>
      <c r="K50" s="67"/>
      <c r="L50" s="67"/>
      <c r="O50" s="33"/>
      <c r="P50" s="34"/>
      <c r="Q50" s="35"/>
      <c r="R50" s="33"/>
      <c r="S50" s="34"/>
      <c r="T50" s="35"/>
    </row>
    <row r="51" spans="1:20" ht="15" customHeight="1" x14ac:dyDescent="0.25">
      <c r="A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O51" s="33"/>
      <c r="P51" s="34"/>
      <c r="Q51" s="35"/>
      <c r="R51" s="33"/>
      <c r="S51" s="34"/>
      <c r="T51" s="35"/>
    </row>
    <row r="52" spans="1:20" ht="1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O52" s="33"/>
      <c r="P52" s="34"/>
      <c r="Q52" s="35"/>
      <c r="R52" s="33"/>
      <c r="S52" s="34"/>
      <c r="T52" s="35"/>
    </row>
    <row r="53" spans="1:20" ht="1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O53" s="33"/>
      <c r="P53" s="34"/>
      <c r="Q53" s="35"/>
      <c r="R53" s="33"/>
      <c r="S53" s="34"/>
      <c r="T53" s="35"/>
    </row>
    <row r="54" spans="1:20" ht="15" customHeight="1" x14ac:dyDescent="0.25">
      <c r="E54" s="66" t="s">
        <v>9</v>
      </c>
      <c r="F54" s="66"/>
      <c r="G54" s="66"/>
      <c r="H54" s="66"/>
      <c r="I54" s="66"/>
      <c r="O54" s="33"/>
      <c r="P54" s="34"/>
      <c r="Q54" s="35"/>
      <c r="R54" s="33"/>
      <c r="S54" s="34"/>
      <c r="T54" s="35"/>
    </row>
    <row r="55" spans="1:20" ht="15" customHeight="1" x14ac:dyDescent="0.25">
      <c r="O55" s="33"/>
      <c r="P55" s="34"/>
      <c r="Q55" s="35"/>
      <c r="R55" s="33"/>
      <c r="S55" s="34"/>
      <c r="T55" s="35"/>
    </row>
    <row r="56" spans="1:20" ht="15" customHeight="1" x14ac:dyDescent="0.25">
      <c r="F56" s="65" t="s">
        <v>10</v>
      </c>
      <c r="G56" s="65"/>
      <c r="H56" s="65"/>
      <c r="O56" s="33"/>
      <c r="P56" s="34"/>
      <c r="Q56" s="35"/>
      <c r="R56" s="33"/>
      <c r="S56" s="34"/>
      <c r="T56" s="35"/>
    </row>
    <row r="57" spans="1:20" ht="15" customHeight="1" x14ac:dyDescent="0.25">
      <c r="O57" s="33"/>
      <c r="P57" s="34"/>
      <c r="Q57" s="11"/>
      <c r="R57" s="33"/>
      <c r="S57" s="34"/>
      <c r="T57" s="11"/>
    </row>
    <row r="58" spans="1:20" ht="15" customHeight="1" x14ac:dyDescent="0.25">
      <c r="O58" s="33"/>
      <c r="P58" s="34"/>
      <c r="Q58" s="11"/>
      <c r="R58" s="33"/>
      <c r="S58" s="34"/>
      <c r="T58" s="11"/>
    </row>
    <row r="59" spans="1:20" ht="15" customHeight="1" x14ac:dyDescent="0.25">
      <c r="O59" s="33"/>
      <c r="P59" s="34"/>
      <c r="Q59" s="11"/>
      <c r="R59" s="33"/>
      <c r="S59" s="34"/>
      <c r="T59" s="11"/>
    </row>
    <row r="60" spans="1:20" ht="15" customHeight="1" x14ac:dyDescent="0.25">
      <c r="O60" s="36"/>
      <c r="P60" s="37"/>
      <c r="Q60" s="11"/>
      <c r="R60" s="36"/>
      <c r="S60" s="37"/>
      <c r="T60" s="11"/>
    </row>
    <row r="61" spans="1:20" ht="15" customHeight="1" x14ac:dyDescent="0.25">
      <c r="O61" s="36"/>
      <c r="P61" s="37"/>
      <c r="Q61" s="11"/>
      <c r="R61" s="36"/>
      <c r="S61" s="37"/>
      <c r="T61" s="11"/>
    </row>
    <row r="62" spans="1:20" ht="15" customHeight="1" x14ac:dyDescent="0.2"/>
    <row r="63" spans="1:20" ht="15" customHeight="1" x14ac:dyDescent="0.2"/>
    <row r="64" spans="1:20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</sheetData>
  <mergeCells count="8">
    <mergeCell ref="R1:T1"/>
    <mergeCell ref="R2:T2"/>
    <mergeCell ref="F56:H56"/>
    <mergeCell ref="O1:Q1"/>
    <mergeCell ref="O2:Q2"/>
    <mergeCell ref="E54:I54"/>
    <mergeCell ref="J48:L48"/>
    <mergeCell ref="J50:L50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7" orientation="portrait" horizontalDpi="4294967293" r:id="rId1"/>
  <headerFooter alignWithMargins="0">
    <oddHeader>&amp;R๕๗</oddHead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Y.65-2568</vt:lpstr>
      <vt:lpstr>'Y.65-2568'!Print_Area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2025-04-29T08:15:00Z</cp:lastPrinted>
  <dcterms:created xsi:type="dcterms:W3CDTF">2010-03-03T02:22:07Z</dcterms:created>
  <dcterms:modified xsi:type="dcterms:W3CDTF">2025-04-29T08:15:38Z</dcterms:modified>
</cp:coreProperties>
</file>