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030"/>
  </bookViews>
  <sheets>
    <sheet name="ฝายชลขันธ์พินิจ" sheetId="4" r:id="rId1"/>
  </sheets>
  <definedNames>
    <definedName name="_xlnm.Print_Area" localSheetId="0">ฝายชลขันธ์พินิจ!$A$1:$J$100</definedName>
  </definedNames>
  <calcPr calcId="124519"/>
</workbook>
</file>

<file path=xl/calcChain.xml><?xml version="1.0" encoding="utf-8"?>
<calcChain xmlns="http://schemas.openxmlformats.org/spreadsheetml/2006/main">
  <c r="C54" i="4"/>
  <c r="D54"/>
  <c r="I54"/>
  <c r="J54"/>
  <c r="C55"/>
  <c r="D55"/>
  <c r="I55"/>
  <c r="J55"/>
  <c r="C56"/>
  <c r="D56"/>
  <c r="I56"/>
  <c r="J56"/>
  <c r="E53"/>
  <c r="E52"/>
  <c r="C53"/>
  <c r="C52"/>
  <c r="D52"/>
  <c r="I52"/>
  <c r="J52"/>
  <c r="D53"/>
  <c r="I53"/>
  <c r="J53"/>
</calcChain>
</file>

<file path=xl/sharedStrings.xml><?xml version="1.0" encoding="utf-8"?>
<sst xmlns="http://schemas.openxmlformats.org/spreadsheetml/2006/main" count="90" uniqueCount="81">
  <si>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</si>
  <si>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</si>
  <si>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</si>
  <si>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</si>
  <si>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</si>
  <si>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</si>
  <si>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</si>
  <si>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</si>
  <si>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</si>
  <si>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</si>
  <si>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</si>
  <si>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</si>
  <si>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</si>
  <si>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</si>
  <si>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</si>
  <si>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</si>
  <si>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</si>
  <si>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</si>
  <si>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</si>
  <si>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</si>
  <si>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</si>
  <si>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</si>
  <si>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</si>
  <si>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</si>
  <si>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</si>
  <si>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</si>
  <si>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</si>
  <si>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</si>
  <si>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</si>
  <si>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</si>
  <si>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</si>
  <si>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</si>
  <si>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</si>
  <si>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</si>
  <si>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</si>
  <si>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</si>
  <si>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</si>
  <si>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</si>
  <si>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</si>
  <si>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</si>
  <si>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</si>
  <si>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</si>
  <si>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</si>
  <si>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</si>
  <si>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</si>
  <si>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</si>
  <si>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</si>
  <si>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</si>
  <si>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</si>
  <si>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>ด้านท้ายน้ำ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</si>
  <si>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</si>
  <si>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</si>
  <si>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</si>
  <si>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 xml:space="preserve">  - พิกัด                          </t>
  </si>
  <si>
    <t>∆H = ระดับน้ำด้านหน้าประตู - ระดับด้านท้ายประตู (เมตร)</t>
  </si>
  <si>
    <t>∆H</t>
  </si>
  <si>
    <t>ระดับน้ำ ม.(ร.ท.ก.)</t>
  </si>
  <si>
    <t>∆H/3</t>
  </si>
  <si>
    <t>W</t>
  </si>
  <si>
    <r>
      <t>U</t>
    </r>
    <r>
      <rPr>
        <b/>
        <vertAlign val="subscript"/>
        <sz val="16"/>
        <rFont val="TH SarabunPSK"/>
        <family val="2"/>
      </rPr>
      <t>s</t>
    </r>
  </si>
  <si>
    <t>g</t>
  </si>
  <si>
    <r>
      <t>(U</t>
    </r>
    <r>
      <rPr>
        <b/>
        <vertAlign val="subscript"/>
        <sz val="16"/>
        <rFont val="TH SarabunPSK"/>
        <family val="2"/>
      </rPr>
      <t>s</t>
    </r>
    <r>
      <rPr>
        <b/>
        <sz val="16"/>
        <rFont val="TH SarabunPSK"/>
        <family val="2"/>
      </rPr>
      <t>-∆H/3)</t>
    </r>
  </si>
  <si>
    <r>
      <t>C</t>
    </r>
    <r>
      <rPr>
        <b/>
        <vertAlign val="subscript"/>
        <sz val="16"/>
        <rFont val="TH SarabunPSK"/>
        <family val="2"/>
      </rPr>
      <t>s</t>
    </r>
  </si>
  <si>
    <t>เหนือน้ำ</t>
  </si>
  <si>
    <t>ท้ายน้ำ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</si>
  <si>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สัมประสิทธิ์ปริมาณน้ำเมื่อการไหลเป็นแบบอิสระ (Free Flow )</t>
    </r>
  </si>
  <si>
    <t>Ds = ความลึกของน้ำทางด้านท้ายน้ำ (เมตร)</t>
  </si>
  <si>
    <t>Us = ความลึกของน้ำทางด้านเหนือน้ำ  (เมตร)</t>
  </si>
  <si>
    <t>Q = Cs W √ 2g∆H(Us-∆H/3)</t>
  </si>
  <si>
    <t>W = ความกว้างของช่องระบายน้ำ (เมตร)</t>
  </si>
  <si>
    <t xml:space="preserve">-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</si>
  <si>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 ไม่มีบานประตู</t>
    </r>
  </si>
  <si>
    <t>โครงการชลประทานลำพูน</t>
  </si>
  <si>
    <t>ฝายชลขันธ์พินิจ</t>
  </si>
  <si>
    <t>สารภี</t>
  </si>
  <si>
    <t>เชียงใหม่</t>
  </si>
  <si>
    <t xml:space="preserve"> N  2066500</t>
  </si>
  <si>
    <t>E  499000</t>
  </si>
  <si>
    <t>ขนาดฝาย</t>
  </si>
  <si>
    <t xml:space="preserve">0 + 000 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</si>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</sst>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b/>
      <sz val="16"/>
      <name val="TH SarabunPSK"/>
      <family val="2"/>
    </font>
    <font>
      <b/>
      <vertAlign val="subscript"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/>
    </xf>
    <xf numFmtId="187" fontId="11" fillId="2" borderId="3" xfId="0" applyNumberFormat="1" applyFont="1" applyFill="1" applyBorder="1" applyAlignment="1">
      <alignment horizontal="center" vertical="center"/>
    </xf>
    <xf numFmtId="0" fontId="13" fillId="0" borderId="0" xfId="0" applyFont="1"/>
    <xf numFmtId="2" fontId="11" fillId="3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2" fontId="11" fillId="0" borderId="3" xfId="0" applyNumberFormat="1" applyFont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88" fontId="11" fillId="2" borderId="2" xfId="0" applyNumberFormat="1" applyFont="1" applyFill="1" applyBorder="1" applyAlignment="1">
      <alignment horizontal="center" vertical="center"/>
    </xf>
    <xf numFmtId="188" fontId="11" fillId="2" borderId="3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87" fontId="11" fillId="3" borderId="4" xfId="0" applyNumberFormat="1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187" fontId="11" fillId="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88" fontId="11" fillId="0" borderId="2" xfId="0" applyNumberFormat="1" applyFont="1" applyFill="1" applyBorder="1" applyAlignment="1">
      <alignment horizontal="center" vertical="center"/>
    </xf>
    <xf numFmtId="188" fontId="11" fillId="0" borderId="3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89" fontId="11" fillId="0" borderId="4" xfId="0" applyNumberFormat="1" applyFont="1" applyBorder="1" applyAlignment="1">
      <alignment horizontal="center" vertical="center"/>
    </xf>
    <xf numFmtId="189" fontId="11" fillId="0" borderId="2" xfId="0" applyNumberFormat="1" applyFont="1" applyBorder="1" applyAlignment="1">
      <alignment horizontal="center" vertical="center"/>
    </xf>
    <xf numFmtId="189" fontId="11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8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187" fontId="10" fillId="0" borderId="8" xfId="0" applyNumberFormat="1" applyFont="1" applyFill="1" applyBorder="1" applyAlignment="1">
      <alignment horizontal="center"/>
    </xf>
    <xf numFmtId="187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7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" fillId="0" borderId="0" xfId="0" applyFont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88" fontId="11" fillId="5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8" fontId="11" fillId="5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188" fontId="11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ฝายชลขันธ์พินิจ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ชลประทานลำพูน</a:t>
            </a:r>
            <a:endParaRPr lang="th-TH" u="sng"/>
          </a:p>
        </c:rich>
      </c:tx>
      <c:layout>
        <c:manualLayout>
          <c:xMode val="edge"/>
          <c:yMode val="edge"/>
          <c:x val="0.27811697849695394"/>
          <c:y val="2.2191564897363035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2643550290158685"/>
                  <c:y val="-0.10799187291671186"/>
                </c:manualLayout>
              </c:layout>
              <c:numFmt formatCode="#,##0.0000" sourceLinked="0"/>
            </c:trendlineLbl>
          </c:trendline>
          <c:xVal>
            <c:numRef>
              <c:f>ฝายชลขันธ์พินิจ!$I$52:$I$56</c:f>
              <c:numCache>
                <c:formatCode>0.000</c:formatCode>
                <c:ptCount val="5"/>
                <c:pt idx="0">
                  <c:v>0.14999999999999702</c:v>
                </c:pt>
                <c:pt idx="1">
                  <c:v>0.12666666666667648</c:v>
                </c:pt>
                <c:pt idx="2">
                  <c:v>0.10000000000000675</c:v>
                </c:pt>
                <c:pt idx="3">
                  <c:v>0.31666666666666665</c:v>
                </c:pt>
                <c:pt idx="4">
                  <c:v>0.5299999999999947</c:v>
                </c:pt>
              </c:numCache>
            </c:numRef>
          </c:xVal>
          <c:yVal>
            <c:numRef>
              <c:f>ฝายชลขันธ์พินิจ!$J$52:$J$56</c:f>
              <c:numCache>
                <c:formatCode>0.000</c:formatCode>
                <c:ptCount val="5"/>
                <c:pt idx="0">
                  <c:v>3.8280212027696325E-2</c:v>
                </c:pt>
                <c:pt idx="1">
                  <c:v>3.8062696299866257E-2</c:v>
                </c:pt>
                <c:pt idx="2">
                  <c:v>3.407733898798742E-2</c:v>
                </c:pt>
                <c:pt idx="3">
                  <c:v>7.0935294768078611E-2</c:v>
                </c:pt>
                <c:pt idx="4">
                  <c:v>0.12429634496143342</c:v>
                </c:pt>
              </c:numCache>
            </c:numRef>
          </c:yVal>
        </c:ser>
        <c:axId val="60322176"/>
        <c:axId val="60324096"/>
      </c:scatterChart>
      <c:valAx>
        <c:axId val="60322176"/>
        <c:scaling>
          <c:logBase val="10"/>
          <c:orientation val="minMax"/>
          <c:max val="1"/>
          <c:min val="0.01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(Us-∆H/3)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7862136498"/>
              <c:y val="0.90627853336514752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0324096"/>
        <c:crossesAt val="0.01"/>
        <c:crossBetween val="midCat"/>
      </c:valAx>
      <c:valAx>
        <c:axId val="60324096"/>
        <c:scaling>
          <c:logBase val="10"/>
          <c:orientation val="minMax"/>
          <c:max val="0.5"/>
          <c:min val="1.0000000000000002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0322176"/>
        <c:crossesAt val="0.01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104775</xdr:colOff>
      <xdr:row>2</xdr:row>
      <xdr:rowOff>123825</xdr:rowOff>
    </xdr:to>
    <xdr:pic>
      <xdr:nvPicPr>
        <xdr:cNvPr id="4215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3" name="ตัวเชื่อมต่อตรง 2"/>
        <xdr:cNvCxnSpPr/>
      </xdr:nvCxnSpPr>
      <xdr:spPr>
        <a:xfrm flipV="1">
          <a:off x="762000" y="9925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9525</xdr:rowOff>
    </xdr:from>
    <xdr:to>
      <xdr:col>9</xdr:col>
      <xdr:colOff>466725</xdr:colOff>
      <xdr:row>79</xdr:row>
      <xdr:rowOff>409575</xdr:rowOff>
    </xdr:to>
    <xdr:graphicFrame macro="">
      <xdr:nvGraphicFramePr>
        <xdr:cNvPr id="421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504825</xdr:colOff>
      <xdr:row>39</xdr:row>
      <xdr:rowOff>104775</xdr:rowOff>
    </xdr:from>
    <xdr:to>
      <xdr:col>4</xdr:col>
      <xdr:colOff>200025</xdr:colOff>
      <xdr:row>39</xdr:row>
      <xdr:rowOff>104775</xdr:rowOff>
    </xdr:to>
    <xdr:sp macro="" textlink="">
      <xdr:nvSpPr>
        <xdr:cNvPr id="4218" name="Line 6"/>
        <xdr:cNvSpPr>
          <a:spLocks noChangeShapeType="1"/>
        </xdr:cNvSpPr>
      </xdr:nvSpPr>
      <xdr:spPr bwMode="auto">
        <a:xfrm>
          <a:off x="1771650" y="106299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400050</xdr:colOff>
      <xdr:row>14</xdr:row>
      <xdr:rowOff>228600</xdr:rowOff>
    </xdr:from>
    <xdr:to>
      <xdr:col>2</xdr:col>
      <xdr:colOff>542925</xdr:colOff>
      <xdr:row>15</xdr:row>
      <xdr:rowOff>142875</xdr:rowOff>
    </xdr:to>
    <xdr:cxnSp macro="">
      <xdr:nvCxnSpPr>
        <xdr:cNvPr id="7" name="ตัวเชื่อมต่อตรง 6"/>
        <xdr:cNvCxnSpPr/>
      </xdr:nvCxnSpPr>
      <xdr:spPr>
        <a:xfrm flipV="1">
          <a:off x="1666875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28575</xdr:colOff>
      <xdr:row>25</xdr:row>
      <xdr:rowOff>76200</xdr:rowOff>
    </xdr:from>
    <xdr:to>
      <xdr:col>7</xdr:col>
      <xdr:colOff>548327</xdr:colOff>
      <xdr:row>34</xdr:row>
      <xdr:rowOff>195900</xdr:rowOff>
    </xdr:to>
    <xdr:pic>
      <xdr:nvPicPr>
        <xdr:cNvPr id="8" name="รูปภาพ 7" descr="IMG_6876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6696075"/>
          <a:ext cx="3777302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324802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0"/>
  <sheetViews>
    <sheetView tabSelected="1" view="pageLayout" topLeftCell="A60" zoomScale="120" zoomScalePageLayoutView="120" workbookViewId="0">
      <selection activeCell="B92" sqref="B92"/>
    </sheetView>
  </sheetViews>
  <sheetFormatPr defaultRowHeight="24"/>
  <cols>
    <col min="1" max="1" width="7.75" style="1" customWidth="1"/>
    <col min="2" max="2" width="8.875" style="1" customWidth="1"/>
    <col min="3" max="3" width="8.375" style="1" customWidth="1"/>
    <col min="4" max="5" width="8.5" style="1" customWidth="1"/>
    <col min="6" max="6" width="9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69" t="s">
        <v>0</v>
      </c>
      <c r="C1" s="69"/>
      <c r="D1" s="69"/>
      <c r="E1" s="69"/>
      <c r="F1" s="69"/>
      <c r="G1" s="69"/>
      <c r="H1" s="69"/>
      <c r="I1" s="69"/>
      <c r="J1" s="69"/>
    </row>
    <row r="2" spans="1:10" ht="22.5" customHeight="1">
      <c r="B2" s="70" t="s">
        <v>41</v>
      </c>
      <c r="C2" s="70"/>
      <c r="D2" s="70"/>
      <c r="E2" s="70"/>
      <c r="F2" s="70"/>
      <c r="G2" s="70"/>
      <c r="H2" s="70"/>
      <c r="I2" s="70"/>
      <c r="J2" s="70"/>
    </row>
    <row r="3" spans="1:10" ht="21" customHeight="1">
      <c r="B3" s="71" t="s">
        <v>1</v>
      </c>
      <c r="C3" s="71"/>
      <c r="D3" s="71"/>
      <c r="E3" s="71"/>
      <c r="F3" s="71"/>
      <c r="G3" s="71"/>
      <c r="H3" s="71"/>
      <c r="I3" s="71"/>
      <c r="J3" s="71"/>
    </row>
    <row r="4" spans="1:10" ht="18" customHeight="1"/>
    <row r="5" spans="1:10">
      <c r="A5" s="47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E7" s="1" t="s">
        <v>73</v>
      </c>
      <c r="H7" s="2" t="s">
        <v>5</v>
      </c>
    </row>
    <row r="8" spans="1:10" ht="21.2" customHeight="1">
      <c r="B8" s="2" t="s">
        <v>6</v>
      </c>
      <c r="E8" s="1" t="s">
        <v>72</v>
      </c>
      <c r="G8" s="2"/>
    </row>
    <row r="9" spans="1:10" ht="21.2" customHeight="1">
      <c r="B9" s="2" t="s">
        <v>7</v>
      </c>
      <c r="D9" s="1" t="s">
        <v>79</v>
      </c>
      <c r="H9" s="2" t="s">
        <v>8</v>
      </c>
    </row>
    <row r="10" spans="1:10" ht="21.2" customHeight="1">
      <c r="B10" s="2" t="s">
        <v>9</v>
      </c>
      <c r="D10" s="1" t="s">
        <v>74</v>
      </c>
      <c r="H10" s="2" t="s">
        <v>10</v>
      </c>
      <c r="I10" s="1" t="s">
        <v>75</v>
      </c>
    </row>
    <row r="11" spans="1:10" ht="21.2" customHeight="1">
      <c r="B11" s="2" t="s">
        <v>53</v>
      </c>
      <c r="D11" s="1" t="s">
        <v>76</v>
      </c>
      <c r="E11" s="2"/>
      <c r="F11" s="1" t="s">
        <v>77</v>
      </c>
    </row>
    <row r="12" spans="1:10" ht="21.2" customHeight="1">
      <c r="B12" s="2" t="s">
        <v>43</v>
      </c>
      <c r="D12" s="1" t="s">
        <v>44</v>
      </c>
      <c r="F12" s="58" t="s">
        <v>80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71</v>
      </c>
      <c r="H16" s="48" t="s">
        <v>70</v>
      </c>
      <c r="I16" s="1" t="s">
        <v>21</v>
      </c>
    </row>
    <row r="17" spans="1:10" ht="21.2" customHeight="1">
      <c r="B17" s="2"/>
      <c r="D17" s="1" t="s">
        <v>78</v>
      </c>
      <c r="E17" s="5" t="s">
        <v>32</v>
      </c>
      <c r="G17" s="8"/>
      <c r="H17" s="9">
        <v>150</v>
      </c>
      <c r="I17" s="1" t="s">
        <v>22</v>
      </c>
    </row>
    <row r="18" spans="1:10" ht="21.2" customHeight="1">
      <c r="B18" s="2"/>
      <c r="E18" s="7" t="s">
        <v>33</v>
      </c>
      <c r="G18" s="6"/>
      <c r="H18" s="59">
        <v>2</v>
      </c>
      <c r="I18" s="1" t="s">
        <v>22</v>
      </c>
    </row>
    <row r="19" spans="1:10" ht="21.2" customHeight="1">
      <c r="B19" s="2" t="s">
        <v>23</v>
      </c>
      <c r="H19" s="48" t="s">
        <v>70</v>
      </c>
      <c r="I19" s="1" t="s">
        <v>25</v>
      </c>
    </row>
    <row r="20" spans="1:10" ht="21.2" customHeight="1">
      <c r="B20" s="2" t="s">
        <v>24</v>
      </c>
      <c r="H20" s="48" t="s">
        <v>70</v>
      </c>
      <c r="I20" s="1" t="s">
        <v>25</v>
      </c>
    </row>
    <row r="21" spans="1:10" ht="21.2" customHeight="1">
      <c r="B21" s="46" t="s">
        <v>12</v>
      </c>
      <c r="H21" s="60">
        <v>298.19</v>
      </c>
      <c r="I21" s="1" t="s">
        <v>25</v>
      </c>
    </row>
    <row r="22" spans="1:10" ht="21.2" customHeight="1">
      <c r="B22" s="2" t="s">
        <v>26</v>
      </c>
      <c r="H22" s="59">
        <v>480</v>
      </c>
      <c r="I22" s="1" t="s">
        <v>27</v>
      </c>
    </row>
    <row r="23" spans="1:10" ht="21.2" customHeight="1">
      <c r="B23" s="2" t="s">
        <v>45</v>
      </c>
      <c r="H23" s="3" t="s">
        <v>46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28</v>
      </c>
    </row>
    <row r="26" spans="1:10" ht="21.2" customHeight="1">
      <c r="A26" s="72"/>
      <c r="B26" s="72"/>
      <c r="C26" s="72"/>
      <c r="D26" s="72"/>
      <c r="E26" s="72"/>
      <c r="F26" s="72"/>
      <c r="G26" s="72"/>
      <c r="H26" s="72"/>
      <c r="I26" s="72"/>
      <c r="J26" s="72"/>
    </row>
    <row r="27" spans="1:10" ht="21.2" customHeight="1">
      <c r="A27" s="72"/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1.2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21.2" customHeight="1">
      <c r="A29" s="72"/>
      <c r="B29" s="72"/>
      <c r="C29" s="72"/>
      <c r="D29" s="72"/>
      <c r="E29" s="72"/>
      <c r="F29" s="72"/>
      <c r="G29" s="72"/>
      <c r="H29" s="72"/>
      <c r="I29" s="72"/>
      <c r="J29" s="72"/>
    </row>
    <row r="30" spans="1:10" ht="21.2" customHeight="1">
      <c r="A30" s="72"/>
      <c r="B30" s="72"/>
      <c r="C30" s="72"/>
      <c r="D30" s="72"/>
      <c r="E30" s="72"/>
      <c r="F30" s="72"/>
      <c r="G30" s="72"/>
      <c r="H30" s="72"/>
      <c r="I30" s="72"/>
      <c r="J30" s="72"/>
    </row>
    <row r="31" spans="1:10" ht="21.2" customHeigh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21.2" customHeight="1">
      <c r="A32" s="72"/>
      <c r="B32" s="72"/>
      <c r="C32" s="72"/>
      <c r="D32" s="72"/>
      <c r="E32" s="72"/>
      <c r="F32" s="72"/>
      <c r="G32" s="72"/>
      <c r="H32" s="72"/>
      <c r="I32" s="72"/>
      <c r="J32" s="72"/>
    </row>
    <row r="33" spans="1:10" ht="21.2" customHeight="1">
      <c r="A33" s="72"/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21.2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</row>
    <row r="35" spans="1:10" ht="21.2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</row>
    <row r="36" spans="1:10">
      <c r="A36" s="47">
        <v>2</v>
      </c>
      <c r="B36" s="2" t="s">
        <v>29</v>
      </c>
    </row>
    <row r="37" spans="1:10" ht="24.75">
      <c r="B37" s="1" t="s">
        <v>47</v>
      </c>
    </row>
    <row r="38" spans="1:10" ht="24.75">
      <c r="B38" s="58" t="s">
        <v>48</v>
      </c>
    </row>
    <row r="39" spans="1:10">
      <c r="B39" s="1" t="s">
        <v>30</v>
      </c>
    </row>
    <row r="40" spans="1:10" ht="25.5" customHeight="1">
      <c r="B40" s="79" t="s">
        <v>68</v>
      </c>
      <c r="C40" s="79"/>
      <c r="D40" s="79"/>
      <c r="E40" s="79"/>
    </row>
    <row r="41" spans="1:10" ht="14.1" customHeight="1"/>
    <row r="42" spans="1:10" ht="21.2" customHeight="1">
      <c r="B42" s="1" t="s">
        <v>31</v>
      </c>
      <c r="C42" s="1" t="s">
        <v>35</v>
      </c>
    </row>
    <row r="43" spans="1:10" ht="21.2" customHeight="1">
      <c r="C43" s="1" t="s">
        <v>65</v>
      </c>
    </row>
    <row r="44" spans="1:10" ht="21.2" customHeight="1">
      <c r="C44" s="1" t="s">
        <v>69</v>
      </c>
    </row>
    <row r="45" spans="1:10" ht="21.2" customHeight="1">
      <c r="C45" s="1" t="s">
        <v>66</v>
      </c>
    </row>
    <row r="46" spans="1:10" ht="21.2" customHeight="1">
      <c r="C46" s="1" t="s">
        <v>54</v>
      </c>
    </row>
    <row r="47" spans="1:10" ht="21.2" customHeight="1">
      <c r="C47" s="1" t="s">
        <v>34</v>
      </c>
    </row>
    <row r="48" spans="1:10" ht="21.2" customHeight="1">
      <c r="C48" s="1" t="s">
        <v>67</v>
      </c>
    </row>
    <row r="49" spans="1:10" ht="11.25" customHeight="1"/>
    <row r="50" spans="1:10" ht="19.7" customHeight="1">
      <c r="A50" s="80" t="s">
        <v>56</v>
      </c>
      <c r="B50" s="81"/>
      <c r="C50" s="73" t="s">
        <v>55</v>
      </c>
      <c r="D50" s="73" t="s">
        <v>57</v>
      </c>
      <c r="E50" s="63" t="s">
        <v>58</v>
      </c>
      <c r="F50" s="63" t="s">
        <v>17</v>
      </c>
      <c r="G50" s="63" t="s">
        <v>59</v>
      </c>
      <c r="H50" s="63" t="s">
        <v>60</v>
      </c>
      <c r="I50" s="63" t="s">
        <v>61</v>
      </c>
      <c r="J50" s="63" t="s">
        <v>62</v>
      </c>
    </row>
    <row r="51" spans="1:10" ht="19.7" customHeight="1">
      <c r="A51" s="49" t="s">
        <v>63</v>
      </c>
      <c r="B51" s="49" t="s">
        <v>64</v>
      </c>
      <c r="C51" s="74"/>
      <c r="D51" s="74"/>
      <c r="E51" s="64"/>
      <c r="F51" s="64"/>
      <c r="G51" s="64"/>
      <c r="H51" s="64"/>
      <c r="I51" s="64"/>
      <c r="J51" s="64"/>
    </row>
    <row r="52" spans="1:10">
      <c r="A52" s="62">
        <v>298.87</v>
      </c>
      <c r="B52" s="62">
        <v>295.63</v>
      </c>
      <c r="C52" s="53">
        <f>A52-B52</f>
        <v>3.2400000000000091</v>
      </c>
      <c r="D52" s="54">
        <f>C52/3</f>
        <v>1.080000000000003</v>
      </c>
      <c r="E52" s="54">
        <f>H17</f>
        <v>150</v>
      </c>
      <c r="F52" s="52">
        <v>17.731000000000002</v>
      </c>
      <c r="G52" s="51">
        <v>1.23</v>
      </c>
      <c r="H52" s="55">
        <v>9.81</v>
      </c>
      <c r="I52" s="53">
        <f>G52-D52</f>
        <v>0.14999999999999702</v>
      </c>
      <c r="J52" s="53">
        <f>F52/(E52*(2*H52*C52*I52)^0.5)</f>
        <v>3.8280212027696325E-2</v>
      </c>
    </row>
    <row r="53" spans="1:10">
      <c r="A53" s="62">
        <v>298.83999999999997</v>
      </c>
      <c r="B53" s="62">
        <v>295.62</v>
      </c>
      <c r="C53" s="53">
        <f>A53-B53</f>
        <v>3.2199999999999704</v>
      </c>
      <c r="D53" s="54">
        <f>C53/3</f>
        <v>1.0733333333333235</v>
      </c>
      <c r="E53" s="54">
        <f>H17</f>
        <v>150</v>
      </c>
      <c r="F53" s="52">
        <v>16.151</v>
      </c>
      <c r="G53" s="51">
        <v>1.2</v>
      </c>
      <c r="H53" s="55">
        <v>9.81</v>
      </c>
      <c r="I53" s="53">
        <f>G53-D53</f>
        <v>0.12666666666667648</v>
      </c>
      <c r="J53" s="53">
        <f>F53/(E53*(2*H53*C53*I53)^0.5)</f>
        <v>3.8062696299866257E-2</v>
      </c>
    </row>
    <row r="54" spans="1:10">
      <c r="A54" s="62">
        <v>298.81</v>
      </c>
      <c r="B54" s="62">
        <v>295.60000000000002</v>
      </c>
      <c r="C54" s="53">
        <f>A54-B54</f>
        <v>3.2099999999999795</v>
      </c>
      <c r="D54" s="54">
        <f>C54/3</f>
        <v>1.0699999999999932</v>
      </c>
      <c r="E54" s="54">
        <v>150</v>
      </c>
      <c r="F54" s="52">
        <v>12.827999999999999</v>
      </c>
      <c r="G54" s="51">
        <v>1.17</v>
      </c>
      <c r="H54" s="55">
        <v>9.81</v>
      </c>
      <c r="I54" s="53">
        <f>G54-D54</f>
        <v>0.10000000000000675</v>
      </c>
      <c r="J54" s="53">
        <f>F54/(E54*(2*H54*C54*I54)^0.5)</f>
        <v>3.407733898798742E-2</v>
      </c>
    </row>
    <row r="55" spans="1:10">
      <c r="A55" s="62">
        <v>299.04000000000002</v>
      </c>
      <c r="B55" s="62">
        <v>295.79000000000002</v>
      </c>
      <c r="C55" s="53">
        <f>A55-B55</f>
        <v>3.25</v>
      </c>
      <c r="D55" s="54">
        <f>C55/3</f>
        <v>1.0833333333333333</v>
      </c>
      <c r="E55" s="54">
        <v>150</v>
      </c>
      <c r="F55" s="52">
        <v>47.813000000000002</v>
      </c>
      <c r="G55" s="51">
        <v>1.4</v>
      </c>
      <c r="H55" s="55">
        <v>9.81</v>
      </c>
      <c r="I55" s="53">
        <f>G55-D55</f>
        <v>0.31666666666666665</v>
      </c>
      <c r="J55" s="53">
        <f>F55/(E55*(2*H55*C55*I55)^0.5)</f>
        <v>7.0935294768078611E-2</v>
      </c>
    </row>
    <row r="56" spans="1:10">
      <c r="A56" s="62">
        <v>299.31</v>
      </c>
      <c r="B56" s="62">
        <v>295.89</v>
      </c>
      <c r="C56" s="53">
        <f>A56-B56</f>
        <v>3.4200000000000159</v>
      </c>
      <c r="D56" s="54">
        <f>C56/3</f>
        <v>1.1400000000000052</v>
      </c>
      <c r="E56" s="54">
        <v>150</v>
      </c>
      <c r="F56" s="52">
        <v>111.18600000000001</v>
      </c>
      <c r="G56" s="51">
        <v>1.67</v>
      </c>
      <c r="H56" s="55">
        <v>9.81</v>
      </c>
      <c r="I56" s="53">
        <f>G56-D56</f>
        <v>0.5299999999999947</v>
      </c>
      <c r="J56" s="53">
        <f>F56/(E56*(2*H56*C56*I56)^0.5)</f>
        <v>0.12429634496143342</v>
      </c>
    </row>
    <row r="57" spans="1:10">
      <c r="A57" s="44"/>
      <c r="B57" s="27"/>
      <c r="C57" s="18"/>
      <c r="D57" s="18"/>
      <c r="E57" s="20"/>
      <c r="F57" s="38"/>
      <c r="G57" s="22"/>
      <c r="H57" s="56"/>
      <c r="I57" s="10"/>
      <c r="J57" s="10"/>
    </row>
    <row r="58" spans="1:10">
      <c r="A58" s="44"/>
      <c r="B58" s="27"/>
      <c r="C58" s="18"/>
      <c r="D58" s="18"/>
      <c r="E58" s="20"/>
      <c r="F58" s="38"/>
      <c r="G58" s="22"/>
      <c r="H58" s="56"/>
      <c r="I58" s="10"/>
      <c r="J58" s="10"/>
    </row>
    <row r="59" spans="1:10">
      <c r="A59" s="44"/>
      <c r="B59" s="27"/>
      <c r="C59" s="18"/>
      <c r="D59" s="18"/>
      <c r="E59" s="20"/>
      <c r="F59" s="38"/>
      <c r="G59" s="22"/>
      <c r="H59" s="56"/>
      <c r="I59" s="10"/>
      <c r="J59" s="10"/>
    </row>
    <row r="60" spans="1:10">
      <c r="A60" s="44"/>
      <c r="B60" s="27"/>
      <c r="C60" s="18"/>
      <c r="D60" s="18"/>
      <c r="E60" s="20"/>
      <c r="F60" s="38"/>
      <c r="G60" s="22"/>
      <c r="H60" s="56"/>
      <c r="I60" s="10"/>
      <c r="J60" s="10"/>
    </row>
    <row r="61" spans="1:10">
      <c r="A61" s="44"/>
      <c r="B61" s="27"/>
      <c r="C61" s="18"/>
      <c r="D61" s="18"/>
      <c r="E61" s="20"/>
      <c r="F61" s="38"/>
      <c r="G61" s="22"/>
      <c r="H61" s="56"/>
      <c r="I61" s="10"/>
      <c r="J61" s="10"/>
    </row>
    <row r="62" spans="1:10">
      <c r="A62" s="44"/>
      <c r="B62" s="27"/>
      <c r="C62" s="18"/>
      <c r="D62" s="18"/>
      <c r="E62" s="20"/>
      <c r="F62" s="38"/>
      <c r="G62" s="22"/>
      <c r="H62" s="56"/>
      <c r="I62" s="10"/>
      <c r="J62" s="10"/>
    </row>
    <row r="63" spans="1:10">
      <c r="A63" s="44"/>
      <c r="B63" s="27"/>
      <c r="C63" s="18"/>
      <c r="D63" s="18"/>
      <c r="E63" s="20"/>
      <c r="F63" s="38"/>
      <c r="G63" s="22"/>
      <c r="H63" s="56"/>
      <c r="I63" s="10"/>
      <c r="J63" s="10"/>
    </row>
    <row r="64" spans="1:10" ht="24.75" thickBot="1">
      <c r="A64" s="45"/>
      <c r="B64" s="17"/>
      <c r="C64" s="19"/>
      <c r="D64" s="19"/>
      <c r="E64" s="21"/>
      <c r="F64" s="39"/>
      <c r="G64" s="16"/>
      <c r="H64" s="57"/>
      <c r="I64" s="11"/>
      <c r="J64" s="11"/>
    </row>
    <row r="67" spans="1:10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8" spans="1:10">
      <c r="A68" s="76"/>
      <c r="B68" s="76"/>
      <c r="C68" s="76"/>
      <c r="D68" s="76"/>
      <c r="E68" s="76"/>
      <c r="F68" s="76"/>
      <c r="G68" s="76"/>
      <c r="H68" s="76"/>
      <c r="I68" s="76"/>
      <c r="J68" s="76"/>
    </row>
    <row r="69" spans="1:10">
      <c r="A69" s="76"/>
      <c r="B69" s="76"/>
      <c r="C69" s="76"/>
      <c r="D69" s="76"/>
      <c r="E69" s="76"/>
      <c r="F69" s="76"/>
      <c r="G69" s="76"/>
      <c r="H69" s="76"/>
      <c r="I69" s="76"/>
      <c r="J69" s="76"/>
    </row>
    <row r="70" spans="1:10">
      <c r="A70" s="76"/>
      <c r="B70" s="76"/>
      <c r="C70" s="76"/>
      <c r="D70" s="76"/>
      <c r="E70" s="76"/>
      <c r="F70" s="76"/>
      <c r="G70" s="76"/>
      <c r="H70" s="76"/>
      <c r="I70" s="76"/>
      <c r="J70" s="76"/>
    </row>
    <row r="71" spans="1:10">
      <c r="A71" s="76"/>
      <c r="B71" s="76"/>
      <c r="C71" s="76"/>
      <c r="D71" s="76"/>
      <c r="E71" s="76"/>
      <c r="F71" s="76"/>
      <c r="G71" s="76"/>
      <c r="H71" s="76"/>
      <c r="I71" s="76"/>
      <c r="J71" s="76"/>
    </row>
    <row r="72" spans="1:10">
      <c r="A72" s="76"/>
      <c r="B72" s="76"/>
      <c r="C72" s="76"/>
      <c r="D72" s="76"/>
      <c r="E72" s="76"/>
      <c r="F72" s="76"/>
      <c r="G72" s="76"/>
      <c r="H72" s="76"/>
      <c r="I72" s="76"/>
      <c r="J72" s="76"/>
    </row>
    <row r="73" spans="1:10">
      <c r="A73" s="76"/>
      <c r="B73" s="76"/>
      <c r="C73" s="76"/>
      <c r="D73" s="76"/>
      <c r="E73" s="76"/>
      <c r="F73" s="76"/>
      <c r="G73" s="76"/>
      <c r="H73" s="76"/>
      <c r="I73" s="76"/>
      <c r="J73" s="76"/>
    </row>
    <row r="74" spans="1:10">
      <c r="A74" s="76"/>
      <c r="B74" s="76"/>
      <c r="C74" s="76"/>
      <c r="D74" s="76"/>
      <c r="E74" s="76"/>
      <c r="F74" s="76"/>
      <c r="G74" s="76"/>
      <c r="H74" s="76"/>
      <c r="I74" s="76"/>
      <c r="J74" s="76"/>
    </row>
    <row r="75" spans="1:10">
      <c r="A75" s="76"/>
      <c r="B75" s="76"/>
      <c r="C75" s="76"/>
      <c r="D75" s="76"/>
      <c r="E75" s="76"/>
      <c r="F75" s="76"/>
      <c r="G75" s="76"/>
      <c r="H75" s="76"/>
      <c r="I75" s="76"/>
      <c r="J75" s="76"/>
    </row>
    <row r="76" spans="1:10">
      <c r="A76" s="76"/>
      <c r="B76" s="76"/>
      <c r="C76" s="76"/>
      <c r="D76" s="76"/>
      <c r="E76" s="76"/>
      <c r="F76" s="76"/>
      <c r="G76" s="76"/>
      <c r="H76" s="76"/>
      <c r="I76" s="76"/>
      <c r="J76" s="76"/>
    </row>
    <row r="77" spans="1:10">
      <c r="A77" s="76"/>
      <c r="B77" s="76"/>
      <c r="C77" s="76"/>
      <c r="D77" s="76"/>
      <c r="E77" s="76"/>
      <c r="F77" s="76"/>
      <c r="G77" s="76"/>
      <c r="H77" s="76"/>
      <c r="I77" s="76"/>
      <c r="J77" s="76"/>
    </row>
    <row r="78" spans="1:10" ht="0.7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</row>
    <row r="79" spans="1:10">
      <c r="A79" s="47">
        <v>3</v>
      </c>
      <c r="B79" s="2" t="s">
        <v>38</v>
      </c>
    </row>
    <row r="80" spans="1:10" ht="42.6" customHeight="1" thickBot="1"/>
    <row r="81" spans="1:10" ht="19.7" customHeight="1">
      <c r="A81" s="65" t="s">
        <v>37</v>
      </c>
      <c r="B81" s="32" t="s">
        <v>13</v>
      </c>
      <c r="C81" s="29" t="s">
        <v>13</v>
      </c>
      <c r="D81" s="65" t="s">
        <v>50</v>
      </c>
      <c r="E81" s="65" t="s">
        <v>55</v>
      </c>
      <c r="F81" s="61" t="s">
        <v>14</v>
      </c>
      <c r="G81" s="65" t="s">
        <v>51</v>
      </c>
      <c r="H81" s="65" t="s">
        <v>52</v>
      </c>
      <c r="I81" s="65" t="s">
        <v>40</v>
      </c>
      <c r="J81" s="65"/>
    </row>
    <row r="82" spans="1:10" ht="19.7" customHeight="1">
      <c r="A82" s="66"/>
      <c r="B82" s="33" t="s">
        <v>15</v>
      </c>
      <c r="C82" s="31" t="s">
        <v>49</v>
      </c>
      <c r="D82" s="66"/>
      <c r="E82" s="66"/>
      <c r="F82" s="33" t="s">
        <v>16</v>
      </c>
      <c r="G82" s="66"/>
      <c r="H82" s="66"/>
      <c r="I82" s="66"/>
      <c r="J82" s="66"/>
    </row>
    <row r="83" spans="1:10" ht="19.7" customHeight="1" thickBot="1">
      <c r="A83" s="67"/>
      <c r="B83" s="34" t="s">
        <v>18</v>
      </c>
      <c r="C83" s="30" t="s">
        <v>18</v>
      </c>
      <c r="D83" s="67"/>
      <c r="E83" s="67"/>
      <c r="F83" s="40" t="s">
        <v>19</v>
      </c>
      <c r="G83" s="67"/>
      <c r="H83" s="67"/>
      <c r="I83" s="77" t="s">
        <v>36</v>
      </c>
      <c r="J83" s="77"/>
    </row>
    <row r="84" spans="1:10" ht="21.2" customHeight="1">
      <c r="A84" s="43"/>
      <c r="B84" s="50"/>
      <c r="C84" s="50"/>
      <c r="D84" s="13"/>
      <c r="E84" s="13"/>
      <c r="F84" s="28"/>
      <c r="G84" s="23"/>
      <c r="H84" s="23"/>
      <c r="I84" s="68"/>
      <c r="J84" s="68"/>
    </row>
    <row r="85" spans="1:10" ht="21.2" customHeight="1">
      <c r="A85" s="44"/>
      <c r="B85" s="51"/>
      <c r="C85" s="51"/>
      <c r="D85" s="14"/>
      <c r="E85" s="14"/>
      <c r="F85" s="27"/>
      <c r="G85" s="24"/>
      <c r="H85" s="24"/>
      <c r="I85" s="75"/>
      <c r="J85" s="75"/>
    </row>
    <row r="86" spans="1:10" ht="21.2" customHeight="1">
      <c r="A86" s="44"/>
      <c r="B86" s="51"/>
      <c r="C86" s="51"/>
      <c r="D86" s="14"/>
      <c r="E86" s="14"/>
      <c r="F86" s="27"/>
      <c r="G86" s="24"/>
      <c r="H86" s="24"/>
      <c r="I86" s="75"/>
      <c r="J86" s="75"/>
    </row>
    <row r="87" spans="1:10" ht="21.2" customHeight="1">
      <c r="A87" s="44"/>
      <c r="B87" s="35"/>
      <c r="C87" s="41"/>
      <c r="D87" s="14"/>
      <c r="E87" s="14"/>
      <c r="F87" s="27"/>
      <c r="G87" s="24"/>
      <c r="H87" s="24"/>
      <c r="I87" s="75"/>
      <c r="J87" s="75"/>
    </row>
    <row r="88" spans="1:10" ht="21.2" customHeight="1">
      <c r="A88" s="44"/>
      <c r="B88" s="35"/>
      <c r="C88" s="41"/>
      <c r="D88" s="14"/>
      <c r="E88" s="14"/>
      <c r="F88" s="27"/>
      <c r="G88" s="24"/>
      <c r="H88" s="24"/>
      <c r="I88" s="75"/>
      <c r="J88" s="75"/>
    </row>
    <row r="89" spans="1:10" ht="21.2" customHeight="1">
      <c r="A89" s="44"/>
      <c r="B89" s="35"/>
      <c r="C89" s="41"/>
      <c r="D89" s="14"/>
      <c r="E89" s="14"/>
      <c r="F89" s="27"/>
      <c r="G89" s="24"/>
      <c r="H89" s="24"/>
      <c r="I89" s="75"/>
      <c r="J89" s="75"/>
    </row>
    <row r="90" spans="1:10" ht="21.2" customHeight="1">
      <c r="A90" s="44"/>
      <c r="B90" s="35"/>
      <c r="C90" s="41"/>
      <c r="D90" s="14"/>
      <c r="E90" s="14"/>
      <c r="F90" s="27"/>
      <c r="G90" s="24"/>
      <c r="H90" s="24"/>
      <c r="I90" s="75"/>
      <c r="J90" s="75"/>
    </row>
    <row r="91" spans="1:10" ht="21.2" customHeight="1">
      <c r="A91" s="44"/>
      <c r="B91" s="35"/>
      <c r="C91" s="41"/>
      <c r="D91" s="14"/>
      <c r="E91" s="14"/>
      <c r="F91" s="27"/>
      <c r="G91" s="24"/>
      <c r="H91" s="24"/>
      <c r="I91" s="75"/>
      <c r="J91" s="75"/>
    </row>
    <row r="92" spans="1:10" ht="21.2" customHeight="1">
      <c r="A92" s="44"/>
      <c r="B92" s="35"/>
      <c r="C92" s="41"/>
      <c r="D92" s="14"/>
      <c r="E92" s="14"/>
      <c r="F92" s="27"/>
      <c r="G92" s="24"/>
      <c r="H92" s="24"/>
      <c r="I92" s="75"/>
      <c r="J92" s="75"/>
    </row>
    <row r="93" spans="1:10" ht="21.2" customHeight="1">
      <c r="A93" s="44"/>
      <c r="B93" s="35"/>
      <c r="C93" s="41"/>
      <c r="D93" s="14"/>
      <c r="E93" s="14"/>
      <c r="F93" s="27"/>
      <c r="G93" s="24"/>
      <c r="H93" s="24"/>
      <c r="I93" s="75"/>
      <c r="J93" s="75"/>
    </row>
    <row r="94" spans="1:10" ht="21.2" customHeight="1">
      <c r="A94" s="44"/>
      <c r="B94" s="35"/>
      <c r="C94" s="41"/>
      <c r="D94" s="14"/>
      <c r="E94" s="14"/>
      <c r="F94" s="27"/>
      <c r="G94" s="24"/>
      <c r="H94" s="24"/>
      <c r="I94" s="75"/>
      <c r="J94" s="75"/>
    </row>
    <row r="95" spans="1:10" ht="21.2" customHeight="1">
      <c r="A95" s="44"/>
      <c r="B95" s="35"/>
      <c r="C95" s="41"/>
      <c r="D95" s="14"/>
      <c r="E95" s="14"/>
      <c r="F95" s="9"/>
      <c r="G95" s="24"/>
      <c r="H95" s="24"/>
      <c r="I95" s="75"/>
      <c r="J95" s="75"/>
    </row>
    <row r="96" spans="1:10" ht="21.2" customHeight="1">
      <c r="A96" s="44"/>
      <c r="B96" s="35"/>
      <c r="C96" s="41"/>
      <c r="D96" s="14"/>
      <c r="E96" s="14"/>
      <c r="F96" s="27"/>
      <c r="G96" s="24"/>
      <c r="H96" s="24"/>
      <c r="I96" s="75"/>
      <c r="J96" s="75"/>
    </row>
    <row r="97" spans="1:10" ht="21.2" customHeight="1">
      <c r="A97" s="44"/>
      <c r="B97" s="35"/>
      <c r="C97" s="37"/>
      <c r="D97" s="14"/>
      <c r="E97" s="14"/>
      <c r="F97" s="9"/>
      <c r="G97" s="24"/>
      <c r="H97" s="24"/>
      <c r="I97" s="75"/>
      <c r="J97" s="75"/>
    </row>
    <row r="98" spans="1:10" ht="21.2" customHeight="1" thickBot="1">
      <c r="A98" s="45"/>
      <c r="B98" s="36"/>
      <c r="C98" s="42"/>
      <c r="D98" s="15"/>
      <c r="E98" s="15"/>
      <c r="F98" s="26"/>
      <c r="G98" s="25"/>
      <c r="H98" s="25"/>
      <c r="I98" s="78"/>
      <c r="J98" s="78"/>
    </row>
    <row r="99" spans="1:10" ht="21.2" customHeight="1">
      <c r="A99" s="12" t="s">
        <v>42</v>
      </c>
    </row>
    <row r="100" spans="1:10" ht="21.2" customHeight="1">
      <c r="B100" s="12" t="s">
        <v>39</v>
      </c>
    </row>
  </sheetData>
  <mergeCells count="37">
    <mergeCell ref="B40:E40"/>
    <mergeCell ref="I87:J87"/>
    <mergeCell ref="I88:J88"/>
    <mergeCell ref="I89:J89"/>
    <mergeCell ref="A50:B50"/>
    <mergeCell ref="C50:C51"/>
    <mergeCell ref="E50:E51"/>
    <mergeCell ref="G50:G51"/>
    <mergeCell ref="I85:J85"/>
    <mergeCell ref="A81:A83"/>
    <mergeCell ref="I83:J83"/>
    <mergeCell ref="I96:J96"/>
    <mergeCell ref="I97:J97"/>
    <mergeCell ref="I98:J98"/>
    <mergeCell ref="I93:J93"/>
    <mergeCell ref="I94:J94"/>
    <mergeCell ref="I95:J95"/>
    <mergeCell ref="J50:J51"/>
    <mergeCell ref="I90:J90"/>
    <mergeCell ref="I91:J91"/>
    <mergeCell ref="I92:J92"/>
    <mergeCell ref="I86:J86"/>
    <mergeCell ref="A67:J78"/>
    <mergeCell ref="D81:D83"/>
    <mergeCell ref="G81:G83"/>
    <mergeCell ref="H81:H83"/>
    <mergeCell ref="I81:J82"/>
    <mergeCell ref="F50:F51"/>
    <mergeCell ref="E81:E83"/>
    <mergeCell ref="I84:J84"/>
    <mergeCell ref="B1:J1"/>
    <mergeCell ref="B2:J2"/>
    <mergeCell ref="B3:J3"/>
    <mergeCell ref="A26:J35"/>
    <mergeCell ref="D50:D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ฝายชลขันธ์พินิจ</vt:lpstr>
      <vt:lpstr>ฝายชลขันธ์พินิจ!Print_Area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2012-10-08T08:06:59Z</cp:lastPrinted>
  <dcterms:created xsi:type="dcterms:W3CDTF">2012-08-31T03:29:15Z</dcterms:created>
  <dcterms:modified xsi:type="dcterms:W3CDTF">2014-02-21T03:46:44Z</dcterms:modified>
</cp:coreProperties>
</file>