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ปากคลอง 10L-rmc" sheetId="4" r:id="rId1"/>
  </sheets>
  <definedNames>
    <definedName name="_xlnm.Print_Area" localSheetId="0">'ปตร.ปากคลอง 10L-rmc'!$A$1:$J$103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87"/>
  <c r="I87" s="1"/>
  <c r="E88"/>
  <c r="E89"/>
  <c r="E90"/>
  <c r="E87"/>
  <c r="D88"/>
  <c r="G88"/>
  <c r="I88"/>
  <c r="D89"/>
  <c r="G89"/>
  <c r="I89"/>
  <c r="D90"/>
  <c r="G90"/>
  <c r="I90"/>
  <c r="D87"/>
  <c r="G87"/>
  <c r="F54"/>
  <c r="I54"/>
  <c r="F55"/>
  <c r="I55"/>
  <c r="F56"/>
  <c r="I56"/>
  <c r="F53"/>
  <c r="I53"/>
  <c r="D54"/>
  <c r="E54"/>
  <c r="D55"/>
  <c r="D56"/>
  <c r="D53"/>
  <c r="E53"/>
  <c r="J53"/>
  <c r="J54"/>
  <c r="E55"/>
  <c r="J55"/>
  <c r="E56"/>
  <c r="J56"/>
</calcChain>
</file>

<file path=xl/sharedStrings.xml><?xml version="1.0" encoding="utf-8"?>
<sst xmlns="http://schemas.openxmlformats.org/spreadsheetml/2006/main" count="94" uniqueCount="74">
  <si>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</si>
  <si>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</si>
  <si>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</si>
  <si>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</si>
  <si>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</si>
  <si>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</si>
  <si>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</si>
  <si>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</si>
  <si>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</si>
  <si>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</si>
  <si>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</si>
  <si>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</si>
  <si>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</si>
  <si>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</si>
  <si>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</si>
  <si>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</si>
  <si>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</si>
  <si>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</si>
  <si>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</si>
  <si>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</si>
  <si>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</si>
  <si>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</si>
  <si>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</si>
  <si>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</si>
  <si>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</si>
  <si>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</si>
  <si>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</si>
  <si>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</si>
  <si>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</si>
  <si>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</si>
  <si>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</si>
  <si>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</si>
  <si>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</si>
  <si>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</si>
  <si>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</si>
  <si>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</si>
  <si>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</si>
  <si>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</si>
  <si>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</si>
  <si>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</si>
  <si>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</si>
  <si>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</si>
  <si>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</si>
  <si>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</si>
  <si>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</si>
  <si>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</si>
  <si>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</si>
  <si>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</si>
  <si>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</si>
  <si>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</si>
  <si>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</si>
  <si>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</si>
  <si>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</si>
  <si>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</si>
  <si>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</si>
  <si>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</si>
  <si>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</si>
  <si>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</si>
  <si>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</si>
  <si>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</si>
  <si>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</si>
  <si>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</si>
  <si>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</si>
  <si>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</si>
  <si>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โครงการส่งน้ำและบำรุงรักษา แม่กวง</t>
  </si>
  <si>
    <t>ปตร.ปากคลอง 10L - RMC</t>
  </si>
  <si>
    <t>13 + 711</t>
  </si>
  <si>
    <t>ดอยสะเก็ด</t>
  </si>
  <si>
    <t>เชียงใหม่</t>
  </si>
  <si>
    <t>N   2092800</t>
  </si>
  <si>
    <t xml:space="preserve">E   502834 </t>
  </si>
  <si>
    <t>เมตร (รสม.)</t>
  </si>
  <si>
    <r>
      <t>-</t>
    </r>
    <r>
      <rPr>
        <b/>
        <sz val="16"/>
        <color indexed="8"/>
        <rFont val="TH SarabunPSK"/>
        <family val="2"/>
      </rPr>
      <t xml:space="preserve"> 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</si>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</sst>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0" fontId="11" fillId="2" borderId="6" xfId="0" applyFont="1" applyFill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87" fontId="8" fillId="4" borderId="0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	ปตร.ปากคลอง 10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L - RMC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กม. 13+711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ส่งน้ำและบำรุงรักษา แม่กวง</a:t>
            </a:r>
          </a:p>
        </c:rich>
      </c:tx>
      <c:layout>
        <c:manualLayout>
          <c:xMode val="edge"/>
          <c:yMode val="edge"/>
          <c:x val="0.13744424052256632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075187969924809"/>
          <c:y val="0.149584689859832"/>
          <c:w val="0.85563909774436098"/>
          <c:h val="0.6703610175199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1790899991281614"/>
                  <c:y val="-0.27662727860494118"/>
                </c:manualLayout>
              </c:layout>
              <c:numFmt formatCode="General" sourceLinked="0"/>
            </c:trendlineLbl>
          </c:trendline>
          <c:xVal>
            <c:numRef>
              <c:f>'ปตร.ปากคลอง 10L-rmc'!$I$53:$I$56</c:f>
              <c:numCache>
                <c:formatCode>0.000</c:formatCode>
                <c:ptCount val="4"/>
                <c:pt idx="0">
                  <c:v>3.7058823529411762</c:v>
                </c:pt>
                <c:pt idx="1">
                  <c:v>2.791666666666667</c:v>
                </c:pt>
                <c:pt idx="2">
                  <c:v>2.225806451612903</c:v>
                </c:pt>
                <c:pt idx="3">
                  <c:v>1.8684210526315788</c:v>
                </c:pt>
              </c:numCache>
            </c:numRef>
          </c:xVal>
          <c:yVal>
            <c:numRef>
              <c:f>'ปตร.ปากคลอง 10L-rmc'!$J$53:$J$56</c:f>
              <c:numCache>
                <c:formatCode>0.000</c:formatCode>
                <c:ptCount val="4"/>
                <c:pt idx="0">
                  <c:v>3.0996247965898692E-2</c:v>
                </c:pt>
                <c:pt idx="1">
                  <c:v>5.2682641708925122E-2</c:v>
                </c:pt>
                <c:pt idx="2">
                  <c:v>7.0794847756750101E-2</c:v>
                </c:pt>
                <c:pt idx="3">
                  <c:v>9.1717838853985711E-2</c:v>
                </c:pt>
              </c:numCache>
            </c:numRef>
          </c:yVal>
        </c:ser>
        <c:axId val="61975552"/>
        <c:axId val="61990016"/>
      </c:scatterChart>
      <c:valAx>
        <c:axId val="61975552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17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1990016"/>
        <c:crossesAt val="1.0000000000000002E-2"/>
        <c:crossBetween val="midCat"/>
      </c:valAx>
      <c:valAx>
        <c:axId val="61990016"/>
        <c:scaling>
          <c:logBase val="10"/>
          <c:orientation val="minMax"/>
          <c:max val="0.5"/>
          <c:min val="1.0000000000000004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1975552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409575</xdr:colOff>
      <xdr:row>2</xdr:row>
      <xdr:rowOff>123825</xdr:rowOff>
    </xdr:to>
    <xdr:pic>
      <xdr:nvPicPr>
        <xdr:cNvPr id="427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6477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504825</xdr:colOff>
      <xdr:row>15</xdr:row>
      <xdr:rowOff>0</xdr:rowOff>
    </xdr:from>
    <xdr:to>
      <xdr:col>2</xdr:col>
      <xdr:colOff>647700</xdr:colOff>
      <xdr:row>15</xdr:row>
      <xdr:rowOff>180975</xdr:rowOff>
    </xdr:to>
    <xdr:cxnSp macro="">
      <xdr:nvCxnSpPr>
        <xdr:cNvPr id="3" name="ตัวเชื่อมต่อตรง 2"/>
        <xdr:cNvCxnSpPr/>
      </xdr:nvCxnSpPr>
      <xdr:spPr>
        <a:xfrm flipV="1">
          <a:off x="1390650" y="3984625"/>
          <a:ext cx="12382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66675</xdr:rowOff>
    </xdr:from>
    <xdr:to>
      <xdr:col>9</xdr:col>
      <xdr:colOff>495300</xdr:colOff>
      <xdr:row>80</xdr:row>
      <xdr:rowOff>152400</xdr:rowOff>
    </xdr:to>
    <xdr:graphicFrame macro="">
      <xdr:nvGraphicFramePr>
        <xdr:cNvPr id="427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36</xdr:row>
      <xdr:rowOff>79375</xdr:rowOff>
    </xdr:from>
    <xdr:to>
      <xdr:col>1</xdr:col>
      <xdr:colOff>304800</xdr:colOff>
      <xdr:row>36</xdr:row>
      <xdr:rowOff>260350</xdr:rowOff>
    </xdr:to>
    <xdr:cxnSp macro="">
      <xdr:nvCxnSpPr>
        <xdr:cNvPr id="9" name="ตัวเชื่อมต่อตรง 8"/>
        <xdr:cNvCxnSpPr/>
      </xdr:nvCxnSpPr>
      <xdr:spPr>
        <a:xfrm flipV="1">
          <a:off x="396875" y="9626600"/>
          <a:ext cx="12382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50800</xdr:rowOff>
    </xdr:from>
    <xdr:to>
      <xdr:col>1</xdr:col>
      <xdr:colOff>314325</xdr:colOff>
      <xdr:row>37</xdr:row>
      <xdr:rowOff>231775</xdr:rowOff>
    </xdr:to>
    <xdr:cxnSp macro="">
      <xdr:nvCxnSpPr>
        <xdr:cNvPr id="10" name="ตัวเชื่อมต่อตรง 9"/>
        <xdr:cNvCxnSpPr/>
      </xdr:nvCxnSpPr>
      <xdr:spPr>
        <a:xfrm flipV="1">
          <a:off x="406400" y="9867900"/>
          <a:ext cx="12382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371475</xdr:colOff>
      <xdr:row>40</xdr:row>
      <xdr:rowOff>28575</xdr:rowOff>
    </xdr:to>
    <xdr:pic>
      <xdr:nvPicPr>
        <xdr:cNvPr id="4277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09900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504825</xdr:colOff>
      <xdr:row>25</xdr:row>
      <xdr:rowOff>76200</xdr:rowOff>
    </xdr:from>
    <xdr:to>
      <xdr:col>7</xdr:col>
      <xdr:colOff>311997</xdr:colOff>
      <xdr:row>34</xdr:row>
      <xdr:rowOff>195900</xdr:rowOff>
    </xdr:to>
    <xdr:pic>
      <xdr:nvPicPr>
        <xdr:cNvPr id="11" name="รูปภาพ 10" descr="SAM_209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00200" y="6696075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28575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2" name="ตัวเชื่อมต่อตรง 11"/>
        <xdr:cNvCxnSpPr/>
      </xdr:nvCxnSpPr>
      <xdr:spPr>
        <a:xfrm flipV="1">
          <a:off x="3238500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BreakPreview" topLeftCell="A48" zoomScale="130" zoomScaleSheetLayoutView="130" workbookViewId="0">
      <selection activeCell="F95" sqref="F95"/>
    </sheetView>
  </sheetViews>
  <sheetFormatPr defaultRowHeight="24"/>
  <cols>
    <col min="1" max="1" width="3.75" style="1" customWidth="1"/>
    <col min="2" max="3" width="10.625" style="1" customWidth="1"/>
    <col min="4" max="5" width="8.37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2" t="s">
        <v>0</v>
      </c>
      <c r="C1" s="72"/>
      <c r="D1" s="72"/>
      <c r="E1" s="72"/>
      <c r="F1" s="72"/>
      <c r="G1" s="72"/>
      <c r="H1" s="72"/>
      <c r="I1" s="72"/>
      <c r="J1" s="72"/>
    </row>
    <row r="2" spans="1:10" ht="22.5" customHeight="1">
      <c r="B2" s="73" t="s">
        <v>43</v>
      </c>
      <c r="C2" s="73"/>
      <c r="D2" s="73"/>
      <c r="E2" s="73"/>
      <c r="F2" s="73"/>
      <c r="G2" s="73"/>
      <c r="H2" s="73"/>
      <c r="I2" s="73"/>
      <c r="J2" s="73"/>
    </row>
    <row r="3" spans="1:10" ht="21" customHeight="1">
      <c r="B3" s="74" t="s">
        <v>1</v>
      </c>
      <c r="C3" s="74"/>
      <c r="D3" s="74"/>
      <c r="E3" s="74"/>
      <c r="F3" s="74"/>
      <c r="G3" s="74"/>
      <c r="H3" s="74"/>
      <c r="I3" s="74"/>
      <c r="J3" s="74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1" t="s">
        <v>65</v>
      </c>
      <c r="G7" s="2" t="s">
        <v>5</v>
      </c>
    </row>
    <row r="8" spans="1:10" ht="21.2" customHeight="1">
      <c r="B8" s="2" t="s">
        <v>6</v>
      </c>
      <c r="D8" s="1" t="s">
        <v>64</v>
      </c>
      <c r="G8" s="2"/>
    </row>
    <row r="9" spans="1:10" ht="21.2" customHeight="1">
      <c r="B9" s="2" t="s">
        <v>7</v>
      </c>
      <c r="D9" s="1" t="s">
        <v>66</v>
      </c>
      <c r="G9" s="2" t="s">
        <v>8</v>
      </c>
    </row>
    <row r="10" spans="1:10" ht="21.2" customHeight="1">
      <c r="B10" s="2" t="s">
        <v>9</v>
      </c>
      <c r="D10" s="1" t="s">
        <v>67</v>
      </c>
      <c r="G10" s="2" t="s">
        <v>10</v>
      </c>
      <c r="H10" s="1" t="s">
        <v>68</v>
      </c>
    </row>
    <row r="11" spans="1:10" ht="21.2" customHeight="1">
      <c r="B11" s="2" t="s">
        <v>58</v>
      </c>
      <c r="D11" s="1" t="s">
        <v>69</v>
      </c>
      <c r="F11" s="1" t="s">
        <v>70</v>
      </c>
    </row>
    <row r="12" spans="1:10" ht="21.2" customHeight="1">
      <c r="B12" s="2" t="s">
        <v>45</v>
      </c>
      <c r="D12" s="1" t="s">
        <v>46</v>
      </c>
      <c r="F12" s="64" t="s">
        <v>73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59</v>
      </c>
      <c r="H16" s="3">
        <v>1</v>
      </c>
      <c r="I16" s="1" t="s">
        <v>21</v>
      </c>
    </row>
    <row r="17" spans="1:10" ht="21.2" customHeight="1">
      <c r="B17" s="2"/>
      <c r="D17" s="1" t="s">
        <v>23</v>
      </c>
      <c r="E17" s="5" t="s">
        <v>33</v>
      </c>
      <c r="G17" s="8"/>
      <c r="H17" s="49">
        <v>1</v>
      </c>
      <c r="I17" s="1" t="s">
        <v>22</v>
      </c>
    </row>
    <row r="18" spans="1:10" ht="21.2" customHeight="1">
      <c r="B18" s="2"/>
      <c r="E18" s="7" t="s">
        <v>34</v>
      </c>
      <c r="G18" s="6"/>
      <c r="H18" s="53">
        <v>2</v>
      </c>
      <c r="I18" s="1" t="s">
        <v>22</v>
      </c>
    </row>
    <row r="19" spans="1:10" ht="21.2" customHeight="1">
      <c r="B19" s="2" t="s">
        <v>24</v>
      </c>
      <c r="H19" s="61" t="s">
        <v>72</v>
      </c>
      <c r="I19" s="1" t="s">
        <v>26</v>
      </c>
    </row>
    <row r="20" spans="1:10" ht="21.2" customHeight="1">
      <c r="B20" s="2" t="s">
        <v>25</v>
      </c>
      <c r="H20" s="61" t="s">
        <v>72</v>
      </c>
      <c r="I20" s="1" t="s">
        <v>26</v>
      </c>
    </row>
    <row r="21" spans="1:10" ht="21.2" customHeight="1">
      <c r="B21" s="59" t="s">
        <v>12</v>
      </c>
      <c r="H21" s="10">
        <v>0</v>
      </c>
      <c r="I21" s="1" t="s">
        <v>71</v>
      </c>
    </row>
    <row r="22" spans="1:10" ht="21.2" customHeight="1">
      <c r="B22" s="2" t="s">
        <v>27</v>
      </c>
      <c r="H22" s="61" t="s">
        <v>72</v>
      </c>
      <c r="I22" s="1" t="s">
        <v>28</v>
      </c>
    </row>
    <row r="23" spans="1:10" ht="21.2" customHeight="1">
      <c r="B23" s="2" t="s">
        <v>47</v>
      </c>
      <c r="H23" s="62" t="s">
        <v>48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29</v>
      </c>
    </row>
    <row r="26" spans="1:10" ht="21.2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0" ht="21.2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</row>
    <row r="28" spans="1:10" ht="21.2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21.2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</row>
    <row r="30" spans="1:10" ht="21.2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</row>
    <row r="31" spans="1:10" ht="21.2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</row>
    <row r="32" spans="1:10" ht="21.2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</row>
    <row r="33" spans="1:10" ht="21.2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</row>
    <row r="34" spans="1:10" ht="21.2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21.2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</row>
    <row r="36" spans="1:10">
      <c r="A36" s="60">
        <v>2</v>
      </c>
      <c r="B36" s="2" t="s">
        <v>30</v>
      </c>
    </row>
    <row r="37" spans="1:10" ht="24.75">
      <c r="B37" s="1" t="s">
        <v>49</v>
      </c>
    </row>
    <row r="38" spans="1:10" ht="24.75">
      <c r="B38" s="1" t="s">
        <v>50</v>
      </c>
    </row>
    <row r="39" spans="1:10">
      <c r="B39" s="1" t="s">
        <v>31</v>
      </c>
    </row>
    <row r="40" spans="1:10" ht="14.1" customHeight="1"/>
    <row r="41" spans="1:10" ht="14.1" customHeight="1"/>
    <row r="42" spans="1:10" ht="21.2" customHeight="1">
      <c r="B42" s="1" t="s">
        <v>32</v>
      </c>
      <c r="C42" s="1" t="s">
        <v>37</v>
      </c>
    </row>
    <row r="43" spans="1:10" ht="21.2" customHeight="1">
      <c r="C43" s="1" t="s">
        <v>51</v>
      </c>
    </row>
    <row r="44" spans="1:10" ht="21.2" customHeight="1">
      <c r="C44" s="1" t="s">
        <v>35</v>
      </c>
    </row>
    <row r="45" spans="1:10" ht="21.2" customHeight="1">
      <c r="C45" s="1" t="s">
        <v>61</v>
      </c>
    </row>
    <row r="46" spans="1:10" ht="21.2" customHeight="1">
      <c r="C46" s="1" t="s">
        <v>62</v>
      </c>
    </row>
    <row r="47" spans="1:10" ht="21.2" customHeight="1">
      <c r="C47" s="1" t="s">
        <v>36</v>
      </c>
    </row>
    <row r="48" spans="1:10" ht="21.2" customHeight="1">
      <c r="C48" s="1" t="s">
        <v>60</v>
      </c>
    </row>
    <row r="49" spans="1:10" ht="11.25" customHeight="1" thickBot="1"/>
    <row r="50" spans="1:10" ht="19.7" customHeight="1">
      <c r="A50" s="76" t="s">
        <v>39</v>
      </c>
      <c r="B50" s="36" t="s">
        <v>13</v>
      </c>
      <c r="C50" s="36" t="s">
        <v>13</v>
      </c>
      <c r="D50" s="76" t="s">
        <v>63</v>
      </c>
      <c r="E50" s="36"/>
      <c r="F50" s="76" t="s">
        <v>54</v>
      </c>
      <c r="G50" s="63" t="s">
        <v>14</v>
      </c>
      <c r="H50" s="76" t="s">
        <v>17</v>
      </c>
      <c r="I50" s="76" t="s">
        <v>57</v>
      </c>
      <c r="J50" s="76" t="s">
        <v>53</v>
      </c>
    </row>
    <row r="51" spans="1:10" ht="19.7" customHeight="1">
      <c r="A51" s="77"/>
      <c r="B51" s="40" t="s">
        <v>15</v>
      </c>
      <c r="C51" s="40" t="s">
        <v>52</v>
      </c>
      <c r="D51" s="77"/>
      <c r="E51" s="37"/>
      <c r="F51" s="77"/>
      <c r="G51" s="40" t="s">
        <v>16</v>
      </c>
      <c r="H51" s="78"/>
      <c r="I51" s="77"/>
      <c r="J51" s="77"/>
    </row>
    <row r="52" spans="1:10" ht="19.7" customHeight="1" thickBot="1">
      <c r="A52" s="38"/>
      <c r="B52" s="9" t="s">
        <v>18</v>
      </c>
      <c r="C52" s="9" t="s">
        <v>18</v>
      </c>
      <c r="D52" s="38"/>
      <c r="E52" s="38"/>
      <c r="F52" s="38"/>
      <c r="G52" s="9" t="s">
        <v>19</v>
      </c>
      <c r="H52" s="9" t="s">
        <v>38</v>
      </c>
      <c r="I52" s="37"/>
      <c r="J52" s="38"/>
    </row>
    <row r="53" spans="1:10">
      <c r="A53" s="55">
        <v>1</v>
      </c>
      <c r="B53" s="35">
        <v>1.23</v>
      </c>
      <c r="C53" s="47">
        <v>0.63</v>
      </c>
      <c r="D53" s="20">
        <f>B53-C53</f>
        <v>0.6</v>
      </c>
      <c r="E53" s="23">
        <f>SQRT(2*9.81*D53)</f>
        <v>3.4310348293189912</v>
      </c>
      <c r="F53" s="23">
        <f>C53-$H$21</f>
        <v>0.63</v>
      </c>
      <c r="G53" s="35">
        <v>0.17</v>
      </c>
      <c r="H53" s="67">
        <v>6.7000000000000004E-2</v>
      </c>
      <c r="I53" s="11">
        <f>F53/G53</f>
        <v>3.7058823529411762</v>
      </c>
      <c r="J53" s="11">
        <f>H53/(($H$16*$H$17)*F53*E53)</f>
        <v>3.0996247965898692E-2</v>
      </c>
    </row>
    <row r="54" spans="1:10">
      <c r="A54" s="56">
        <v>2</v>
      </c>
      <c r="B54" s="34">
        <v>1.23</v>
      </c>
      <c r="C54" s="48">
        <v>0.67</v>
      </c>
      <c r="D54" s="21">
        <f>B54-C54</f>
        <v>0.55999999999999994</v>
      </c>
      <c r="E54" s="24">
        <f>SQRT(2*9.81*D54)</f>
        <v>3.314694556063952</v>
      </c>
      <c r="F54" s="25">
        <f>C54-$H$21</f>
        <v>0.67</v>
      </c>
      <c r="G54" s="28">
        <v>0.24</v>
      </c>
      <c r="H54" s="68">
        <v>0.11700000000000001</v>
      </c>
      <c r="I54" s="12">
        <f>F54/G54</f>
        <v>2.791666666666667</v>
      </c>
      <c r="J54" s="12">
        <f>H54/(($H$16*$H$17)*F54*E54)</f>
        <v>5.2682641708925122E-2</v>
      </c>
    </row>
    <row r="55" spans="1:10">
      <c r="A55" s="56">
        <v>3</v>
      </c>
      <c r="B55" s="34">
        <v>1.23</v>
      </c>
      <c r="C55" s="48">
        <v>0.69</v>
      </c>
      <c r="D55" s="21">
        <f>B55-C55</f>
        <v>0.54</v>
      </c>
      <c r="E55" s="25">
        <f>SQRT(2*9.81*D55)</f>
        <v>3.2549654376045227</v>
      </c>
      <c r="F55" s="25">
        <f>C55-$H$21</f>
        <v>0.69</v>
      </c>
      <c r="G55" s="34">
        <v>0.31</v>
      </c>
      <c r="H55" s="69">
        <v>0.159</v>
      </c>
      <c r="I55" s="12">
        <f>F55/G55</f>
        <v>2.225806451612903</v>
      </c>
      <c r="J55" s="12">
        <f>H55/(($H$16*$H$17)*F55*E55)</f>
        <v>7.0794847756750101E-2</v>
      </c>
    </row>
    <row r="56" spans="1:10">
      <c r="A56" s="56">
        <v>4</v>
      </c>
      <c r="B56" s="34">
        <v>1.23</v>
      </c>
      <c r="C56" s="48">
        <v>0.71</v>
      </c>
      <c r="D56" s="21">
        <f>B56-C56</f>
        <v>0.52</v>
      </c>
      <c r="E56" s="26">
        <f>SQRT(2*9.81*D56)</f>
        <v>3.1941195970094798</v>
      </c>
      <c r="F56" s="25">
        <f>C56-$H$21</f>
        <v>0.71</v>
      </c>
      <c r="G56" s="10">
        <v>0.38</v>
      </c>
      <c r="H56" s="70">
        <v>0.20799999999999999</v>
      </c>
      <c r="I56" s="12">
        <f>F56/G56</f>
        <v>1.8684210526315788</v>
      </c>
      <c r="J56" s="12">
        <f>H56/(($H$16*$H$17)*F56*E56)</f>
        <v>9.1717838853985711E-2</v>
      </c>
    </row>
    <row r="57" spans="1:10">
      <c r="A57" s="56"/>
      <c r="B57" s="34"/>
      <c r="C57" s="48"/>
      <c r="D57" s="21"/>
      <c r="E57" s="25"/>
      <c r="F57" s="25"/>
      <c r="G57" s="34"/>
      <c r="H57" s="34"/>
      <c r="I57" s="12"/>
      <c r="J57" s="12"/>
    </row>
    <row r="58" spans="1:10">
      <c r="A58" s="57"/>
      <c r="B58" s="10"/>
      <c r="C58" s="49"/>
      <c r="D58" s="21"/>
      <c r="E58" s="26"/>
      <c r="F58" s="25"/>
      <c r="G58" s="10"/>
      <c r="H58" s="10"/>
      <c r="I58" s="12"/>
      <c r="J58" s="12"/>
    </row>
    <row r="59" spans="1:10">
      <c r="A59" s="56"/>
      <c r="B59" s="34"/>
      <c r="C59" s="48"/>
      <c r="D59" s="21"/>
      <c r="E59" s="25"/>
      <c r="F59" s="25"/>
      <c r="G59" s="34"/>
      <c r="H59" s="34"/>
      <c r="I59" s="12"/>
      <c r="J59" s="12"/>
    </row>
    <row r="60" spans="1:10">
      <c r="A60" s="56"/>
      <c r="B60" s="34"/>
      <c r="C60" s="48"/>
      <c r="D60" s="21"/>
      <c r="E60" s="25"/>
      <c r="F60" s="25"/>
      <c r="G60" s="29"/>
      <c r="H60" s="29"/>
      <c r="I60" s="12"/>
      <c r="J60" s="12"/>
    </row>
    <row r="61" spans="1:10">
      <c r="A61" s="56"/>
      <c r="B61" s="34"/>
      <c r="C61" s="48"/>
      <c r="D61" s="21"/>
      <c r="E61" s="25"/>
      <c r="F61" s="25"/>
      <c r="G61" s="29"/>
      <c r="H61" s="29"/>
      <c r="I61" s="12"/>
      <c r="J61" s="12"/>
    </row>
    <row r="62" spans="1:10">
      <c r="A62" s="56"/>
      <c r="B62" s="34"/>
      <c r="C62" s="48"/>
      <c r="D62" s="21"/>
      <c r="E62" s="25"/>
      <c r="F62" s="25"/>
      <c r="G62" s="29"/>
      <c r="H62" s="29"/>
      <c r="I62" s="12"/>
      <c r="J62" s="12"/>
    </row>
    <row r="63" spans="1:10">
      <c r="A63" s="56"/>
      <c r="B63" s="34"/>
      <c r="C63" s="48"/>
      <c r="D63" s="21"/>
      <c r="E63" s="25"/>
      <c r="F63" s="25"/>
      <c r="G63" s="29"/>
      <c r="H63" s="29"/>
      <c r="I63" s="12"/>
      <c r="J63" s="12"/>
    </row>
    <row r="64" spans="1:10">
      <c r="A64" s="56"/>
      <c r="B64" s="34"/>
      <c r="C64" s="48"/>
      <c r="D64" s="21"/>
      <c r="E64" s="25"/>
      <c r="F64" s="25"/>
      <c r="G64" s="29"/>
      <c r="H64" s="29"/>
      <c r="I64" s="12"/>
      <c r="J64" s="12"/>
    </row>
    <row r="65" spans="1:10">
      <c r="A65" s="56"/>
      <c r="B65" s="34"/>
      <c r="C65" s="48"/>
      <c r="D65" s="21"/>
      <c r="E65" s="25"/>
      <c r="F65" s="25"/>
      <c r="G65" s="29"/>
      <c r="H65" s="29"/>
      <c r="I65" s="12"/>
      <c r="J65" s="12"/>
    </row>
    <row r="66" spans="1:10">
      <c r="A66" s="56"/>
      <c r="B66" s="34"/>
      <c r="C66" s="48"/>
      <c r="D66" s="21"/>
      <c r="E66" s="25"/>
      <c r="F66" s="25"/>
      <c r="G66" s="29"/>
      <c r="H66" s="29"/>
      <c r="I66" s="12"/>
      <c r="J66" s="12"/>
    </row>
    <row r="67" spans="1:10" ht="24.75" thickBot="1">
      <c r="A67" s="58"/>
      <c r="B67" s="19"/>
      <c r="C67" s="50"/>
      <c r="D67" s="22"/>
      <c r="E67" s="27"/>
      <c r="F67" s="27"/>
      <c r="G67" s="18"/>
      <c r="H67" s="18"/>
      <c r="I67" s="13"/>
      <c r="J67" s="13"/>
    </row>
    <row r="70" spans="1:10">
      <c r="A70" s="83"/>
      <c r="B70" s="83"/>
      <c r="C70" s="83"/>
      <c r="D70" s="83"/>
      <c r="E70" s="83"/>
      <c r="F70" s="83"/>
      <c r="G70" s="83"/>
      <c r="H70" s="83"/>
      <c r="I70" s="83"/>
      <c r="J70" s="83"/>
    </row>
    <row r="71" spans="1:10">
      <c r="A71" s="83"/>
      <c r="B71" s="83"/>
      <c r="C71" s="83"/>
      <c r="D71" s="83"/>
      <c r="E71" s="83"/>
      <c r="F71" s="83"/>
      <c r="G71" s="83"/>
      <c r="H71" s="83"/>
      <c r="I71" s="83"/>
      <c r="J71" s="83"/>
    </row>
    <row r="72" spans="1:10">
      <c r="A72" s="83"/>
      <c r="B72" s="83"/>
      <c r="C72" s="83"/>
      <c r="D72" s="83"/>
      <c r="E72" s="83"/>
      <c r="F72" s="83"/>
      <c r="G72" s="83"/>
      <c r="H72" s="83"/>
      <c r="I72" s="83"/>
      <c r="J72" s="83"/>
    </row>
    <row r="73" spans="1:10">
      <c r="A73" s="83"/>
      <c r="B73" s="83"/>
      <c r="C73" s="83"/>
      <c r="D73" s="83"/>
      <c r="E73" s="83"/>
      <c r="F73" s="83"/>
      <c r="G73" s="83"/>
      <c r="H73" s="83"/>
      <c r="I73" s="83"/>
      <c r="J73" s="83"/>
    </row>
    <row r="74" spans="1:10">
      <c r="A74" s="83"/>
      <c r="B74" s="83"/>
      <c r="C74" s="83"/>
      <c r="D74" s="83"/>
      <c r="E74" s="83"/>
      <c r="F74" s="83"/>
      <c r="G74" s="83"/>
      <c r="H74" s="83"/>
      <c r="I74" s="83"/>
      <c r="J74" s="83"/>
    </row>
    <row r="75" spans="1:10">
      <c r="A75" s="83"/>
      <c r="B75" s="83"/>
      <c r="C75" s="83"/>
      <c r="D75" s="83"/>
      <c r="E75" s="83"/>
      <c r="F75" s="83"/>
      <c r="G75" s="83"/>
      <c r="H75" s="83"/>
      <c r="I75" s="83"/>
      <c r="J75" s="83"/>
    </row>
    <row r="76" spans="1:10">
      <c r="A76" s="83"/>
      <c r="B76" s="83"/>
      <c r="C76" s="83"/>
      <c r="D76" s="83"/>
      <c r="E76" s="83"/>
      <c r="F76" s="83"/>
      <c r="G76" s="83"/>
      <c r="H76" s="83"/>
      <c r="I76" s="83"/>
      <c r="J76" s="83"/>
    </row>
    <row r="77" spans="1:10">
      <c r="A77" s="83"/>
      <c r="B77" s="83"/>
      <c r="C77" s="83"/>
      <c r="D77" s="83"/>
      <c r="E77" s="83"/>
      <c r="F77" s="83"/>
      <c r="G77" s="83"/>
      <c r="H77" s="83"/>
      <c r="I77" s="83"/>
      <c r="J77" s="83"/>
    </row>
    <row r="78" spans="1:10">
      <c r="A78" s="83"/>
      <c r="B78" s="83"/>
      <c r="C78" s="83"/>
      <c r="D78" s="83"/>
      <c r="E78" s="83"/>
      <c r="F78" s="83"/>
      <c r="G78" s="83"/>
      <c r="H78" s="83"/>
      <c r="I78" s="83"/>
      <c r="J78" s="83"/>
    </row>
    <row r="79" spans="1:10">
      <c r="A79" s="83"/>
      <c r="B79" s="83"/>
      <c r="C79" s="83"/>
      <c r="D79" s="83"/>
      <c r="E79" s="83"/>
      <c r="F79" s="83"/>
      <c r="G79" s="83"/>
      <c r="H79" s="83"/>
      <c r="I79" s="83"/>
      <c r="J79" s="83"/>
    </row>
    <row r="80" spans="1:10">
      <c r="A80" s="83"/>
      <c r="B80" s="83"/>
      <c r="C80" s="83"/>
      <c r="D80" s="83"/>
      <c r="E80" s="83"/>
      <c r="F80" s="83"/>
      <c r="G80" s="83"/>
      <c r="H80" s="83"/>
      <c r="I80" s="83"/>
      <c r="J80" s="83"/>
    </row>
    <row r="81" spans="1:10">
      <c r="A81" s="83"/>
      <c r="B81" s="83"/>
      <c r="C81" s="83"/>
      <c r="D81" s="83"/>
      <c r="E81" s="83"/>
      <c r="F81" s="83"/>
      <c r="G81" s="83"/>
      <c r="H81" s="83"/>
      <c r="I81" s="83"/>
      <c r="J81" s="83"/>
    </row>
    <row r="82" spans="1:10">
      <c r="A82" s="60">
        <v>3</v>
      </c>
      <c r="B82" s="2" t="s">
        <v>40</v>
      </c>
    </row>
    <row r="83" spans="1:10" ht="11.25" customHeight="1" thickBot="1"/>
    <row r="84" spans="1:10" ht="19.7" customHeight="1">
      <c r="A84" s="76" t="s">
        <v>39</v>
      </c>
      <c r="B84" s="41" t="s">
        <v>13</v>
      </c>
      <c r="C84" s="36" t="s">
        <v>13</v>
      </c>
      <c r="D84" s="76" t="s">
        <v>54</v>
      </c>
      <c r="E84" s="76" t="s">
        <v>63</v>
      </c>
      <c r="F84" s="65" t="s">
        <v>14</v>
      </c>
      <c r="G84" s="76" t="s">
        <v>55</v>
      </c>
      <c r="H84" s="76" t="s">
        <v>56</v>
      </c>
      <c r="I84" s="76" t="s">
        <v>42</v>
      </c>
      <c r="J84" s="76"/>
    </row>
    <row r="85" spans="1:10" ht="19.7" customHeight="1">
      <c r="A85" s="77"/>
      <c r="B85" s="42" t="s">
        <v>15</v>
      </c>
      <c r="C85" s="40" t="s">
        <v>52</v>
      </c>
      <c r="D85" s="77"/>
      <c r="E85" s="77"/>
      <c r="F85" s="42" t="s">
        <v>16</v>
      </c>
      <c r="G85" s="77"/>
      <c r="H85" s="77"/>
      <c r="I85" s="77"/>
      <c r="J85" s="77"/>
    </row>
    <row r="86" spans="1:10" ht="19.7" customHeight="1" thickBot="1">
      <c r="A86" s="79"/>
      <c r="B86" s="43" t="s">
        <v>18</v>
      </c>
      <c r="C86" s="39" t="s">
        <v>18</v>
      </c>
      <c r="D86" s="79"/>
      <c r="E86" s="79"/>
      <c r="F86" s="51" t="s">
        <v>19</v>
      </c>
      <c r="G86" s="79"/>
      <c r="H86" s="79"/>
      <c r="I86" s="80" t="s">
        <v>38</v>
      </c>
      <c r="J86" s="80"/>
    </row>
    <row r="87" spans="1:10" ht="21.2" customHeight="1">
      <c r="A87" s="55">
        <v>1</v>
      </c>
      <c r="B87" s="44">
        <v>1.23</v>
      </c>
      <c r="C87" s="52">
        <v>0.63</v>
      </c>
      <c r="D87" s="15">
        <f>C87-$H$21</f>
        <v>0.63</v>
      </c>
      <c r="E87" s="15">
        <f>B87-C87</f>
        <v>0.6</v>
      </c>
      <c r="F87" s="44">
        <v>0.17</v>
      </c>
      <c r="G87" s="30">
        <f>D87/F87</f>
        <v>3.7058823529411762</v>
      </c>
      <c r="H87" s="66">
        <f>(-0.031*G87)+0.145</f>
        <v>3.0117647058823527E-2</v>
      </c>
      <c r="I87" s="71">
        <f>H87*($H$16*$H$17)*D87*(2*9.81*E87)^0.5</f>
        <v>6.5100858502654929E-2</v>
      </c>
      <c r="J87" s="71"/>
    </row>
    <row r="88" spans="1:10" ht="21.2" customHeight="1">
      <c r="A88" s="56">
        <v>2</v>
      </c>
      <c r="B88" s="45">
        <v>1.23</v>
      </c>
      <c r="C88" s="53">
        <v>0.67</v>
      </c>
      <c r="D88" s="16">
        <f>C88-$H$21</f>
        <v>0.67</v>
      </c>
      <c r="E88" s="16">
        <f>B88-C88</f>
        <v>0.55999999999999994</v>
      </c>
      <c r="F88" s="28">
        <v>0.24</v>
      </c>
      <c r="G88" s="31">
        <f>D88/F88</f>
        <v>2.791666666666667</v>
      </c>
      <c r="H88" s="31">
        <f t="shared" ref="H88:H90" si="0">(-0.031*G88)+0.145</f>
        <v>5.845833333333332E-2</v>
      </c>
      <c r="I88" s="82">
        <f>H88*($H$16*$H$17)*D88*(2*9.81*E88)^0.5</f>
        <v>0.12982691790190312</v>
      </c>
      <c r="J88" s="82"/>
    </row>
    <row r="89" spans="1:10" ht="21.2" customHeight="1">
      <c r="A89" s="56">
        <v>3</v>
      </c>
      <c r="B89" s="45">
        <v>1.23</v>
      </c>
      <c r="C89" s="53">
        <v>0.69</v>
      </c>
      <c r="D89" s="16">
        <f>C89-$H$21</f>
        <v>0.69</v>
      </c>
      <c r="E89" s="16">
        <f>B89-C89</f>
        <v>0.54</v>
      </c>
      <c r="F89" s="45">
        <v>0.31</v>
      </c>
      <c r="G89" s="31">
        <f>D89/F89</f>
        <v>2.225806451612903</v>
      </c>
      <c r="H89" s="31">
        <f t="shared" si="0"/>
        <v>7.5999999999999998E-2</v>
      </c>
      <c r="I89" s="82">
        <f>H89*($H$16*$H$17)*D89*(2*9.81*E89)^0.5</f>
        <v>0.17069038754798116</v>
      </c>
      <c r="J89" s="82"/>
    </row>
    <row r="90" spans="1:10" ht="21.2" customHeight="1">
      <c r="A90" s="56">
        <v>4</v>
      </c>
      <c r="B90" s="45">
        <v>1.23</v>
      </c>
      <c r="C90" s="53">
        <v>0.71</v>
      </c>
      <c r="D90" s="16">
        <f>C90-$H$21</f>
        <v>0.71</v>
      </c>
      <c r="E90" s="16">
        <f>B90-C90</f>
        <v>0.52</v>
      </c>
      <c r="F90" s="10">
        <v>0.38</v>
      </c>
      <c r="G90" s="31">
        <f>D90/F90</f>
        <v>1.8684210526315788</v>
      </c>
      <c r="H90" s="84">
        <f t="shared" si="0"/>
        <v>8.7078947368421047E-2</v>
      </c>
      <c r="I90" s="82">
        <f>H90*($H$16*$H$17)*D90*(2*9.81*E90)^0.5</f>
        <v>0.19747980631626583</v>
      </c>
      <c r="J90" s="82"/>
    </row>
    <row r="91" spans="1:10" ht="21.2" customHeight="1">
      <c r="A91" s="56"/>
      <c r="B91" s="45"/>
      <c r="C91" s="53"/>
      <c r="D91" s="16"/>
      <c r="E91" s="16"/>
      <c r="F91" s="34"/>
      <c r="G91" s="31"/>
      <c r="H91" s="31"/>
      <c r="I91" s="82"/>
      <c r="J91" s="82"/>
    </row>
    <row r="92" spans="1:10" ht="21.2" customHeight="1">
      <c r="A92" s="56"/>
      <c r="B92" s="45"/>
      <c r="C92" s="53"/>
      <c r="D92" s="16"/>
      <c r="E92" s="16"/>
      <c r="F92" s="34"/>
      <c r="G92" s="31"/>
      <c r="H92" s="31"/>
      <c r="I92" s="82"/>
      <c r="J92" s="82"/>
    </row>
    <row r="93" spans="1:10" ht="21.2" customHeight="1">
      <c r="A93" s="56"/>
      <c r="B93" s="45"/>
      <c r="C93" s="53"/>
      <c r="D93" s="16"/>
      <c r="E93" s="16"/>
      <c r="F93" s="34"/>
      <c r="G93" s="31"/>
      <c r="H93" s="31"/>
      <c r="I93" s="82"/>
      <c r="J93" s="82"/>
    </row>
    <row r="94" spans="1:10" ht="21.2" customHeight="1">
      <c r="A94" s="56"/>
      <c r="B94" s="45"/>
      <c r="C94" s="53"/>
      <c r="D94" s="16"/>
      <c r="E94" s="16"/>
      <c r="F94" s="34"/>
      <c r="G94" s="31"/>
      <c r="H94" s="31"/>
      <c r="I94" s="82"/>
      <c r="J94" s="82"/>
    </row>
    <row r="95" spans="1:10" ht="21.2" customHeight="1">
      <c r="A95" s="56"/>
      <c r="B95" s="45"/>
      <c r="C95" s="53"/>
      <c r="D95" s="16"/>
      <c r="E95" s="16"/>
      <c r="F95" s="34"/>
      <c r="G95" s="31"/>
      <c r="H95" s="31"/>
      <c r="I95" s="82"/>
      <c r="J95" s="82"/>
    </row>
    <row r="96" spans="1:10" ht="21.2" customHeight="1">
      <c r="A96" s="56"/>
      <c r="B96" s="45"/>
      <c r="C96" s="53"/>
      <c r="D96" s="16"/>
      <c r="E96" s="16"/>
      <c r="F96" s="34"/>
      <c r="G96" s="31"/>
      <c r="H96" s="31"/>
      <c r="I96" s="82"/>
      <c r="J96" s="82"/>
    </row>
    <row r="97" spans="1:10" ht="21.2" customHeight="1">
      <c r="A97" s="56"/>
      <c r="B97" s="45"/>
      <c r="C97" s="53"/>
      <c r="D97" s="16"/>
      <c r="E97" s="16"/>
      <c r="F97" s="34"/>
      <c r="G97" s="31"/>
      <c r="H97" s="31"/>
      <c r="I97" s="82"/>
      <c r="J97" s="82"/>
    </row>
    <row r="98" spans="1:10" ht="21.2" customHeight="1">
      <c r="A98" s="56"/>
      <c r="B98" s="45"/>
      <c r="C98" s="53"/>
      <c r="D98" s="16"/>
      <c r="E98" s="16"/>
      <c r="F98" s="10"/>
      <c r="G98" s="31"/>
      <c r="H98" s="31"/>
      <c r="I98" s="82"/>
      <c r="J98" s="82"/>
    </row>
    <row r="99" spans="1:10" ht="21.2" customHeight="1">
      <c r="A99" s="56"/>
      <c r="B99" s="45"/>
      <c r="C99" s="53"/>
      <c r="D99" s="16"/>
      <c r="E99" s="16"/>
      <c r="F99" s="34"/>
      <c r="G99" s="31"/>
      <c r="H99" s="31"/>
      <c r="I99" s="82"/>
      <c r="J99" s="82"/>
    </row>
    <row r="100" spans="1:10" ht="21.2" customHeight="1">
      <c r="A100" s="56"/>
      <c r="B100" s="45"/>
      <c r="C100" s="49"/>
      <c r="D100" s="16"/>
      <c r="E100" s="16"/>
      <c r="F100" s="10"/>
      <c r="G100" s="31"/>
      <c r="H100" s="31"/>
      <c r="I100" s="82"/>
      <c r="J100" s="82"/>
    </row>
    <row r="101" spans="1:10" ht="21.2" customHeight="1" thickBot="1">
      <c r="A101" s="58"/>
      <c r="B101" s="46"/>
      <c r="C101" s="54"/>
      <c r="D101" s="17"/>
      <c r="E101" s="17"/>
      <c r="F101" s="33"/>
      <c r="G101" s="32"/>
      <c r="H101" s="32"/>
      <c r="I101" s="81"/>
      <c r="J101" s="81"/>
    </row>
    <row r="102" spans="1:10" ht="21.2" customHeight="1">
      <c r="A102" s="14" t="s">
        <v>44</v>
      </c>
    </row>
    <row r="103" spans="1:10" ht="21.2" customHeight="1">
      <c r="B103" s="14" t="s">
        <v>41</v>
      </c>
    </row>
  </sheetData>
  <mergeCells count="33">
    <mergeCell ref="F50:F51"/>
    <mergeCell ref="I90:J90"/>
    <mergeCell ref="I91:J91"/>
    <mergeCell ref="A70:J81"/>
    <mergeCell ref="D84:D86"/>
    <mergeCell ref="I92:J92"/>
    <mergeCell ref="I88:J88"/>
    <mergeCell ref="I99:J99"/>
    <mergeCell ref="I100:J100"/>
    <mergeCell ref="I89:J89"/>
    <mergeCell ref="I101:J101"/>
    <mergeCell ref="I96:J96"/>
    <mergeCell ref="I97:J97"/>
    <mergeCell ref="I98:J98"/>
    <mergeCell ref="I93:J93"/>
    <mergeCell ref="I94:J94"/>
    <mergeCell ref="I95:J95"/>
    <mergeCell ref="I87:J87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G84:G86"/>
    <mergeCell ref="H84:H86"/>
    <mergeCell ref="I84:J85"/>
    <mergeCell ref="I86:J86"/>
    <mergeCell ref="A84:A86"/>
    <mergeCell ref="E84:E86"/>
  </mergeCells>
  <pageMargins left="0.59055118110236227" right="0.59055118110236227" top="0.59055118110236227" bottom="0.59055118110236227" header="0" footer="0"/>
  <pageSetup paperSize="9" orientation="portrait" r:id="rId1"/>
  <rowBreaks count="2" manualBreakCount="2">
    <brk id="35" max="9" man="1"/>
    <brk id="69" max="9" man="1"/>
  </rowBreaks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ปตร.ปากคลอง 10L-rmc</vt:lpstr>
      <vt:lpstr>'ปตร.ปากคลอง 10L-rmc'!Print_Area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2014-03-28T07:51:06Z</dcterms:modified>
</cp:coreProperties>
</file>