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00" windowHeight="12030"/>
  </bookViews>
  <sheets>
    <sheet name="ฝายแม่สะเรียงOgeeCrest" sheetId="4" r:id="rId1"/>
  </sheets>
  <definedNames>
    <definedName name="_xlnm.Print_Area" localSheetId="0">ฝายแม่สะเรียงOgeeCrest!$A$1:$J$103</definedName>
  </definedNames>
  <calcPr calcId="124519"/>
</workbook>
</file>

<file path=xl/calcChain.xml><?xml version="1.0" encoding="utf-8"?>
<calcChain xmlns="http://schemas.openxmlformats.org/spreadsheetml/2006/main">
  <c r="E54" i="4"/>
  <c r="E53"/>
  <c r="E52"/>
  <c r="C54"/>
  <c r="C53"/>
  <c r="C52"/>
  <c r="D52"/>
  <c r="I52"/>
  <c r="J52"/>
  <c r="D53"/>
  <c r="I53"/>
  <c r="J53"/>
  <c r="D54"/>
  <c r="I54"/>
  <c r="J54"/>
</calcChain>
</file>

<file path=xl/sharedStrings.xml><?xml version="1.0" encoding="utf-8"?>
<sst xmlns="http://schemas.openxmlformats.org/spreadsheetml/2006/main" count="90" uniqueCount="81">
  <si>
    <t>โครงการสอบเทียบอาคารชลประทาน</t>
  </si>
  <si>
    <t>(งบประมาณเงินทุนหมุนเวียนเพื่อการชลประทาน ปี 2555)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</si>
  <si>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</si>
  <si>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</si>
  <si>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</si>
  <si>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</si>
  <si>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</si>
  <si>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</si>
  <si>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</si>
  <si>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</si>
  <si>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</si>
  <si>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</si>
  <si>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</si>
  <si>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</si>
  <si>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</si>
  <si>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</si>
  <si>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</si>
  <si>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</si>
  <si>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</si>
  <si>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</si>
  <si>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</si>
  <si>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</si>
  <si>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</si>
  <si>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</si>
  <si>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</si>
  <si>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</si>
  <si>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</si>
  <si>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</si>
  <si>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</si>
  <si>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</si>
  <si>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</si>
  <si>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</si>
  <si>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</si>
  <si>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</si>
  <si>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</si>
  <si>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</si>
  <si>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</si>
  <si>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</si>
  <si>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</si>
  <si>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</si>
  <si>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</si>
  <si>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</si>
  <si>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</si>
  <si>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</si>
  <si>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</si>
  <si>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</si>
  <si>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</si>
  <si>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</si>
  <si>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</si>
  <si>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>ด้านท้ายน้ำ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</si>
  <si>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</si>
  <si>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</si>
  <si>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</si>
  <si>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 xml:space="preserve">  - พิกัด                          </t>
  </si>
  <si>
    <t>∆H = ระดับน้ำด้านหน้าประตู - ระดับด้านท้ายประตู (เมตร)</t>
  </si>
  <si>
    <t>∆H</t>
  </si>
  <si>
    <t>ระดับน้ำ ม.(ร.ท.ก.)</t>
  </si>
  <si>
    <t>∆H/3</t>
  </si>
  <si>
    <t>W</t>
  </si>
  <si>
    <r>
      <t>U</t>
    </r>
    <r>
      <rPr>
        <b/>
        <vertAlign val="subscript"/>
        <sz val="16"/>
        <rFont val="TH SarabunPSK"/>
        <family val="2"/>
      </rPr>
      <t>s</t>
    </r>
  </si>
  <si>
    <t>g</t>
  </si>
  <si>
    <r>
      <t>(U</t>
    </r>
    <r>
      <rPr>
        <b/>
        <vertAlign val="subscript"/>
        <sz val="16"/>
        <rFont val="TH SarabunPSK"/>
        <family val="2"/>
      </rPr>
      <t>s</t>
    </r>
    <r>
      <rPr>
        <b/>
        <sz val="16"/>
        <rFont val="TH SarabunPSK"/>
        <family val="2"/>
      </rPr>
      <t>-∆H/3)</t>
    </r>
  </si>
  <si>
    <r>
      <t>C</t>
    </r>
    <r>
      <rPr>
        <b/>
        <vertAlign val="subscript"/>
        <sz val="16"/>
        <rFont val="TH SarabunPSK"/>
        <family val="2"/>
      </rPr>
      <t>s</t>
    </r>
  </si>
  <si>
    <t>เหนือน้ำ</t>
  </si>
  <si>
    <t>ท้ายน้ำ</t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</si>
  <si>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สัมประสิทธิ์ปริมาณน้ำเมื่อการไหลเป็นแบบอิสระ (Free Flow )</t>
    </r>
  </si>
  <si>
    <t>Ds = ความลึกของน้ำทางด้านท้ายน้ำ (เมตร)</t>
  </si>
  <si>
    <t>Us = ความลึกของน้ำทางด้านเหนือน้ำ  (เมตร)</t>
  </si>
  <si>
    <t>Q = Cs W √ 2g∆H(Us-∆H/3)</t>
  </si>
  <si>
    <t>W = ความกว้างของช่องระบายน้ำ (เมตร)</t>
  </si>
  <si>
    <t xml:space="preserve">- </t>
  </si>
  <si>
    <t>ฝายแม่สะเรียงฝาย Ogee Crest</t>
  </si>
  <si>
    <t>โครงการชลประทานแม่ฮ่องสอน</t>
  </si>
  <si>
    <t>0 + 000 ถึง 4 + 423</t>
  </si>
  <si>
    <t>แม่สะเรียง</t>
  </si>
  <si>
    <t>แม่ฮ่องสอน</t>
  </si>
  <si>
    <t>E  389500</t>
  </si>
  <si>
    <t>N  2008400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</si>
  <si>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 ไม่มีบานประตู</t>
    </r>
  </si>
  <si>
    <t>ขนาดฝาย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</si>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</sst>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8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b/>
      <sz val="16"/>
      <name val="TH SarabunPSK"/>
      <family val="2"/>
    </font>
    <font>
      <b/>
      <vertAlign val="subscript"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1" fillId="0" borderId="0" xfId="0" applyFont="1"/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/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187" fontId="11" fillId="2" borderId="2" xfId="0" applyNumberFormat="1" applyFont="1" applyFill="1" applyBorder="1" applyAlignment="1">
      <alignment horizontal="center" vertical="center"/>
    </xf>
    <xf numFmtId="187" fontId="11" fillId="2" borderId="3" xfId="0" applyNumberFormat="1" applyFont="1" applyFill="1" applyBorder="1" applyAlignment="1">
      <alignment horizontal="center" vertical="center"/>
    </xf>
    <xf numFmtId="0" fontId="13" fillId="0" borderId="0" xfId="0" applyFont="1"/>
    <xf numFmtId="2" fontId="11" fillId="3" borderId="4" xfId="0" applyNumberFormat="1" applyFont="1" applyFill="1" applyBorder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/>
    </xf>
    <xf numFmtId="0" fontId="11" fillId="0" borderId="3" xfId="0" applyFont="1" applyBorder="1"/>
    <xf numFmtId="2" fontId="11" fillId="0" borderId="3" xfId="0" applyNumberFormat="1" applyFont="1" applyBorder="1"/>
    <xf numFmtId="2" fontId="11" fillId="2" borderId="2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3" xfId="0" applyNumberFormat="1" applyFont="1" applyFill="1" applyBorder="1" applyAlignment="1">
      <alignment horizontal="center" vertical="center"/>
    </xf>
    <xf numFmtId="188" fontId="11" fillId="2" borderId="2" xfId="0" applyNumberFormat="1" applyFont="1" applyFill="1" applyBorder="1" applyAlignment="1">
      <alignment horizontal="center" vertical="center"/>
    </xf>
    <xf numFmtId="188" fontId="11" fillId="2" borderId="1" xfId="0" applyNumberFormat="1" applyFont="1" applyFill="1" applyBorder="1" applyAlignment="1">
      <alignment horizontal="center" vertical="center"/>
    </xf>
    <xf numFmtId="188" fontId="11" fillId="2" borderId="3" xfId="0" applyNumberFormat="1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/>
    </xf>
    <xf numFmtId="187" fontId="11" fillId="3" borderId="4" xfId="0" applyNumberFormat="1" applyFont="1" applyFill="1" applyBorder="1" applyAlignment="1">
      <alignment horizontal="center" vertical="center"/>
    </xf>
    <xf numFmtId="187" fontId="11" fillId="3" borderId="2" xfId="0" applyNumberFormat="1" applyFont="1" applyFill="1" applyBorder="1" applyAlignment="1">
      <alignment horizontal="center" vertical="center"/>
    </xf>
    <xf numFmtId="187" fontId="11" fillId="3" borderId="3" xfId="0" applyNumberFormat="1" applyFont="1" applyFill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188" fontId="11" fillId="0" borderId="2" xfId="0" applyNumberFormat="1" applyFont="1" applyFill="1" applyBorder="1" applyAlignment="1">
      <alignment horizontal="center" vertical="center"/>
    </xf>
    <xf numFmtId="188" fontId="11" fillId="0" borderId="3" xfId="0" applyNumberFormat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/>
    </xf>
    <xf numFmtId="189" fontId="11" fillId="0" borderId="4" xfId="0" applyNumberFormat="1" applyFont="1" applyBorder="1" applyAlignment="1">
      <alignment horizontal="center" vertical="center"/>
    </xf>
    <xf numFmtId="189" fontId="11" fillId="0" borderId="2" xfId="0" applyNumberFormat="1" applyFont="1" applyBorder="1" applyAlignment="1">
      <alignment horizontal="center" vertical="center"/>
    </xf>
    <xf numFmtId="189" fontId="11" fillId="0" borderId="1" xfId="0" applyNumberFormat="1" applyFont="1" applyBorder="1" applyAlignment="1">
      <alignment horizontal="center" vertical="center"/>
    </xf>
    <xf numFmtId="189" fontId="11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189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187" fontId="11" fillId="2" borderId="1" xfId="0" applyNumberFormat="1" applyFont="1" applyFill="1" applyBorder="1" applyAlignment="1">
      <alignment horizontal="center" vertical="center"/>
    </xf>
    <xf numFmtId="187" fontId="10" fillId="0" borderId="8" xfId="0" applyNumberFormat="1" applyFont="1" applyFill="1" applyBorder="1" applyAlignment="1">
      <alignment horizontal="center"/>
    </xf>
    <xf numFmtId="187" fontId="10" fillId="0" borderId="2" xfId="0" applyNumberFormat="1" applyFont="1" applyFill="1" applyBorder="1" applyAlignment="1">
      <alignment horizontal="center"/>
    </xf>
    <xf numFmtId="187" fontId="10" fillId="2" borderId="8" xfId="0" applyNumberFormat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187" fontId="10" fillId="2" borderId="2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188" fontId="11" fillId="0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0" fontId="11" fillId="2" borderId="3" xfId="0" applyFont="1" applyFill="1" applyBorder="1"/>
    <xf numFmtId="0" fontId="1" fillId="0" borderId="0" xfId="0" applyFont="1"/>
    <xf numFmtId="2" fontId="11" fillId="0" borderId="0" xfId="0" applyNumberFormat="1" applyFont="1" applyAlignment="1">
      <alignment horizontal="center"/>
    </xf>
    <xf numFmtId="2" fontId="10" fillId="0" borderId="8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188" fontId="10" fillId="0" borderId="8" xfId="0" applyNumberFormat="1" applyFont="1" applyFill="1" applyBorder="1" applyAlignment="1">
      <alignment horizontal="center"/>
    </xf>
    <xf numFmtId="188" fontId="10" fillId="0" borderId="2" xfId="0" applyNumberFormat="1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188" fontId="11" fillId="5" borderId="4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88" fontId="11" fillId="5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4" borderId="3" xfId="0" applyFont="1" applyFill="1" applyBorder="1" applyAlignment="1">
      <alignment horizontal="center" vertical="center"/>
    </xf>
    <xf numFmtId="188" fontId="11" fillId="5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</a:t>
            </a:r>
            <a:r>
              <a:rPr lang="th-TH" u="sng"/>
              <a:t>	</a:t>
            </a:r>
            <a:r>
              <a:rPr lang="th-TH" sz="1440" b="1" i="0" u="sng" strike="noStrike" baseline="0"/>
              <a:t>ฝายแม่สะเรียงฝาย </a:t>
            </a:r>
            <a:r>
              <a:rPr lang="en-US" sz="1440" b="1" i="0" u="sng" strike="noStrike" baseline="0"/>
              <a:t>Ogee Crest  </a:t>
            </a:r>
            <a:r>
              <a:rPr lang="th-TH"/>
              <a:t>โครงการ</a:t>
            </a:r>
            <a:r>
              <a:rPr lang="th-TH" sz="1440" b="1" i="0" u="sng" strike="noStrike" baseline="0"/>
              <a:t>ชลประทานแม่ฮ่องสอน</a:t>
            </a:r>
            <a:endParaRPr lang="th-TH" u="sng"/>
          </a:p>
        </c:rich>
      </c:tx>
      <c:layout>
        <c:manualLayout>
          <c:xMode val="edge"/>
          <c:yMode val="edge"/>
          <c:x val="0.1374441956223362"/>
          <c:y val="2.2191491991478903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18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-0.21593167826498752"/>
                  <c:y val="3.0484001134207257E-3"/>
                </c:manualLayout>
              </c:layout>
              <c:numFmt formatCode="General" sourceLinked="0"/>
            </c:trendlineLbl>
          </c:trendline>
          <c:xVal>
            <c:numRef>
              <c:f>ฝายแม่สะเรียงOgeeCrest!$I$52:$I$54</c:f>
              <c:numCache>
                <c:formatCode>0.000</c:formatCode>
                <c:ptCount val="3"/>
                <c:pt idx="0">
                  <c:v>0.52999999999999736</c:v>
                </c:pt>
                <c:pt idx="1">
                  <c:v>0.44999999999999818</c:v>
                </c:pt>
                <c:pt idx="2">
                  <c:v>0.58100000000000196</c:v>
                </c:pt>
              </c:numCache>
            </c:numRef>
          </c:xVal>
          <c:yVal>
            <c:numRef>
              <c:f>ฝายแม่สะเรียงOgeeCrest!$J$52:$J$54</c:f>
              <c:numCache>
                <c:formatCode>0.000</c:formatCode>
                <c:ptCount val="3"/>
                <c:pt idx="0">
                  <c:v>9.4601004225735447E-3</c:v>
                </c:pt>
                <c:pt idx="1">
                  <c:v>7.0392087060976586E-3</c:v>
                </c:pt>
                <c:pt idx="2">
                  <c:v>1.514172099986701E-2</c:v>
                </c:pt>
              </c:numCache>
            </c:numRef>
          </c:yVal>
        </c:ser>
        <c:axId val="61038976"/>
        <c:axId val="61040896"/>
      </c:scatterChart>
      <c:valAx>
        <c:axId val="61038976"/>
        <c:scaling>
          <c:logBase val="10"/>
          <c:orientation val="minMax"/>
          <c:max val="1"/>
          <c:min val="0.1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(Us-∆H/3)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47862136498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1040896"/>
        <c:crossesAt val="1E-4"/>
        <c:crossBetween val="midCat"/>
      </c:valAx>
      <c:valAx>
        <c:axId val="61040896"/>
        <c:scaling>
          <c:logBase val="10"/>
          <c:orientation val="minMax"/>
          <c:max val="0.1"/>
          <c:min val="1.0000000000000002E-3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</c:title>
        <c:numFmt formatCode="0.00" sourceLinked="0"/>
        <c:tickLblPos val="nextTo"/>
        <c:crossAx val="61038976"/>
        <c:crossesAt val="0.1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104775</xdr:colOff>
      <xdr:row>2</xdr:row>
      <xdr:rowOff>123825</xdr:rowOff>
    </xdr:to>
    <xdr:pic>
      <xdr:nvPicPr>
        <xdr:cNvPr id="4191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37</xdr:row>
      <xdr:rowOff>19050</xdr:rowOff>
    </xdr:from>
    <xdr:to>
      <xdr:col>1</xdr:col>
      <xdr:colOff>314325</xdr:colOff>
      <xdr:row>37</xdr:row>
      <xdr:rowOff>200025</xdr:rowOff>
    </xdr:to>
    <xdr:cxnSp macro="">
      <xdr:nvCxnSpPr>
        <xdr:cNvPr id="3" name="ตัวเชื่อมต่อตรง 2"/>
        <xdr:cNvCxnSpPr/>
      </xdr:nvCxnSpPr>
      <xdr:spPr>
        <a:xfrm flipV="1">
          <a:off x="762000" y="99250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68</xdr:row>
      <xdr:rowOff>28575</xdr:rowOff>
    </xdr:from>
    <xdr:to>
      <xdr:col>9</xdr:col>
      <xdr:colOff>495300</xdr:colOff>
      <xdr:row>79</xdr:row>
      <xdr:rowOff>114300</xdr:rowOff>
    </xdr:to>
    <xdr:graphicFrame macro="">
      <xdr:nvGraphicFramePr>
        <xdr:cNvPr id="4193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504825</xdr:colOff>
      <xdr:row>39</xdr:row>
      <xdr:rowOff>104775</xdr:rowOff>
    </xdr:from>
    <xdr:to>
      <xdr:col>4</xdr:col>
      <xdr:colOff>200025</xdr:colOff>
      <xdr:row>39</xdr:row>
      <xdr:rowOff>104775</xdr:rowOff>
    </xdr:to>
    <xdr:sp macro="" textlink="">
      <xdr:nvSpPr>
        <xdr:cNvPr id="4194" name="Line 6"/>
        <xdr:cNvSpPr>
          <a:spLocks noChangeShapeType="1"/>
        </xdr:cNvSpPr>
      </xdr:nvSpPr>
      <xdr:spPr bwMode="auto">
        <a:xfrm>
          <a:off x="1771650" y="10629900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</xdr:col>
      <xdr:colOff>314325</xdr:colOff>
      <xdr:row>25</xdr:row>
      <xdr:rowOff>85725</xdr:rowOff>
    </xdr:from>
    <xdr:to>
      <xdr:col>7</xdr:col>
      <xdr:colOff>416775</xdr:colOff>
      <xdr:row>34</xdr:row>
      <xdr:rowOff>205425</xdr:rowOff>
    </xdr:to>
    <xdr:pic>
      <xdr:nvPicPr>
        <xdr:cNvPr id="12" name="รูปภาพ 11" descr="SAM_1339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81150" y="6705600"/>
          <a:ext cx="3360000" cy="25200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2</xdr:col>
      <xdr:colOff>400050</xdr:colOff>
      <xdr:row>14</xdr:row>
      <xdr:rowOff>228600</xdr:rowOff>
    </xdr:from>
    <xdr:to>
      <xdr:col>2</xdr:col>
      <xdr:colOff>542925</xdr:colOff>
      <xdr:row>15</xdr:row>
      <xdr:rowOff>142875</xdr:rowOff>
    </xdr:to>
    <xdr:cxnSp macro="">
      <xdr:nvCxnSpPr>
        <xdr:cNvPr id="7" name="ตัวเชื่อมต่อตรง 6"/>
        <xdr:cNvCxnSpPr/>
      </xdr:nvCxnSpPr>
      <xdr:spPr>
        <a:xfrm flipV="1">
          <a:off x="1666875" y="40100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10</xdr:row>
      <xdr:rowOff>257175</xdr:rowOff>
    </xdr:from>
    <xdr:to>
      <xdr:col>5</xdr:col>
      <xdr:colOff>190500</xdr:colOff>
      <xdr:row>11</xdr:row>
      <xdr:rowOff>171450</xdr:rowOff>
    </xdr:to>
    <xdr:cxnSp macro="">
      <xdr:nvCxnSpPr>
        <xdr:cNvPr id="8" name="ตัวเชื่อมต่อตรง 7"/>
        <xdr:cNvCxnSpPr/>
      </xdr:nvCxnSpPr>
      <xdr:spPr>
        <a:xfrm flipV="1">
          <a:off x="3248025" y="30670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view="pageLayout" topLeftCell="A34" workbookViewId="0">
      <selection activeCell="C90" sqref="C90"/>
    </sheetView>
  </sheetViews>
  <sheetFormatPr defaultRowHeight="24"/>
  <cols>
    <col min="1" max="1" width="7.75" style="1" customWidth="1"/>
    <col min="2" max="2" width="8.875" style="1" customWidth="1"/>
    <col min="3" max="3" width="8.375" style="1" customWidth="1"/>
    <col min="4" max="5" width="8.5" style="1" customWidth="1"/>
    <col min="6" max="6" width="9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77" t="s">
        <v>0</v>
      </c>
      <c r="C1" s="77"/>
      <c r="D1" s="77"/>
      <c r="E1" s="77"/>
      <c r="F1" s="77"/>
      <c r="G1" s="77"/>
      <c r="H1" s="77"/>
      <c r="I1" s="77"/>
      <c r="J1" s="77"/>
    </row>
    <row r="2" spans="1:10" ht="22.5" customHeight="1">
      <c r="B2" s="78" t="s">
        <v>41</v>
      </c>
      <c r="C2" s="78"/>
      <c r="D2" s="78"/>
      <c r="E2" s="78"/>
      <c r="F2" s="78"/>
      <c r="G2" s="78"/>
      <c r="H2" s="78"/>
      <c r="I2" s="78"/>
      <c r="J2" s="78"/>
    </row>
    <row r="3" spans="1:10" ht="21" customHeight="1">
      <c r="B3" s="79" t="s">
        <v>1</v>
      </c>
      <c r="C3" s="79"/>
      <c r="D3" s="79"/>
      <c r="E3" s="79"/>
      <c r="F3" s="79"/>
      <c r="G3" s="79"/>
      <c r="H3" s="79"/>
      <c r="I3" s="79"/>
      <c r="J3" s="79"/>
    </row>
    <row r="4" spans="1:10" ht="18" customHeight="1"/>
    <row r="5" spans="1:10">
      <c r="A5" s="50">
        <v>1</v>
      </c>
      <c r="B5" s="2" t="s">
        <v>2</v>
      </c>
    </row>
    <row r="6" spans="1:10" ht="21.2" customHeight="1">
      <c r="B6" s="2" t="s">
        <v>3</v>
      </c>
    </row>
    <row r="7" spans="1:10" ht="21.2" customHeight="1">
      <c r="B7" s="2" t="s">
        <v>4</v>
      </c>
      <c r="E7" s="1" t="s">
        <v>71</v>
      </c>
      <c r="H7" s="2" t="s">
        <v>5</v>
      </c>
    </row>
    <row r="8" spans="1:10" ht="21.2" customHeight="1">
      <c r="B8" s="2" t="s">
        <v>6</v>
      </c>
      <c r="E8" s="1" t="s">
        <v>72</v>
      </c>
      <c r="G8" s="2"/>
    </row>
    <row r="9" spans="1:10" ht="21.2" customHeight="1">
      <c r="B9" s="2" t="s">
        <v>7</v>
      </c>
      <c r="D9" s="1" t="s">
        <v>73</v>
      </c>
      <c r="H9" s="2" t="s">
        <v>8</v>
      </c>
    </row>
    <row r="10" spans="1:10" ht="21.2" customHeight="1">
      <c r="B10" s="2" t="s">
        <v>9</v>
      </c>
      <c r="D10" s="1" t="s">
        <v>74</v>
      </c>
      <c r="H10" s="2" t="s">
        <v>10</v>
      </c>
      <c r="I10" s="1" t="s">
        <v>75</v>
      </c>
    </row>
    <row r="11" spans="1:10" ht="21.2" customHeight="1">
      <c r="B11" s="2" t="s">
        <v>53</v>
      </c>
      <c r="D11" s="1" t="s">
        <v>77</v>
      </c>
      <c r="E11" s="2"/>
      <c r="F11" s="1" t="s">
        <v>76</v>
      </c>
    </row>
    <row r="12" spans="1:10" ht="21.2" customHeight="1">
      <c r="B12" s="2" t="s">
        <v>43</v>
      </c>
      <c r="D12" s="1" t="s">
        <v>44</v>
      </c>
      <c r="F12" s="65" t="s">
        <v>80</v>
      </c>
    </row>
    <row r="13" spans="1:10" ht="14.1" customHeight="1">
      <c r="B13" s="2"/>
    </row>
    <row r="14" spans="1:10" ht="21.2" customHeight="1">
      <c r="B14" s="2" t="s">
        <v>11</v>
      </c>
    </row>
    <row r="15" spans="1:10" ht="21.2" customHeight="1">
      <c r="B15" s="2" t="s">
        <v>20</v>
      </c>
    </row>
    <row r="16" spans="1:10" ht="21.2" customHeight="1">
      <c r="B16" s="2" t="s">
        <v>78</v>
      </c>
      <c r="H16" s="51" t="s">
        <v>70</v>
      </c>
      <c r="I16" s="1" t="s">
        <v>21</v>
      </c>
    </row>
    <row r="17" spans="1:10" ht="21.2" customHeight="1">
      <c r="B17" s="2"/>
      <c r="D17" s="1" t="s">
        <v>79</v>
      </c>
      <c r="E17" s="5" t="s">
        <v>32</v>
      </c>
      <c r="G17" s="8"/>
      <c r="H17" s="9">
        <v>85</v>
      </c>
      <c r="I17" s="1" t="s">
        <v>22</v>
      </c>
    </row>
    <row r="18" spans="1:10" ht="21.2" customHeight="1">
      <c r="B18" s="2"/>
      <c r="E18" s="7" t="s">
        <v>33</v>
      </c>
      <c r="G18" s="6"/>
      <c r="H18" s="66">
        <v>2.5</v>
      </c>
      <c r="I18" s="1" t="s">
        <v>22</v>
      </c>
    </row>
    <row r="19" spans="1:10" ht="21.2" customHeight="1">
      <c r="B19" s="2" t="s">
        <v>23</v>
      </c>
      <c r="H19" s="51" t="s">
        <v>70</v>
      </c>
      <c r="I19" s="1" t="s">
        <v>25</v>
      </c>
    </row>
    <row r="20" spans="1:10" ht="21.2" customHeight="1">
      <c r="B20" s="2" t="s">
        <v>24</v>
      </c>
      <c r="H20" s="51" t="s">
        <v>70</v>
      </c>
      <c r="I20" s="1" t="s">
        <v>25</v>
      </c>
    </row>
    <row r="21" spans="1:10" ht="21.2" customHeight="1">
      <c r="B21" s="49" t="s">
        <v>12</v>
      </c>
      <c r="H21" s="66">
        <v>215.5</v>
      </c>
      <c r="I21" s="1" t="s">
        <v>25</v>
      </c>
    </row>
    <row r="22" spans="1:10" ht="21.2" customHeight="1">
      <c r="B22" s="2" t="s">
        <v>26</v>
      </c>
      <c r="H22" s="66">
        <v>480</v>
      </c>
      <c r="I22" s="1" t="s">
        <v>27</v>
      </c>
    </row>
    <row r="23" spans="1:10" ht="21.2" customHeight="1">
      <c r="B23" s="2" t="s">
        <v>45</v>
      </c>
      <c r="H23" s="3" t="s">
        <v>46</v>
      </c>
      <c r="I23" s="1" t="s">
        <v>22</v>
      </c>
    </row>
    <row r="24" spans="1:10" ht="14.1" customHeight="1">
      <c r="B24" s="2"/>
      <c r="D24" s="4"/>
    </row>
    <row r="25" spans="1:10" ht="21.2" customHeight="1">
      <c r="B25" s="2" t="s">
        <v>28</v>
      </c>
    </row>
    <row r="26" spans="1:10" ht="21.2" customHeight="1">
      <c r="A26" s="80"/>
      <c r="B26" s="80"/>
      <c r="C26" s="80"/>
      <c r="D26" s="80"/>
      <c r="E26" s="80"/>
      <c r="F26" s="80"/>
      <c r="G26" s="80"/>
      <c r="H26" s="80"/>
      <c r="I26" s="80"/>
      <c r="J26" s="80"/>
    </row>
    <row r="27" spans="1:10" ht="21.2" customHeight="1">
      <c r="A27" s="80"/>
      <c r="B27" s="80"/>
      <c r="C27" s="80"/>
      <c r="D27" s="80"/>
      <c r="E27" s="80"/>
      <c r="F27" s="80"/>
      <c r="G27" s="80"/>
      <c r="H27" s="80"/>
      <c r="I27" s="80"/>
      <c r="J27" s="80"/>
    </row>
    <row r="28" spans="1:10" ht="21.2" customHeight="1">
      <c r="A28" s="80"/>
      <c r="B28" s="80"/>
      <c r="C28" s="80"/>
      <c r="D28" s="80"/>
      <c r="E28" s="80"/>
      <c r="F28" s="80"/>
      <c r="G28" s="80"/>
      <c r="H28" s="80"/>
      <c r="I28" s="80"/>
      <c r="J28" s="80"/>
    </row>
    <row r="29" spans="1:10" ht="21.2" customHeight="1">
      <c r="A29" s="80"/>
      <c r="B29" s="80"/>
      <c r="C29" s="80"/>
      <c r="D29" s="80"/>
      <c r="E29" s="80"/>
      <c r="F29" s="80"/>
      <c r="G29" s="80"/>
      <c r="H29" s="80"/>
      <c r="I29" s="80"/>
      <c r="J29" s="80"/>
    </row>
    <row r="30" spans="1:10" ht="21.2" customHeight="1">
      <c r="A30" s="80"/>
      <c r="B30" s="80"/>
      <c r="C30" s="80"/>
      <c r="D30" s="80"/>
      <c r="E30" s="80"/>
      <c r="F30" s="80"/>
      <c r="G30" s="80"/>
      <c r="H30" s="80"/>
      <c r="I30" s="80"/>
      <c r="J30" s="80"/>
    </row>
    <row r="31" spans="1:10" ht="21.2" customHeight="1">
      <c r="A31" s="80"/>
      <c r="B31" s="80"/>
      <c r="C31" s="80"/>
      <c r="D31" s="80"/>
      <c r="E31" s="80"/>
      <c r="F31" s="80"/>
      <c r="G31" s="80"/>
      <c r="H31" s="80"/>
      <c r="I31" s="80"/>
      <c r="J31" s="80"/>
    </row>
    <row r="32" spans="1:10" ht="21.2" customHeight="1">
      <c r="A32" s="80"/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21.2" customHeight="1">
      <c r="A33" s="80"/>
      <c r="B33" s="80"/>
      <c r="C33" s="80"/>
      <c r="D33" s="80"/>
      <c r="E33" s="80"/>
      <c r="F33" s="80"/>
      <c r="G33" s="80"/>
      <c r="H33" s="80"/>
      <c r="I33" s="80"/>
      <c r="J33" s="80"/>
    </row>
    <row r="34" spans="1:10" ht="21.2" customHeight="1">
      <c r="A34" s="80"/>
      <c r="B34" s="80"/>
      <c r="C34" s="80"/>
      <c r="D34" s="80"/>
      <c r="E34" s="80"/>
      <c r="F34" s="80"/>
      <c r="G34" s="80"/>
      <c r="H34" s="80"/>
      <c r="I34" s="80"/>
      <c r="J34" s="80"/>
    </row>
    <row r="35" spans="1:10" ht="21.2" customHeight="1">
      <c r="A35" s="80"/>
      <c r="B35" s="80"/>
      <c r="C35" s="80"/>
      <c r="D35" s="80"/>
      <c r="E35" s="80"/>
      <c r="F35" s="80"/>
      <c r="G35" s="80"/>
      <c r="H35" s="80"/>
      <c r="I35" s="80"/>
      <c r="J35" s="80"/>
    </row>
    <row r="36" spans="1:10">
      <c r="A36" s="50">
        <v>2</v>
      </c>
      <c r="B36" s="2" t="s">
        <v>29</v>
      </c>
    </row>
    <row r="37" spans="1:10" ht="24.75">
      <c r="B37" s="1" t="s">
        <v>47</v>
      </c>
    </row>
    <row r="38" spans="1:10" ht="24.75">
      <c r="B38" s="65" t="s">
        <v>48</v>
      </c>
    </row>
    <row r="39" spans="1:10">
      <c r="B39" s="1" t="s">
        <v>30</v>
      </c>
    </row>
    <row r="40" spans="1:10" ht="25.5" customHeight="1">
      <c r="B40" s="87" t="s">
        <v>68</v>
      </c>
      <c r="C40" s="87"/>
      <c r="D40" s="87"/>
      <c r="E40" s="87"/>
    </row>
    <row r="41" spans="1:10" ht="14.1" customHeight="1"/>
    <row r="42" spans="1:10" ht="21.2" customHeight="1">
      <c r="B42" s="1" t="s">
        <v>31</v>
      </c>
      <c r="C42" s="1" t="s">
        <v>35</v>
      </c>
    </row>
    <row r="43" spans="1:10" ht="21.2" customHeight="1">
      <c r="C43" s="1" t="s">
        <v>65</v>
      </c>
    </row>
    <row r="44" spans="1:10" ht="21.2" customHeight="1">
      <c r="C44" s="1" t="s">
        <v>69</v>
      </c>
    </row>
    <row r="45" spans="1:10" ht="21.2" customHeight="1">
      <c r="C45" s="1" t="s">
        <v>66</v>
      </c>
    </row>
    <row r="46" spans="1:10" ht="21.2" customHeight="1">
      <c r="C46" s="1" t="s">
        <v>54</v>
      </c>
    </row>
    <row r="47" spans="1:10" ht="21.2" customHeight="1">
      <c r="C47" s="1" t="s">
        <v>34</v>
      </c>
    </row>
    <row r="48" spans="1:10" ht="21.2" customHeight="1">
      <c r="C48" s="1" t="s">
        <v>67</v>
      </c>
    </row>
    <row r="49" spans="1:10" ht="11.25" customHeight="1"/>
    <row r="50" spans="1:10" ht="19.7" customHeight="1">
      <c r="A50" s="88" t="s">
        <v>56</v>
      </c>
      <c r="B50" s="89"/>
      <c r="C50" s="81" t="s">
        <v>55</v>
      </c>
      <c r="D50" s="81" t="s">
        <v>57</v>
      </c>
      <c r="E50" s="71" t="s">
        <v>58</v>
      </c>
      <c r="F50" s="71" t="s">
        <v>17</v>
      </c>
      <c r="G50" s="71" t="s">
        <v>59</v>
      </c>
      <c r="H50" s="71" t="s">
        <v>60</v>
      </c>
      <c r="I50" s="71" t="s">
        <v>61</v>
      </c>
      <c r="J50" s="71" t="s">
        <v>62</v>
      </c>
    </row>
    <row r="51" spans="1:10" ht="19.7" customHeight="1">
      <c r="A51" s="52" t="s">
        <v>63</v>
      </c>
      <c r="B51" s="52" t="s">
        <v>64</v>
      </c>
      <c r="C51" s="82"/>
      <c r="D51" s="82"/>
      <c r="E51" s="72"/>
      <c r="F51" s="72"/>
      <c r="G51" s="72"/>
      <c r="H51" s="72"/>
      <c r="I51" s="72"/>
      <c r="J51" s="72"/>
    </row>
    <row r="52" spans="1:10" ht="19.7" customHeight="1">
      <c r="A52" s="67">
        <v>217.35</v>
      </c>
      <c r="B52" s="67">
        <v>213.39</v>
      </c>
      <c r="C52" s="58">
        <f>A52-B52</f>
        <v>3.960000000000008</v>
      </c>
      <c r="D52" s="57">
        <f>C52/3</f>
        <v>1.3200000000000027</v>
      </c>
      <c r="E52" s="58">
        <f>H17</f>
        <v>85</v>
      </c>
      <c r="F52" s="69">
        <v>5.16</v>
      </c>
      <c r="G52" s="67">
        <v>1.85</v>
      </c>
      <c r="H52" s="57">
        <v>9.81</v>
      </c>
      <c r="I52" s="56">
        <f>G52-D52</f>
        <v>0.52999999999999736</v>
      </c>
      <c r="J52" s="56">
        <f>F52/(E52*(2*H52*C52*I52)^0.5)</f>
        <v>9.4601004225735447E-3</v>
      </c>
    </row>
    <row r="53" spans="1:10">
      <c r="A53" s="68">
        <v>217.25</v>
      </c>
      <c r="B53" s="68">
        <v>213.35</v>
      </c>
      <c r="C53" s="60">
        <f>A53-B53</f>
        <v>3.9000000000000057</v>
      </c>
      <c r="D53" s="60">
        <f>C53/3</f>
        <v>1.3000000000000018</v>
      </c>
      <c r="E53" s="60">
        <f>H17</f>
        <v>85</v>
      </c>
      <c r="F53" s="70">
        <v>3.5110000000000001</v>
      </c>
      <c r="G53" s="68">
        <v>1.75</v>
      </c>
      <c r="H53" s="62">
        <v>9.81</v>
      </c>
      <c r="I53" s="59">
        <f>G53-D53</f>
        <v>0.44999999999999818</v>
      </c>
      <c r="J53" s="59">
        <f>F53/(E53*(2*H53*C53*I53)^0.5)</f>
        <v>7.0392087060976586E-3</v>
      </c>
    </row>
    <row r="54" spans="1:10">
      <c r="A54" s="68">
        <v>217.4</v>
      </c>
      <c r="B54" s="68">
        <v>213.44300000000001</v>
      </c>
      <c r="C54" s="60">
        <f>A54-B54</f>
        <v>3.9569999999999936</v>
      </c>
      <c r="D54" s="60">
        <f>C54/3</f>
        <v>1.318999999999998</v>
      </c>
      <c r="E54" s="60">
        <f>H17</f>
        <v>85</v>
      </c>
      <c r="F54" s="70">
        <v>8.6440000000000001</v>
      </c>
      <c r="G54" s="68">
        <v>1.9</v>
      </c>
      <c r="H54" s="62">
        <v>9.81</v>
      </c>
      <c r="I54" s="59">
        <f>G54-D54</f>
        <v>0.58100000000000196</v>
      </c>
      <c r="J54" s="59">
        <f>F54/(E54*(2*H54*C54*I54)^0.5)</f>
        <v>1.514172099986701E-2</v>
      </c>
    </row>
    <row r="55" spans="1:10">
      <c r="A55" s="47"/>
      <c r="B55" s="9"/>
      <c r="C55" s="19"/>
      <c r="D55" s="19"/>
      <c r="E55" s="22"/>
      <c r="F55" s="61"/>
      <c r="G55" s="9"/>
      <c r="H55" s="19"/>
      <c r="I55" s="53"/>
      <c r="J55" s="53"/>
    </row>
    <row r="56" spans="1:10">
      <c r="A56" s="46"/>
      <c r="B56" s="29"/>
      <c r="C56" s="18"/>
      <c r="D56" s="18"/>
      <c r="E56" s="22"/>
      <c r="F56" s="40"/>
      <c r="G56" s="9"/>
      <c r="H56" s="19"/>
      <c r="I56" s="10"/>
      <c r="J56" s="10"/>
    </row>
    <row r="57" spans="1:10">
      <c r="A57" s="46"/>
      <c r="B57" s="29"/>
      <c r="C57" s="18"/>
      <c r="D57" s="18"/>
      <c r="E57" s="21"/>
      <c r="F57" s="40"/>
      <c r="G57" s="29"/>
      <c r="H57" s="18"/>
      <c r="I57" s="10"/>
      <c r="J57" s="10"/>
    </row>
    <row r="58" spans="1:10">
      <c r="A58" s="47"/>
      <c r="B58" s="9"/>
      <c r="C58" s="19"/>
      <c r="D58" s="18"/>
      <c r="E58" s="22"/>
      <c r="F58" s="40"/>
      <c r="G58" s="9"/>
      <c r="H58" s="19"/>
      <c r="I58" s="10"/>
      <c r="J58" s="10"/>
    </row>
    <row r="59" spans="1:10">
      <c r="A59" s="46"/>
      <c r="B59" s="29"/>
      <c r="C59" s="18"/>
      <c r="D59" s="18"/>
      <c r="E59" s="21"/>
      <c r="F59" s="40"/>
      <c r="G59" s="29"/>
      <c r="H59" s="18"/>
      <c r="I59" s="10"/>
      <c r="J59" s="10"/>
    </row>
    <row r="60" spans="1:10">
      <c r="A60" s="46"/>
      <c r="B60" s="29"/>
      <c r="C60" s="18"/>
      <c r="D60" s="18"/>
      <c r="E60" s="21"/>
      <c r="F60" s="40"/>
      <c r="G60" s="24"/>
      <c r="H60" s="63"/>
      <c r="I60" s="10"/>
      <c r="J60" s="10"/>
    </row>
    <row r="61" spans="1:10">
      <c r="A61" s="46"/>
      <c r="B61" s="29"/>
      <c r="C61" s="18"/>
      <c r="D61" s="18"/>
      <c r="E61" s="21"/>
      <c r="F61" s="40"/>
      <c r="G61" s="24"/>
      <c r="H61" s="63"/>
      <c r="I61" s="10"/>
      <c r="J61" s="10"/>
    </row>
    <row r="62" spans="1:10">
      <c r="A62" s="46"/>
      <c r="B62" s="29"/>
      <c r="C62" s="18"/>
      <c r="D62" s="18"/>
      <c r="E62" s="21"/>
      <c r="F62" s="40"/>
      <c r="G62" s="24"/>
      <c r="H62" s="63"/>
      <c r="I62" s="10"/>
      <c r="J62" s="10"/>
    </row>
    <row r="63" spans="1:10">
      <c r="A63" s="46"/>
      <c r="B63" s="29"/>
      <c r="C63" s="18"/>
      <c r="D63" s="18"/>
      <c r="E63" s="21"/>
      <c r="F63" s="40"/>
      <c r="G63" s="24"/>
      <c r="H63" s="63"/>
      <c r="I63" s="10"/>
      <c r="J63" s="10"/>
    </row>
    <row r="64" spans="1:10">
      <c r="A64" s="46"/>
      <c r="B64" s="29"/>
      <c r="C64" s="18"/>
      <c r="D64" s="18"/>
      <c r="E64" s="21"/>
      <c r="F64" s="40"/>
      <c r="G64" s="24"/>
      <c r="H64" s="63"/>
      <c r="I64" s="10"/>
      <c r="J64" s="10"/>
    </row>
    <row r="65" spans="1:10">
      <c r="A65" s="46"/>
      <c r="B65" s="29"/>
      <c r="C65" s="18"/>
      <c r="D65" s="18"/>
      <c r="E65" s="21"/>
      <c r="F65" s="40"/>
      <c r="G65" s="24"/>
      <c r="H65" s="63"/>
      <c r="I65" s="10"/>
      <c r="J65" s="10"/>
    </row>
    <row r="66" spans="1:10">
      <c r="A66" s="46"/>
      <c r="B66" s="29"/>
      <c r="C66" s="18"/>
      <c r="D66" s="18"/>
      <c r="E66" s="21"/>
      <c r="F66" s="40"/>
      <c r="G66" s="24"/>
      <c r="H66" s="63"/>
      <c r="I66" s="10"/>
      <c r="J66" s="10"/>
    </row>
    <row r="67" spans="1:10" ht="24.75" thickBot="1">
      <c r="A67" s="48"/>
      <c r="B67" s="17"/>
      <c r="C67" s="20"/>
      <c r="D67" s="20"/>
      <c r="E67" s="23"/>
      <c r="F67" s="41"/>
      <c r="G67" s="16"/>
      <c r="H67" s="64"/>
      <c r="I67" s="11"/>
      <c r="J67" s="11"/>
    </row>
    <row r="70" spans="1:10">
      <c r="A70" s="84"/>
      <c r="B70" s="84"/>
      <c r="C70" s="84"/>
      <c r="D70" s="84"/>
      <c r="E70" s="84"/>
      <c r="F70" s="84"/>
      <c r="G70" s="84"/>
      <c r="H70" s="84"/>
      <c r="I70" s="84"/>
      <c r="J70" s="84"/>
    </row>
    <row r="71" spans="1:10">
      <c r="A71" s="84"/>
      <c r="B71" s="84"/>
      <c r="C71" s="84"/>
      <c r="D71" s="84"/>
      <c r="E71" s="84"/>
      <c r="F71" s="84"/>
      <c r="G71" s="84"/>
      <c r="H71" s="84"/>
      <c r="I71" s="84"/>
      <c r="J71" s="84"/>
    </row>
    <row r="72" spans="1:10">
      <c r="A72" s="84"/>
      <c r="B72" s="84"/>
      <c r="C72" s="84"/>
      <c r="D72" s="84"/>
      <c r="E72" s="84"/>
      <c r="F72" s="84"/>
      <c r="G72" s="84"/>
      <c r="H72" s="84"/>
      <c r="I72" s="84"/>
      <c r="J72" s="84"/>
    </row>
    <row r="73" spans="1:10">
      <c r="A73" s="84"/>
      <c r="B73" s="84"/>
      <c r="C73" s="84"/>
      <c r="D73" s="84"/>
      <c r="E73" s="84"/>
      <c r="F73" s="84"/>
      <c r="G73" s="84"/>
      <c r="H73" s="84"/>
      <c r="I73" s="84"/>
      <c r="J73" s="84"/>
    </row>
    <row r="74" spans="1:10">
      <c r="A74" s="84"/>
      <c r="B74" s="84"/>
      <c r="C74" s="84"/>
      <c r="D74" s="84"/>
      <c r="E74" s="84"/>
      <c r="F74" s="84"/>
      <c r="G74" s="84"/>
      <c r="H74" s="84"/>
      <c r="I74" s="84"/>
      <c r="J74" s="84"/>
    </row>
    <row r="75" spans="1:10">
      <c r="A75" s="84"/>
      <c r="B75" s="84"/>
      <c r="C75" s="84"/>
      <c r="D75" s="84"/>
      <c r="E75" s="84"/>
      <c r="F75" s="84"/>
      <c r="G75" s="84"/>
      <c r="H75" s="84"/>
      <c r="I75" s="84"/>
      <c r="J75" s="84"/>
    </row>
    <row r="76" spans="1:10">
      <c r="A76" s="84"/>
      <c r="B76" s="84"/>
      <c r="C76" s="84"/>
      <c r="D76" s="84"/>
      <c r="E76" s="84"/>
      <c r="F76" s="84"/>
      <c r="G76" s="84"/>
      <c r="H76" s="84"/>
      <c r="I76" s="84"/>
      <c r="J76" s="84"/>
    </row>
    <row r="77" spans="1:10">
      <c r="A77" s="84"/>
      <c r="B77" s="84"/>
      <c r="C77" s="84"/>
      <c r="D77" s="84"/>
      <c r="E77" s="84"/>
      <c r="F77" s="84"/>
      <c r="G77" s="84"/>
      <c r="H77" s="84"/>
      <c r="I77" s="84"/>
      <c r="J77" s="84"/>
    </row>
    <row r="78" spans="1:10">
      <c r="A78" s="84"/>
      <c r="B78" s="84"/>
      <c r="C78" s="84"/>
      <c r="D78" s="84"/>
      <c r="E78" s="84"/>
      <c r="F78" s="84"/>
      <c r="G78" s="84"/>
      <c r="H78" s="84"/>
      <c r="I78" s="84"/>
      <c r="J78" s="84"/>
    </row>
    <row r="79" spans="1:10">
      <c r="A79" s="84"/>
      <c r="B79" s="84"/>
      <c r="C79" s="84"/>
      <c r="D79" s="84"/>
      <c r="E79" s="84"/>
      <c r="F79" s="84"/>
      <c r="G79" s="84"/>
      <c r="H79" s="84"/>
      <c r="I79" s="84"/>
      <c r="J79" s="84"/>
    </row>
    <row r="80" spans="1:10">
      <c r="A80" s="84"/>
      <c r="B80" s="84"/>
      <c r="C80" s="84"/>
      <c r="D80" s="84"/>
      <c r="E80" s="84"/>
      <c r="F80" s="84"/>
      <c r="G80" s="84"/>
      <c r="H80" s="84"/>
      <c r="I80" s="84"/>
      <c r="J80" s="84"/>
    </row>
    <row r="81" spans="1:10" ht="0.75" customHeight="1">
      <c r="A81" s="84"/>
      <c r="B81" s="84"/>
      <c r="C81" s="84"/>
      <c r="D81" s="84"/>
      <c r="E81" s="84"/>
      <c r="F81" s="84"/>
      <c r="G81" s="84"/>
      <c r="H81" s="84"/>
      <c r="I81" s="84"/>
      <c r="J81" s="84"/>
    </row>
    <row r="82" spans="1:10">
      <c r="A82" s="50">
        <v>3</v>
      </c>
      <c r="B82" s="2" t="s">
        <v>38</v>
      </c>
    </row>
    <row r="83" spans="1:10" ht="11.25" customHeight="1" thickBot="1"/>
    <row r="84" spans="1:10" ht="19.7" customHeight="1">
      <c r="A84" s="73" t="s">
        <v>37</v>
      </c>
      <c r="B84" s="34" t="s">
        <v>13</v>
      </c>
      <c r="C84" s="31" t="s">
        <v>13</v>
      </c>
      <c r="D84" s="73" t="s">
        <v>50</v>
      </c>
      <c r="E84" s="73" t="s">
        <v>55</v>
      </c>
      <c r="F84" s="34" t="s">
        <v>14</v>
      </c>
      <c r="G84" s="73" t="s">
        <v>51</v>
      </c>
      <c r="H84" s="73" t="s">
        <v>52</v>
      </c>
      <c r="I84" s="73" t="s">
        <v>40</v>
      </c>
      <c r="J84" s="73"/>
    </row>
    <row r="85" spans="1:10" ht="19.7" customHeight="1">
      <c r="A85" s="74"/>
      <c r="B85" s="35" t="s">
        <v>15</v>
      </c>
      <c r="C85" s="33" t="s">
        <v>49</v>
      </c>
      <c r="D85" s="74"/>
      <c r="E85" s="74"/>
      <c r="F85" s="35" t="s">
        <v>16</v>
      </c>
      <c r="G85" s="74"/>
      <c r="H85" s="74"/>
      <c r="I85" s="74"/>
      <c r="J85" s="74"/>
    </row>
    <row r="86" spans="1:10" ht="19.7" customHeight="1" thickBot="1">
      <c r="A86" s="75"/>
      <c r="B86" s="36" t="s">
        <v>18</v>
      </c>
      <c r="C86" s="32" t="s">
        <v>18</v>
      </c>
      <c r="D86" s="75"/>
      <c r="E86" s="75"/>
      <c r="F86" s="42" t="s">
        <v>19</v>
      </c>
      <c r="G86" s="75"/>
      <c r="H86" s="75"/>
      <c r="I86" s="85" t="s">
        <v>36</v>
      </c>
      <c r="J86" s="85"/>
    </row>
    <row r="87" spans="1:10" ht="21.2" customHeight="1">
      <c r="A87" s="45"/>
      <c r="B87" s="54"/>
      <c r="C87" s="54"/>
      <c r="D87" s="13"/>
      <c r="E87" s="13"/>
      <c r="F87" s="30"/>
      <c r="G87" s="25"/>
      <c r="H87" s="25"/>
      <c r="I87" s="76"/>
      <c r="J87" s="76"/>
    </row>
    <row r="88" spans="1:10" ht="21.2" customHeight="1">
      <c r="A88" s="46"/>
      <c r="B88" s="55"/>
      <c r="C88" s="55"/>
      <c r="D88" s="14"/>
      <c r="E88" s="14"/>
      <c r="F88" s="29"/>
      <c r="G88" s="26"/>
      <c r="H88" s="26"/>
      <c r="I88" s="83"/>
      <c r="J88" s="83"/>
    </row>
    <row r="89" spans="1:10" ht="21.2" customHeight="1">
      <c r="A89" s="46"/>
      <c r="B89" s="55"/>
      <c r="C89" s="55"/>
      <c r="D89" s="14"/>
      <c r="E89" s="14"/>
      <c r="F89" s="29"/>
      <c r="G89" s="26"/>
      <c r="H89" s="26"/>
      <c r="I89" s="83"/>
      <c r="J89" s="83"/>
    </row>
    <row r="90" spans="1:10" ht="21.2" customHeight="1">
      <c r="A90" s="46"/>
      <c r="B90" s="37"/>
      <c r="C90" s="43"/>
      <c r="D90" s="14"/>
      <c r="E90" s="14"/>
      <c r="F90" s="29"/>
      <c r="G90" s="26"/>
      <c r="H90" s="26"/>
      <c r="I90" s="83"/>
      <c r="J90" s="83"/>
    </row>
    <row r="91" spans="1:10" ht="21.2" customHeight="1">
      <c r="A91" s="46"/>
      <c r="B91" s="37"/>
      <c r="C91" s="43"/>
      <c r="D91" s="14"/>
      <c r="E91" s="14"/>
      <c r="F91" s="29"/>
      <c r="G91" s="26"/>
      <c r="H91" s="26"/>
      <c r="I91" s="83"/>
      <c r="J91" s="83"/>
    </row>
    <row r="92" spans="1:10" ht="21.2" customHeight="1">
      <c r="A92" s="46"/>
      <c r="B92" s="37"/>
      <c r="C92" s="43"/>
      <c r="D92" s="14"/>
      <c r="E92" s="14"/>
      <c r="F92" s="29"/>
      <c r="G92" s="26"/>
      <c r="H92" s="26"/>
      <c r="I92" s="83"/>
      <c r="J92" s="83"/>
    </row>
    <row r="93" spans="1:10" ht="21.2" customHeight="1">
      <c r="A93" s="46"/>
      <c r="B93" s="37"/>
      <c r="C93" s="43"/>
      <c r="D93" s="14"/>
      <c r="E93" s="14"/>
      <c r="F93" s="29"/>
      <c r="G93" s="26"/>
      <c r="H93" s="26"/>
      <c r="I93" s="83"/>
      <c r="J93" s="83"/>
    </row>
    <row r="94" spans="1:10" ht="21.2" customHeight="1">
      <c r="A94" s="46"/>
      <c r="B94" s="37"/>
      <c r="C94" s="43"/>
      <c r="D94" s="14"/>
      <c r="E94" s="14"/>
      <c r="F94" s="29"/>
      <c r="G94" s="26"/>
      <c r="H94" s="26"/>
      <c r="I94" s="83"/>
      <c r="J94" s="83"/>
    </row>
    <row r="95" spans="1:10" ht="21.2" customHeight="1">
      <c r="A95" s="46"/>
      <c r="B95" s="37"/>
      <c r="C95" s="43"/>
      <c r="D95" s="14"/>
      <c r="E95" s="14"/>
      <c r="F95" s="29"/>
      <c r="G95" s="26"/>
      <c r="H95" s="26"/>
      <c r="I95" s="83"/>
      <c r="J95" s="83"/>
    </row>
    <row r="96" spans="1:10" ht="21.2" customHeight="1">
      <c r="A96" s="46"/>
      <c r="B96" s="37"/>
      <c r="C96" s="43"/>
      <c r="D96" s="14"/>
      <c r="E96" s="14"/>
      <c r="F96" s="29"/>
      <c r="G96" s="26"/>
      <c r="H96" s="26"/>
      <c r="I96" s="83"/>
      <c r="J96" s="83"/>
    </row>
    <row r="97" spans="1:10" ht="21.2" customHeight="1">
      <c r="A97" s="46"/>
      <c r="B97" s="37"/>
      <c r="C97" s="43"/>
      <c r="D97" s="14"/>
      <c r="E97" s="14"/>
      <c r="F97" s="29"/>
      <c r="G97" s="26"/>
      <c r="H97" s="26"/>
      <c r="I97" s="83"/>
      <c r="J97" s="83"/>
    </row>
    <row r="98" spans="1:10" ht="21.2" customHeight="1">
      <c r="A98" s="46"/>
      <c r="B98" s="37"/>
      <c r="C98" s="43"/>
      <c r="D98" s="14"/>
      <c r="E98" s="14"/>
      <c r="F98" s="9"/>
      <c r="G98" s="26"/>
      <c r="H98" s="26"/>
      <c r="I98" s="83"/>
      <c r="J98" s="83"/>
    </row>
    <row r="99" spans="1:10" ht="21.2" customHeight="1">
      <c r="A99" s="46"/>
      <c r="B99" s="37"/>
      <c r="C99" s="43"/>
      <c r="D99" s="14"/>
      <c r="E99" s="14"/>
      <c r="F99" s="29"/>
      <c r="G99" s="26"/>
      <c r="H99" s="26"/>
      <c r="I99" s="83"/>
      <c r="J99" s="83"/>
    </row>
    <row r="100" spans="1:10" ht="21.2" customHeight="1">
      <c r="A100" s="46"/>
      <c r="B100" s="37"/>
      <c r="C100" s="39"/>
      <c r="D100" s="14"/>
      <c r="E100" s="14"/>
      <c r="F100" s="9"/>
      <c r="G100" s="26"/>
      <c r="H100" s="26"/>
      <c r="I100" s="83"/>
      <c r="J100" s="83"/>
    </row>
    <row r="101" spans="1:10" ht="21.2" customHeight="1" thickBot="1">
      <c r="A101" s="48"/>
      <c r="B101" s="38"/>
      <c r="C101" s="44"/>
      <c r="D101" s="15"/>
      <c r="E101" s="15"/>
      <c r="F101" s="28"/>
      <c r="G101" s="27"/>
      <c r="H101" s="27"/>
      <c r="I101" s="86"/>
      <c r="J101" s="86"/>
    </row>
    <row r="102" spans="1:10" ht="21.2" customHeight="1">
      <c r="A102" s="12" t="s">
        <v>42</v>
      </c>
    </row>
    <row r="103" spans="1:10" ht="21.2" customHeight="1">
      <c r="B103" s="12" t="s">
        <v>39</v>
      </c>
    </row>
  </sheetData>
  <mergeCells count="37">
    <mergeCell ref="B40:E40"/>
    <mergeCell ref="I90:J90"/>
    <mergeCell ref="I91:J91"/>
    <mergeCell ref="I92:J92"/>
    <mergeCell ref="A50:B50"/>
    <mergeCell ref="C50:C51"/>
    <mergeCell ref="E50:E51"/>
    <mergeCell ref="G50:G51"/>
    <mergeCell ref="I88:J88"/>
    <mergeCell ref="A84:A86"/>
    <mergeCell ref="I86:J86"/>
    <mergeCell ref="I99:J99"/>
    <mergeCell ref="I100:J100"/>
    <mergeCell ref="I101:J101"/>
    <mergeCell ref="I96:J96"/>
    <mergeCell ref="I97:J97"/>
    <mergeCell ref="I98:J98"/>
    <mergeCell ref="J50:J51"/>
    <mergeCell ref="I93:J93"/>
    <mergeCell ref="I94:J94"/>
    <mergeCell ref="I95:J95"/>
    <mergeCell ref="I89:J89"/>
    <mergeCell ref="A70:J81"/>
    <mergeCell ref="D84:D86"/>
    <mergeCell ref="G84:G86"/>
    <mergeCell ref="H84:H86"/>
    <mergeCell ref="I84:J85"/>
    <mergeCell ref="F50:F51"/>
    <mergeCell ref="E84:E86"/>
    <mergeCell ref="I87:J87"/>
    <mergeCell ref="B1:J1"/>
    <mergeCell ref="B2:J2"/>
    <mergeCell ref="B3:J3"/>
    <mergeCell ref="A26:J35"/>
    <mergeCell ref="D50:D51"/>
    <mergeCell ref="H50:H51"/>
    <mergeCell ref="I50:I51"/>
  </mergeCells>
  <pageMargins left="0.59055118110236227" right="0.59055118110236227" top="0.59055118110236227" bottom="0.59055118110236227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ฝายแม่สะเรียงOgeeCrest</vt:lpstr>
      <vt:lpstr>ฝายแม่สะเรียงOgeeCrest!Print_Area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2012-10-08T08:06:59Z</cp:lastPrinted>
  <dcterms:created xsi:type="dcterms:W3CDTF">2012-08-31T03:29:15Z</dcterms:created>
  <dcterms:modified xsi:type="dcterms:W3CDTF">2014-02-21T03:48:47Z</dcterms:modified>
</cp:coreProperties>
</file>