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น้ำสายซอย23Lกม.0+0.75" sheetId="2" r:id="rId1"/>
  </sheets>
  <definedNames>
    <definedName name="_xlnm.Print_Area" localSheetId="0">'ปตร.น้ำสายซอย23Lกม.0+0.75'!$A$1:$I$103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H89" s="1"/>
  <c r="G90"/>
  <c r="G87"/>
  <c r="C54"/>
  <c r="C90"/>
  <c r="D90"/>
  <c r="F90"/>
  <c r="H90"/>
  <c r="C89"/>
  <c r="D89"/>
  <c r="F89"/>
  <c r="C88"/>
  <c r="D88"/>
  <c r="F88"/>
  <c r="H88"/>
  <c r="C87"/>
  <c r="D87"/>
  <c r="F87"/>
  <c r="H87"/>
  <c r="C56"/>
  <c r="D56"/>
  <c r="H56"/>
  <c r="C55"/>
  <c r="D55"/>
  <c r="E55"/>
  <c r="I55"/>
  <c r="D54"/>
  <c r="D53"/>
  <c r="H54"/>
  <c r="E54"/>
  <c r="I54"/>
  <c r="E56"/>
  <c r="I56"/>
  <c r="H53"/>
  <c r="E53"/>
  <c r="I53"/>
  <c r="H55"/>
</calcChain>
</file>

<file path=xl/sharedStrings.xml><?xml version="1.0" encoding="utf-8"?>
<sst xmlns="http://schemas.openxmlformats.org/spreadsheetml/2006/main" count="89" uniqueCount="70">
  <si>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</si>
  <si>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</si>
  <si>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</si>
  <si>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</si>
  <si>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</si>
  <si>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</si>
  <si>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</si>
  <si>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</si>
  <si>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</si>
  <si>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</si>
  <si>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</si>
  <si>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</si>
  <si>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</si>
  <si>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</si>
  <si>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</si>
  <si>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</si>
  <si>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</si>
  <si>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</si>
  <si>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</si>
  <si>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</si>
  <si>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</si>
  <si>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</si>
  <si>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</si>
  <si>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</si>
  <si>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</si>
  <si>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</si>
  <si>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</si>
  <si>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</si>
  <si>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</si>
  <si>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</si>
  <si>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</si>
  <si>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</si>
  <si>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</si>
  <si>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</si>
  <si>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</si>
  <si>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</si>
  <si>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</si>
  <si>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</si>
  <si>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</si>
  <si>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</si>
  <si>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</si>
  <si>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</si>
  <si>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</si>
  <si>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</si>
  <si>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</si>
  <si>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</si>
  <si>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</si>
  <si>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</si>
  <si>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</si>
  <si>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</si>
  <si>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</si>
  <si>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</si>
  <si>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</si>
  <si>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</si>
  <si>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</si>
  <si>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</si>
  <si>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</si>
  <si>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</si>
  <si>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</si>
  <si>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</si>
  <si>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</si>
  <si>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</si>
  <si>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ปตร.ปากคลองส่งน้ำสายซอย 23L</t>
  </si>
  <si>
    <t xml:space="preserve"> 0 + 0.75</t>
  </si>
  <si>
    <t>โครงการส่งน้ำและบำรุงรักษา แม่แตง</t>
  </si>
  <si>
    <t>สันป่าตอง</t>
  </si>
  <si>
    <t>เชียงใหม่</t>
  </si>
  <si>
    <r>
      <t xml:space="preserve">N  </t>
    </r>
    <r>
      <rPr>
        <sz val="16"/>
        <color indexed="8"/>
        <rFont val="TH SarabunPSK"/>
        <family val="2"/>
      </rPr>
      <t>2061300</t>
    </r>
  </si>
  <si>
    <t>E  0483700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</si>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</sst>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" fillId="0" borderId="0" xfId="0" applyFont="1"/>
    <xf numFmtId="0" fontId="12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สอบเทียบอาคาร </a:t>
            </a:r>
            <a:r>
              <a:rPr lang="th-TH" sz="130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ปตร.ปากคลองส่งน้ำสายซอย 23</a:t>
            </a:r>
            <a:r>
              <a:rPr lang="en-US" sz="130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</a:t>
            </a:r>
            <a:r>
              <a:rPr lang="th-TH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</a:t>
            </a:r>
            <a:r>
              <a:rPr lang="th-TH" sz="130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แม่แตง</a:t>
            </a:r>
          </a:p>
        </c:rich>
      </c:tx>
      <c:layout>
        <c:manualLayout>
          <c:xMode val="edge"/>
          <c:yMode val="edge"/>
          <c:x val="6.0845954325708336E-2"/>
          <c:y val="5.2241675642171352E-2"/>
        </c:manualLayout>
      </c:layout>
    </c:title>
    <c:plotArea>
      <c:layout>
        <c:manualLayout>
          <c:layoutTarget val="inner"/>
          <c:xMode val="edge"/>
          <c:yMode val="edge"/>
          <c:x val="0.10060074811248962"/>
          <c:y val="0.14250614250614257"/>
          <c:w val="0.85735861451091899"/>
          <c:h val="0.6953316953316954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power"/>
            <c:dispRSqr val="1"/>
            <c:dispEq val="1"/>
            <c:trendlineLbl>
              <c:layout>
                <c:manualLayout>
                  <c:x val="-1.0178591431712796E-2"/>
                  <c:y val="-0.25955699706271207"/>
                </c:manualLayout>
              </c:layout>
              <c:numFmt formatCode="#,##0.0000" sourceLinked="0"/>
            </c:trendlineLbl>
          </c:trendline>
          <c:xVal>
            <c:numRef>
              <c:f>'ปตร.น้ำสายซอย23Lกม.0+0.75'!$H$53:$H$56</c:f>
              <c:numCache>
                <c:formatCode>0.000</c:formatCode>
                <c:ptCount val="4"/>
                <c:pt idx="0">
                  <c:v>25.833333333333336</c:v>
                </c:pt>
                <c:pt idx="1">
                  <c:v>6.8999999999999773</c:v>
                </c:pt>
                <c:pt idx="2">
                  <c:v>4.7000000000000455</c:v>
                </c:pt>
                <c:pt idx="3">
                  <c:v>1.2966666666667002</c:v>
                </c:pt>
              </c:numCache>
            </c:numRef>
          </c:xVal>
          <c:yVal>
            <c:numRef>
              <c:f>'ปตร.น้ำสายซอย23Lกม.0+0.75'!$I$53:$I$56</c:f>
              <c:numCache>
                <c:formatCode>0.000</c:formatCode>
                <c:ptCount val="4"/>
                <c:pt idx="0">
                  <c:v>0.21612150518649895</c:v>
                </c:pt>
                <c:pt idx="1">
                  <c:v>0.44425892968928965</c:v>
                </c:pt>
                <c:pt idx="2">
                  <c:v>0.57011077759523632</c:v>
                </c:pt>
                <c:pt idx="3">
                  <c:v>0.86471232329619796</c:v>
                </c:pt>
              </c:numCache>
            </c:numRef>
          </c:yVal>
        </c:ser>
        <c:axId val="56722944"/>
        <c:axId val="58401536"/>
      </c:scatterChart>
      <c:valAx>
        <c:axId val="5672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3957343176"/>
              <c:y val="0.9062784473808096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401536"/>
        <c:crosses val="autoZero"/>
        <c:crossBetween val="midCat"/>
      </c:valAx>
      <c:valAx>
        <c:axId val="584015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6722944"/>
        <c:crosses val="autoZero"/>
        <c:crossBetween val="midCat"/>
        <c:majorUnit val="0.1"/>
        <c:minorUnit val="5.0000000000000017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409575</xdr:colOff>
      <xdr:row>2</xdr:row>
      <xdr:rowOff>123825</xdr:rowOff>
    </xdr:to>
    <xdr:pic>
      <xdr:nvPicPr>
        <xdr:cNvPr id="211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647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14</xdr:row>
      <xdr:rowOff>247651</xdr:rowOff>
    </xdr:from>
    <xdr:to>
      <xdr:col>2</xdr:col>
      <xdr:colOff>533400</xdr:colOff>
      <xdr:row>15</xdr:row>
      <xdr:rowOff>166688</xdr:rowOff>
    </xdr:to>
    <xdr:cxnSp macro="">
      <xdr:nvCxnSpPr>
        <xdr:cNvPr id="3" name="ตัวเชื่อมต่อตรง 2"/>
        <xdr:cNvCxnSpPr/>
      </xdr:nvCxnSpPr>
      <xdr:spPr>
        <a:xfrm flipV="1">
          <a:off x="1390650" y="3879057"/>
          <a:ext cx="12382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76200</xdr:rowOff>
    </xdr:from>
    <xdr:to>
      <xdr:col>8</xdr:col>
      <xdr:colOff>638175</xdr:colOff>
      <xdr:row>80</xdr:row>
      <xdr:rowOff>295275</xdr:rowOff>
    </xdr:to>
    <xdr:graphicFrame macro="">
      <xdr:nvGraphicFramePr>
        <xdr:cNvPr id="212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173831</xdr:colOff>
      <xdr:row>36</xdr:row>
      <xdr:rowOff>59532</xdr:rowOff>
    </xdr:from>
    <xdr:to>
      <xdr:col>1</xdr:col>
      <xdr:colOff>316706</xdr:colOff>
      <xdr:row>36</xdr:row>
      <xdr:rowOff>240507</xdr:rowOff>
    </xdr:to>
    <xdr:cxnSp macro="">
      <xdr:nvCxnSpPr>
        <xdr:cNvPr id="9" name="ตัวเชื่อมต่อตรง 8"/>
        <xdr:cNvCxnSpPr/>
      </xdr:nvCxnSpPr>
      <xdr:spPr>
        <a:xfrm flipV="1">
          <a:off x="404812" y="9348788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147638</xdr:colOff>
      <xdr:row>37</xdr:row>
      <xdr:rowOff>66675</xdr:rowOff>
    </xdr:from>
    <xdr:to>
      <xdr:col>1</xdr:col>
      <xdr:colOff>290513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378619" y="9629775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428625</xdr:colOff>
      <xdr:row>25</xdr:row>
      <xdr:rowOff>85725</xdr:rowOff>
    </xdr:from>
    <xdr:to>
      <xdr:col>7</xdr:col>
      <xdr:colOff>16719</xdr:colOff>
      <xdr:row>34</xdr:row>
      <xdr:rowOff>205425</xdr:rowOff>
    </xdr:to>
    <xdr:pic>
      <xdr:nvPicPr>
        <xdr:cNvPr id="11" name="รูปภาพ 10" descr="SAM_190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5" y="6705600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61913</xdr:colOff>
      <xdr:row>11</xdr:row>
      <xdr:rowOff>21431</xdr:rowOff>
    </xdr:from>
    <xdr:to>
      <xdr:col>5</xdr:col>
      <xdr:colOff>214313</xdr:colOff>
      <xdr:row>11</xdr:row>
      <xdr:rowOff>197644</xdr:rowOff>
    </xdr:to>
    <xdr:cxnSp macro="">
      <xdr:nvCxnSpPr>
        <xdr:cNvPr id="12" name="ตัวเชื่อมต่อตรง 11"/>
        <xdr:cNvCxnSpPr/>
      </xdr:nvCxnSpPr>
      <xdr:spPr>
        <a:xfrm flipV="1">
          <a:off x="3112294" y="2962275"/>
          <a:ext cx="133350" cy="17621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BreakPreview" topLeftCell="A6" zoomScale="140" zoomScaleSheetLayoutView="140" workbookViewId="0">
      <selection activeCell="F68" sqref="F68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8" t="s">
        <v>0</v>
      </c>
      <c r="C1" s="78"/>
      <c r="D1" s="78"/>
      <c r="E1" s="78"/>
      <c r="F1" s="78"/>
      <c r="G1" s="78"/>
      <c r="H1" s="78"/>
      <c r="I1" s="78"/>
    </row>
    <row r="2" spans="1:9" ht="22.5" customHeight="1">
      <c r="B2" s="79" t="s">
        <v>50</v>
      </c>
      <c r="C2" s="79"/>
      <c r="D2" s="79"/>
      <c r="E2" s="79"/>
      <c r="F2" s="79"/>
      <c r="G2" s="79"/>
      <c r="H2" s="79"/>
      <c r="I2" s="79"/>
    </row>
    <row r="3" spans="1:9" ht="21" customHeight="1">
      <c r="B3" s="80" t="s">
        <v>1</v>
      </c>
      <c r="C3" s="80"/>
      <c r="D3" s="80"/>
      <c r="E3" s="80"/>
      <c r="F3" s="80"/>
      <c r="G3" s="80"/>
      <c r="H3" s="80"/>
      <c r="I3" s="80"/>
    </row>
    <row r="4" spans="1:9" ht="18" customHeight="1"/>
    <row r="5" spans="1:9">
      <c r="A5" s="59">
        <v>1</v>
      </c>
      <c r="B5" s="2" t="s">
        <v>2</v>
      </c>
    </row>
    <row r="6" spans="1:9" ht="21.2" customHeight="1">
      <c r="B6" s="2" t="s">
        <v>3</v>
      </c>
    </row>
    <row r="7" spans="1:9" ht="21.2" customHeight="1">
      <c r="B7" s="2" t="s">
        <v>4</v>
      </c>
      <c r="D7" s="1" t="s">
        <v>62</v>
      </c>
      <c r="G7" s="2" t="s">
        <v>5</v>
      </c>
    </row>
    <row r="8" spans="1:9" ht="21.2" customHeight="1">
      <c r="B8" s="2" t="s">
        <v>6</v>
      </c>
      <c r="D8" s="1" t="s">
        <v>64</v>
      </c>
      <c r="F8" s="2"/>
    </row>
    <row r="9" spans="1:9" ht="21.2" customHeight="1">
      <c r="B9" s="2" t="s">
        <v>7</v>
      </c>
      <c r="D9" s="1" t="s">
        <v>63</v>
      </c>
      <c r="F9" s="2"/>
      <c r="G9" s="2" t="s">
        <v>8</v>
      </c>
    </row>
    <row r="10" spans="1:9" ht="21.2" customHeight="1">
      <c r="B10" s="2" t="s">
        <v>9</v>
      </c>
      <c r="D10" s="1" t="s">
        <v>65</v>
      </c>
      <c r="G10" s="2" t="s">
        <v>10</v>
      </c>
      <c r="H10" s="1" t="s">
        <v>66</v>
      </c>
    </row>
    <row r="11" spans="1:9" ht="21.2" customHeight="1">
      <c r="B11" s="2" t="s">
        <v>58</v>
      </c>
      <c r="D11" s="2" t="s">
        <v>67</v>
      </c>
      <c r="F11" s="1" t="s">
        <v>68</v>
      </c>
    </row>
    <row r="12" spans="1:9" ht="21.2" customHeight="1">
      <c r="B12" s="2" t="s">
        <v>52</v>
      </c>
      <c r="D12" s="1" t="s">
        <v>53</v>
      </c>
      <c r="F12" s="62" t="s">
        <v>69</v>
      </c>
    </row>
    <row r="13" spans="1:9" ht="14.1" customHeight="1">
      <c r="B13" s="2"/>
    </row>
    <row r="14" spans="1:9" ht="21.2" customHeight="1">
      <c r="B14" s="2" t="s">
        <v>11</v>
      </c>
    </row>
    <row r="15" spans="1:9" ht="21.2" customHeight="1">
      <c r="B15" s="2" t="s">
        <v>24</v>
      </c>
    </row>
    <row r="16" spans="1:9" ht="21.2" customHeight="1">
      <c r="B16" s="2" t="s">
        <v>59</v>
      </c>
      <c r="G16" s="3">
        <v>3</v>
      </c>
      <c r="H16" s="1" t="s">
        <v>25</v>
      </c>
    </row>
    <row r="17" spans="1:9" ht="21.2" customHeight="1">
      <c r="B17" s="2"/>
      <c r="D17" s="1" t="s">
        <v>27</v>
      </c>
      <c r="E17" s="5" t="s">
        <v>37</v>
      </c>
      <c r="F17" s="8"/>
      <c r="G17" s="11">
        <v>2</v>
      </c>
      <c r="H17" s="1" t="s">
        <v>26</v>
      </c>
    </row>
    <row r="18" spans="1:9" ht="21.2" customHeight="1">
      <c r="B18" s="2"/>
      <c r="E18" s="7" t="s">
        <v>38</v>
      </c>
      <c r="F18" s="6"/>
      <c r="G18" s="33">
        <v>2.25</v>
      </c>
      <c r="H18" s="1" t="s">
        <v>26</v>
      </c>
    </row>
    <row r="19" spans="1:9" ht="21.2" customHeight="1">
      <c r="B19" s="2" t="s">
        <v>28</v>
      </c>
      <c r="G19" s="60" t="s">
        <v>55</v>
      </c>
      <c r="H19" s="1" t="s">
        <v>30</v>
      </c>
    </row>
    <row r="20" spans="1:9" ht="21.2" customHeight="1">
      <c r="B20" s="2" t="s">
        <v>29</v>
      </c>
      <c r="G20" s="60" t="s">
        <v>55</v>
      </c>
      <c r="H20" s="1" t="s">
        <v>30</v>
      </c>
    </row>
    <row r="21" spans="1:9" ht="21.2" customHeight="1">
      <c r="B21" s="58" t="s">
        <v>12</v>
      </c>
      <c r="G21" s="11">
        <v>315</v>
      </c>
      <c r="H21" s="1" t="s">
        <v>30</v>
      </c>
    </row>
    <row r="22" spans="1:9" ht="21.2" customHeight="1">
      <c r="B22" s="2" t="s">
        <v>31</v>
      </c>
      <c r="G22" s="61">
        <v>20</v>
      </c>
      <c r="H22" s="1" t="s">
        <v>32</v>
      </c>
    </row>
    <row r="23" spans="1:9" ht="21.2" customHeight="1">
      <c r="B23" s="2" t="s">
        <v>54</v>
      </c>
      <c r="G23" s="3" t="s">
        <v>55</v>
      </c>
      <c r="H23" s="1" t="s">
        <v>26</v>
      </c>
    </row>
    <row r="24" spans="1:9" ht="14.1" customHeight="1">
      <c r="B24" s="2"/>
      <c r="D24" s="4"/>
    </row>
    <row r="25" spans="1:9" ht="21.2" customHeight="1">
      <c r="B25" s="2" t="s">
        <v>33</v>
      </c>
    </row>
    <row r="26" spans="1:9" ht="21.2" customHeight="1">
      <c r="A26" s="81"/>
      <c r="B26" s="81"/>
      <c r="C26" s="81"/>
      <c r="D26" s="81"/>
      <c r="E26" s="81"/>
      <c r="F26" s="81"/>
      <c r="G26" s="81"/>
      <c r="H26" s="81"/>
      <c r="I26" s="81"/>
    </row>
    <row r="27" spans="1:9" ht="21.2" customHeight="1">
      <c r="A27" s="81"/>
      <c r="B27" s="81"/>
      <c r="C27" s="81"/>
      <c r="D27" s="81"/>
      <c r="E27" s="81"/>
      <c r="F27" s="81"/>
      <c r="G27" s="81"/>
      <c r="H27" s="81"/>
      <c r="I27" s="81"/>
    </row>
    <row r="28" spans="1:9" ht="21.2" customHeight="1">
      <c r="A28" s="81"/>
      <c r="B28" s="81"/>
      <c r="C28" s="81"/>
      <c r="D28" s="81"/>
      <c r="E28" s="81"/>
      <c r="F28" s="81"/>
      <c r="G28" s="81"/>
      <c r="H28" s="81"/>
      <c r="I28" s="81"/>
    </row>
    <row r="29" spans="1:9" ht="21.2" customHeight="1">
      <c r="A29" s="81"/>
      <c r="B29" s="81"/>
      <c r="C29" s="81"/>
      <c r="D29" s="81"/>
      <c r="E29" s="81"/>
      <c r="F29" s="81"/>
      <c r="G29" s="81"/>
      <c r="H29" s="81"/>
      <c r="I29" s="81"/>
    </row>
    <row r="30" spans="1:9" ht="21.2" customHeight="1">
      <c r="A30" s="81"/>
      <c r="B30" s="81"/>
      <c r="C30" s="81"/>
      <c r="D30" s="81"/>
      <c r="E30" s="81"/>
      <c r="F30" s="81"/>
      <c r="G30" s="81"/>
      <c r="H30" s="81"/>
      <c r="I30" s="81"/>
    </row>
    <row r="31" spans="1:9" ht="21.2" customHeight="1">
      <c r="A31" s="81"/>
      <c r="B31" s="81"/>
      <c r="C31" s="81"/>
      <c r="D31" s="81"/>
      <c r="E31" s="81"/>
      <c r="F31" s="81"/>
      <c r="G31" s="81"/>
      <c r="H31" s="81"/>
      <c r="I31" s="81"/>
    </row>
    <row r="32" spans="1:9" ht="21.2" customHeight="1">
      <c r="A32" s="81"/>
      <c r="B32" s="81"/>
      <c r="C32" s="81"/>
      <c r="D32" s="81"/>
      <c r="E32" s="81"/>
      <c r="F32" s="81"/>
      <c r="G32" s="81"/>
      <c r="H32" s="81"/>
      <c r="I32" s="81"/>
    </row>
    <row r="33" spans="1:9" ht="21.2" customHeight="1">
      <c r="A33" s="81"/>
      <c r="B33" s="81"/>
      <c r="C33" s="81"/>
      <c r="D33" s="81"/>
      <c r="E33" s="81"/>
      <c r="F33" s="81"/>
      <c r="G33" s="81"/>
      <c r="H33" s="81"/>
      <c r="I33" s="81"/>
    </row>
    <row r="34" spans="1:9" ht="21.2" customHeight="1">
      <c r="A34" s="81"/>
      <c r="B34" s="81"/>
      <c r="C34" s="81"/>
      <c r="D34" s="81"/>
      <c r="E34" s="81"/>
      <c r="F34" s="81"/>
      <c r="G34" s="81"/>
      <c r="H34" s="81"/>
      <c r="I34" s="81"/>
    </row>
    <row r="35" spans="1:9" ht="21.2" customHeight="1">
      <c r="A35" s="81"/>
      <c r="B35" s="81"/>
      <c r="C35" s="81"/>
      <c r="D35" s="81"/>
      <c r="E35" s="81"/>
      <c r="F35" s="81"/>
      <c r="G35" s="81"/>
      <c r="H35" s="81"/>
      <c r="I35" s="81"/>
    </row>
    <row r="36" spans="1:9">
      <c r="A36" s="59">
        <v>2</v>
      </c>
      <c r="B36" s="2" t="s">
        <v>34</v>
      </c>
    </row>
    <row r="37" spans="1:9" ht="24.75">
      <c r="B37" s="1" t="s">
        <v>56</v>
      </c>
    </row>
    <row r="38" spans="1:9" ht="24.75">
      <c r="B38" s="1" t="s">
        <v>57</v>
      </c>
    </row>
    <row r="39" spans="1:9">
      <c r="B39" s="1" t="s">
        <v>35</v>
      </c>
    </row>
    <row r="40" spans="1:9" ht="14.1" customHeight="1"/>
    <row r="41" spans="1:9" ht="14.1" customHeight="1"/>
    <row r="42" spans="1:9" ht="21.2" customHeight="1">
      <c r="B42" s="1" t="s">
        <v>36</v>
      </c>
      <c r="C42" s="1" t="s">
        <v>42</v>
      </c>
    </row>
    <row r="43" spans="1:9" ht="21.2" customHeight="1">
      <c r="C43" s="1" t="s">
        <v>40</v>
      </c>
    </row>
    <row r="44" spans="1:9" ht="21.2" customHeight="1">
      <c r="C44" s="1" t="s">
        <v>39</v>
      </c>
    </row>
    <row r="45" spans="1:9" ht="21.2" customHeight="1">
      <c r="C45" s="1" t="s">
        <v>60</v>
      </c>
    </row>
    <row r="46" spans="1:9" ht="21.2" customHeight="1">
      <c r="C46" s="1" t="s">
        <v>61</v>
      </c>
    </row>
    <row r="47" spans="1:9" ht="21.2" customHeight="1">
      <c r="C47" s="1" t="s">
        <v>41</v>
      </c>
    </row>
    <row r="48" spans="1:9" ht="21.2" customHeight="1"/>
    <row r="49" spans="1:9" ht="11.25" customHeight="1" thickBot="1"/>
    <row r="50" spans="1:9" ht="19.7" customHeight="1">
      <c r="A50" s="74" t="s">
        <v>44</v>
      </c>
      <c r="B50" s="34" t="s">
        <v>13</v>
      </c>
      <c r="C50" s="34" t="s">
        <v>46</v>
      </c>
      <c r="D50" s="74" t="s">
        <v>17</v>
      </c>
      <c r="E50" s="34"/>
      <c r="F50" s="64" t="s">
        <v>14</v>
      </c>
      <c r="G50" s="74" t="s">
        <v>19</v>
      </c>
      <c r="H50" s="74" t="s">
        <v>21</v>
      </c>
      <c r="I50" s="74" t="s">
        <v>20</v>
      </c>
    </row>
    <row r="51" spans="1:9" ht="19.7" customHeight="1">
      <c r="A51" s="75"/>
      <c r="B51" s="38" t="s">
        <v>15</v>
      </c>
      <c r="C51" s="38" t="s">
        <v>16</v>
      </c>
      <c r="D51" s="75"/>
      <c r="E51" s="35"/>
      <c r="F51" s="38" t="s">
        <v>18</v>
      </c>
      <c r="G51" s="82"/>
      <c r="H51" s="75"/>
      <c r="I51" s="75"/>
    </row>
    <row r="52" spans="1:9" ht="19.7" customHeight="1" thickBot="1">
      <c r="A52" s="36"/>
      <c r="B52" s="9" t="s">
        <v>22</v>
      </c>
      <c r="C52" s="9" t="s">
        <v>22</v>
      </c>
      <c r="D52" s="36"/>
      <c r="E52" s="36"/>
      <c r="F52" s="9" t="s">
        <v>23</v>
      </c>
      <c r="G52" s="9" t="s">
        <v>43</v>
      </c>
      <c r="H52" s="35"/>
      <c r="I52" s="36"/>
    </row>
    <row r="53" spans="1:9">
      <c r="A53" s="10">
        <v>1</v>
      </c>
      <c r="B53" s="44">
        <v>316.505</v>
      </c>
      <c r="C53" s="23">
        <v>312.63</v>
      </c>
      <c r="D53" s="23">
        <f>$B53-$C53</f>
        <v>3.875</v>
      </c>
      <c r="E53" s="27">
        <f>SQRT(2*9.81*D53)</f>
        <v>8.7193749776001717</v>
      </c>
      <c r="F53" s="44">
        <v>0.15</v>
      </c>
      <c r="G53" s="65">
        <v>1.696</v>
      </c>
      <c r="H53" s="12">
        <f>D53/F53</f>
        <v>25.833333333333336</v>
      </c>
      <c r="I53" s="12">
        <f>G53/(($G$16*$G$17)*F53*E53)</f>
        <v>0.21612150518649895</v>
      </c>
    </row>
    <row r="54" spans="1:9">
      <c r="A54" s="19">
        <v>2</v>
      </c>
      <c r="B54" s="45">
        <v>316.38</v>
      </c>
      <c r="C54" s="24">
        <f>$G$21</f>
        <v>315</v>
      </c>
      <c r="D54" s="24">
        <f>$B54-$C54</f>
        <v>1.3799999999999955</v>
      </c>
      <c r="E54" s="28">
        <f>SQRT(2*9.81*D54)</f>
        <v>5.2034219509857085</v>
      </c>
      <c r="F54" s="32">
        <v>0.2</v>
      </c>
      <c r="G54" s="66">
        <v>2.774</v>
      </c>
      <c r="H54" s="13">
        <f>D54/F54</f>
        <v>6.8999999999999773</v>
      </c>
      <c r="I54" s="13">
        <f>G54/(($G$16*$G$17)*F54*E54)</f>
        <v>0.44425892968928965</v>
      </c>
    </row>
    <row r="55" spans="1:9">
      <c r="A55" s="19">
        <v>3</v>
      </c>
      <c r="B55" s="45">
        <v>316.17500000000001</v>
      </c>
      <c r="C55" s="24">
        <f>$G$21</f>
        <v>315</v>
      </c>
      <c r="D55" s="24">
        <f>$B55-$C55</f>
        <v>1.1750000000000114</v>
      </c>
      <c r="E55" s="29">
        <f>SQRT(2*9.81*D55)</f>
        <v>4.8014060440666988</v>
      </c>
      <c r="F55" s="45">
        <v>0.25</v>
      </c>
      <c r="G55" s="67">
        <v>4.1059999999999999</v>
      </c>
      <c r="H55" s="13">
        <f>D55/F55</f>
        <v>4.7000000000000455</v>
      </c>
      <c r="I55" s="13">
        <f>G55/(($G$16*$G$17)*F55*E55)</f>
        <v>0.57011077759523632</v>
      </c>
    </row>
    <row r="56" spans="1:9">
      <c r="A56" s="19">
        <v>4</v>
      </c>
      <c r="B56" s="45">
        <v>315.38900000000001</v>
      </c>
      <c r="C56" s="24">
        <f>$G$21</f>
        <v>315</v>
      </c>
      <c r="D56" s="24">
        <f>$B56-$C56</f>
        <v>0.38900000000001</v>
      </c>
      <c r="E56" s="30">
        <f>SQRT(2*9.81*D56)</f>
        <v>2.7626400416992793</v>
      </c>
      <c r="F56" s="11">
        <v>0.3</v>
      </c>
      <c r="G56" s="68">
        <v>4.3</v>
      </c>
      <c r="H56" s="13">
        <f>D56/F56</f>
        <v>1.2966666666667002</v>
      </c>
      <c r="I56" s="13">
        <f>G56/(($G$16*$G$17)*F56*E56)</f>
        <v>0.86471232329619796</v>
      </c>
    </row>
    <row r="57" spans="1:9">
      <c r="A57" s="19"/>
      <c r="B57" s="45"/>
      <c r="C57" s="24"/>
      <c r="D57" s="24"/>
      <c r="E57" s="29"/>
      <c r="F57" s="45"/>
      <c r="G57" s="45"/>
      <c r="H57" s="13"/>
      <c r="I57" s="13"/>
    </row>
    <row r="58" spans="1:9">
      <c r="A58" s="3"/>
      <c r="B58" s="11"/>
      <c r="C58" s="25"/>
      <c r="D58" s="25"/>
      <c r="E58" s="30"/>
      <c r="F58" s="11"/>
      <c r="G58" s="11"/>
      <c r="H58" s="13"/>
      <c r="I58" s="13"/>
    </row>
    <row r="59" spans="1:9">
      <c r="A59" s="19"/>
      <c r="B59" s="45"/>
      <c r="C59" s="24"/>
      <c r="D59" s="24"/>
      <c r="E59" s="29"/>
      <c r="F59" s="45"/>
      <c r="G59" s="45"/>
      <c r="H59" s="13"/>
      <c r="I59" s="13"/>
    </row>
    <row r="60" spans="1:9">
      <c r="A60" s="19"/>
      <c r="B60" s="45"/>
      <c r="C60" s="24"/>
      <c r="D60" s="24"/>
      <c r="E60" s="29"/>
      <c r="F60" s="33"/>
      <c r="G60" s="33"/>
      <c r="H60" s="13"/>
      <c r="I60" s="13"/>
    </row>
    <row r="61" spans="1:9">
      <c r="A61" s="19"/>
      <c r="B61" s="45"/>
      <c r="C61" s="24"/>
      <c r="D61" s="24"/>
      <c r="E61" s="29"/>
      <c r="F61" s="33"/>
      <c r="G61" s="33"/>
      <c r="H61" s="13"/>
      <c r="I61" s="13"/>
    </row>
    <row r="62" spans="1:9">
      <c r="A62" s="19"/>
      <c r="B62" s="45"/>
      <c r="C62" s="24"/>
      <c r="D62" s="24"/>
      <c r="E62" s="29"/>
      <c r="F62" s="33"/>
      <c r="G62" s="33"/>
      <c r="H62" s="13"/>
      <c r="I62" s="13"/>
    </row>
    <row r="63" spans="1:9">
      <c r="A63" s="19"/>
      <c r="B63" s="45"/>
      <c r="C63" s="24"/>
      <c r="D63" s="24"/>
      <c r="E63" s="29"/>
      <c r="F63" s="33"/>
      <c r="G63" s="33"/>
      <c r="H63" s="13"/>
      <c r="I63" s="13"/>
    </row>
    <row r="64" spans="1:9">
      <c r="A64" s="19"/>
      <c r="B64" s="45"/>
      <c r="C64" s="24"/>
      <c r="D64" s="24"/>
      <c r="E64" s="29"/>
      <c r="F64" s="33"/>
      <c r="G64" s="33"/>
      <c r="H64" s="13"/>
      <c r="I64" s="13"/>
    </row>
    <row r="65" spans="1:9">
      <c r="A65" s="19"/>
      <c r="B65" s="45"/>
      <c r="C65" s="24"/>
      <c r="D65" s="24"/>
      <c r="E65" s="29"/>
      <c r="F65" s="33"/>
      <c r="G65" s="33"/>
      <c r="H65" s="13"/>
      <c r="I65" s="13"/>
    </row>
    <row r="66" spans="1:9">
      <c r="A66" s="19"/>
      <c r="B66" s="45"/>
      <c r="C66" s="24"/>
      <c r="D66" s="24"/>
      <c r="E66" s="29"/>
      <c r="F66" s="33"/>
      <c r="G66" s="33"/>
      <c r="H66" s="13"/>
      <c r="I66" s="13"/>
    </row>
    <row r="67" spans="1:9" ht="24.75" thickBot="1">
      <c r="A67" s="20"/>
      <c r="B67" s="22"/>
      <c r="C67" s="26"/>
      <c r="D67" s="26"/>
      <c r="E67" s="31"/>
      <c r="F67" s="21"/>
      <c r="G67" s="21"/>
      <c r="H67" s="14"/>
      <c r="I67" s="14"/>
    </row>
    <row r="70" spans="1:9">
      <c r="A70" s="73"/>
      <c r="B70" s="73"/>
      <c r="C70" s="73"/>
      <c r="D70" s="73"/>
      <c r="E70" s="73"/>
      <c r="F70" s="73"/>
      <c r="G70" s="73"/>
      <c r="H70" s="73"/>
      <c r="I70" s="73"/>
    </row>
    <row r="71" spans="1:9">
      <c r="A71" s="73"/>
      <c r="B71" s="73"/>
      <c r="C71" s="73"/>
      <c r="D71" s="73"/>
      <c r="E71" s="73"/>
      <c r="F71" s="73"/>
      <c r="G71" s="73"/>
      <c r="H71" s="73"/>
      <c r="I71" s="73"/>
    </row>
    <row r="72" spans="1:9">
      <c r="A72" s="73"/>
      <c r="B72" s="73"/>
      <c r="C72" s="73"/>
      <c r="D72" s="73"/>
      <c r="E72" s="73"/>
      <c r="F72" s="73"/>
      <c r="G72" s="73"/>
      <c r="H72" s="73"/>
      <c r="I72" s="73"/>
    </row>
    <row r="73" spans="1:9">
      <c r="A73" s="73"/>
      <c r="B73" s="73"/>
      <c r="C73" s="73"/>
      <c r="D73" s="73"/>
      <c r="E73" s="73"/>
      <c r="F73" s="73"/>
      <c r="G73" s="73"/>
      <c r="H73" s="73"/>
      <c r="I73" s="73"/>
    </row>
    <row r="74" spans="1:9">
      <c r="A74" s="73"/>
      <c r="B74" s="73"/>
      <c r="C74" s="73"/>
      <c r="D74" s="73"/>
      <c r="E74" s="73"/>
      <c r="F74" s="73"/>
      <c r="G74" s="73"/>
      <c r="H74" s="73"/>
      <c r="I74" s="73"/>
    </row>
    <row r="75" spans="1:9">
      <c r="A75" s="73"/>
      <c r="B75" s="73"/>
      <c r="C75" s="73"/>
      <c r="D75" s="73"/>
      <c r="E75" s="73"/>
      <c r="F75" s="73"/>
      <c r="G75" s="73"/>
      <c r="H75" s="73"/>
      <c r="I75" s="73"/>
    </row>
    <row r="76" spans="1:9">
      <c r="A76" s="73"/>
      <c r="B76" s="73"/>
      <c r="C76" s="73"/>
      <c r="D76" s="73"/>
      <c r="E76" s="73"/>
      <c r="F76" s="73"/>
      <c r="G76" s="73"/>
      <c r="H76" s="73"/>
      <c r="I76" s="73"/>
    </row>
    <row r="77" spans="1:9">
      <c r="A77" s="73"/>
      <c r="B77" s="73"/>
      <c r="C77" s="73"/>
      <c r="D77" s="73"/>
      <c r="E77" s="73"/>
      <c r="F77" s="73"/>
      <c r="G77" s="73"/>
      <c r="H77" s="73"/>
      <c r="I77" s="73"/>
    </row>
    <row r="78" spans="1:9">
      <c r="A78" s="73"/>
      <c r="B78" s="73"/>
      <c r="C78" s="73"/>
      <c r="D78" s="73"/>
      <c r="E78" s="73"/>
      <c r="F78" s="73"/>
      <c r="G78" s="73"/>
      <c r="H78" s="73"/>
      <c r="I78" s="73"/>
    </row>
    <row r="79" spans="1:9">
      <c r="A79" s="73"/>
      <c r="B79" s="73"/>
      <c r="C79" s="73"/>
      <c r="D79" s="73"/>
      <c r="E79" s="73"/>
      <c r="F79" s="73"/>
      <c r="G79" s="73"/>
      <c r="H79" s="73"/>
      <c r="I79" s="73"/>
    </row>
    <row r="80" spans="1:9">
      <c r="A80" s="73"/>
      <c r="B80" s="73"/>
      <c r="C80" s="73"/>
      <c r="D80" s="73"/>
      <c r="E80" s="73"/>
      <c r="F80" s="73"/>
      <c r="G80" s="73"/>
      <c r="H80" s="73"/>
      <c r="I80" s="73"/>
    </row>
    <row r="81" spans="1:9">
      <c r="A81" s="73"/>
      <c r="B81" s="73"/>
      <c r="C81" s="73"/>
      <c r="D81" s="73"/>
      <c r="E81" s="73"/>
      <c r="F81" s="73"/>
      <c r="G81" s="73"/>
      <c r="H81" s="73"/>
      <c r="I81" s="73"/>
    </row>
    <row r="82" spans="1:9">
      <c r="A82" s="59">
        <v>3</v>
      </c>
      <c r="B82" s="2" t="s">
        <v>45</v>
      </c>
    </row>
    <row r="83" spans="1:9" ht="11.25" customHeight="1" thickBot="1"/>
    <row r="84" spans="1:9" ht="19.7" customHeight="1">
      <c r="A84" s="74" t="s">
        <v>44</v>
      </c>
      <c r="B84" s="47" t="s">
        <v>13</v>
      </c>
      <c r="C84" s="74" t="s">
        <v>47</v>
      </c>
      <c r="D84" s="74" t="s">
        <v>17</v>
      </c>
      <c r="E84" s="63" t="s">
        <v>14</v>
      </c>
      <c r="F84" s="74" t="s">
        <v>21</v>
      </c>
      <c r="G84" s="74" t="s">
        <v>20</v>
      </c>
      <c r="H84" s="74" t="s">
        <v>49</v>
      </c>
      <c r="I84" s="74"/>
    </row>
    <row r="85" spans="1:9" ht="19.7" customHeight="1">
      <c r="A85" s="75"/>
      <c r="B85" s="48" t="s">
        <v>15</v>
      </c>
      <c r="C85" s="75"/>
      <c r="D85" s="75"/>
      <c r="E85" s="38" t="s">
        <v>18</v>
      </c>
      <c r="F85" s="75"/>
      <c r="G85" s="75"/>
      <c r="H85" s="75"/>
      <c r="I85" s="75"/>
    </row>
    <row r="86" spans="1:9" ht="19.7" customHeight="1" thickBot="1">
      <c r="A86" s="76"/>
      <c r="B86" s="49" t="s">
        <v>22</v>
      </c>
      <c r="C86" s="37" t="s">
        <v>22</v>
      </c>
      <c r="D86" s="76"/>
      <c r="E86" s="9" t="s">
        <v>23</v>
      </c>
      <c r="F86" s="76"/>
      <c r="G86" s="76"/>
      <c r="H86" s="77" t="s">
        <v>43</v>
      </c>
      <c r="I86" s="77"/>
    </row>
    <row r="87" spans="1:9" ht="21.2" customHeight="1">
      <c r="A87" s="54">
        <v>1</v>
      </c>
      <c r="B87" s="50">
        <v>316.505</v>
      </c>
      <c r="C87" s="16">
        <f>$G$21</f>
        <v>315</v>
      </c>
      <c r="D87" s="16">
        <f>B87-C87</f>
        <v>1.5049999999999955</v>
      </c>
      <c r="E87" s="50">
        <v>0.15</v>
      </c>
      <c r="F87" s="39">
        <f>D87/E87</f>
        <v>10.033333333333303</v>
      </c>
      <c r="G87" s="69">
        <f>(1.0549*F87)^(-0.467)</f>
        <v>0.33226561423394618</v>
      </c>
      <c r="H87" s="72">
        <f>G87*($G$16*$G$17)*E87*(2*9.81*D87)^0.5</f>
        <v>1.6249711689751623</v>
      </c>
      <c r="I87" s="72"/>
    </row>
    <row r="88" spans="1:9" ht="21.2" customHeight="1">
      <c r="A88" s="55">
        <v>2</v>
      </c>
      <c r="B88" s="51">
        <v>316.38</v>
      </c>
      <c r="C88" s="17">
        <f>$G$21</f>
        <v>315</v>
      </c>
      <c r="D88" s="17">
        <f>B88-C88</f>
        <v>1.3799999999999955</v>
      </c>
      <c r="E88" s="32">
        <v>0.2</v>
      </c>
      <c r="F88" s="40">
        <f>D88/E88</f>
        <v>6.8999999999999773</v>
      </c>
      <c r="G88" s="40">
        <f t="shared" ref="G88:G90" si="0">(1.0549*F88)^(-0.467)</f>
        <v>0.39574715470536576</v>
      </c>
      <c r="H88" s="70">
        <f>G88*($G$16*$G$17)*E88*(2*9.81*D88)^0.5</f>
        <v>2.471087318200845</v>
      </c>
      <c r="I88" s="70"/>
    </row>
    <row r="89" spans="1:9" ht="21.2" customHeight="1">
      <c r="A89" s="55">
        <v>3</v>
      </c>
      <c r="B89" s="51">
        <v>316.17500000000001</v>
      </c>
      <c r="C89" s="17">
        <f>$G$21</f>
        <v>315</v>
      </c>
      <c r="D89" s="17">
        <f>B89-C89</f>
        <v>1.1750000000000114</v>
      </c>
      <c r="E89" s="51">
        <v>0.25</v>
      </c>
      <c r="F89" s="40">
        <f>D89/E89</f>
        <v>4.7000000000000455</v>
      </c>
      <c r="G89" s="40">
        <f t="shared" si="0"/>
        <v>0.47346799443780718</v>
      </c>
      <c r="H89" s="70">
        <f>G89*($G$16*$G$17)*E89*(2*9.81*D89)^0.5</f>
        <v>3.4099681352487385</v>
      </c>
      <c r="I89" s="70"/>
    </row>
    <row r="90" spans="1:9" ht="21.2" customHeight="1">
      <c r="A90" s="55">
        <v>4</v>
      </c>
      <c r="B90" s="51">
        <v>315.38900000000001</v>
      </c>
      <c r="C90" s="17">
        <f>$G$21</f>
        <v>315</v>
      </c>
      <c r="D90" s="17">
        <f>B90-C90</f>
        <v>0.38900000000001</v>
      </c>
      <c r="E90" s="11">
        <v>0.3</v>
      </c>
      <c r="F90" s="40">
        <f>D90/E90</f>
        <v>1.2966666666667002</v>
      </c>
      <c r="G90" s="40">
        <f t="shared" si="0"/>
        <v>0.8639119643699178</v>
      </c>
      <c r="H90" s="70">
        <f>G90*($G$16*$G$17)*E90*(2*9.81*D90)^0.5</f>
        <v>4.2960200134885485</v>
      </c>
      <c r="I90" s="70"/>
    </row>
    <row r="91" spans="1:9" ht="21.2" customHeight="1">
      <c r="A91" s="55"/>
      <c r="B91" s="51"/>
      <c r="C91" s="17"/>
      <c r="D91" s="17"/>
      <c r="E91" s="45"/>
      <c r="F91" s="40"/>
      <c r="G91" s="40"/>
      <c r="H91" s="70"/>
      <c r="I91" s="70"/>
    </row>
    <row r="92" spans="1:9" ht="21.2" customHeight="1">
      <c r="A92" s="55"/>
      <c r="B92" s="51"/>
      <c r="C92" s="17"/>
      <c r="D92" s="17"/>
      <c r="E92" s="45"/>
      <c r="F92" s="40"/>
      <c r="G92" s="40"/>
      <c r="H92" s="70"/>
      <c r="I92" s="70"/>
    </row>
    <row r="93" spans="1:9" ht="21.2" customHeight="1">
      <c r="A93" s="55"/>
      <c r="B93" s="51"/>
      <c r="C93" s="17"/>
      <c r="D93" s="17"/>
      <c r="E93" s="45"/>
      <c r="F93" s="40"/>
      <c r="G93" s="40"/>
      <c r="H93" s="70"/>
      <c r="I93" s="70"/>
    </row>
    <row r="94" spans="1:9" ht="21.2" customHeight="1">
      <c r="A94" s="56"/>
      <c r="B94" s="52"/>
      <c r="C94" s="17"/>
      <c r="D94" s="17"/>
      <c r="E94" s="45"/>
      <c r="F94" s="40"/>
      <c r="G94" s="40"/>
      <c r="H94" s="70"/>
      <c r="I94" s="70"/>
    </row>
    <row r="95" spans="1:9" ht="21.2" customHeight="1">
      <c r="A95" s="56"/>
      <c r="B95" s="52"/>
      <c r="C95" s="17"/>
      <c r="D95" s="17"/>
      <c r="E95" s="45"/>
      <c r="F95" s="40"/>
      <c r="G95" s="40"/>
      <c r="H95" s="70"/>
      <c r="I95" s="70"/>
    </row>
    <row r="96" spans="1:9" ht="21.2" customHeight="1">
      <c r="A96" s="56"/>
      <c r="B96" s="52"/>
      <c r="C96" s="17"/>
      <c r="D96" s="17"/>
      <c r="E96" s="45"/>
      <c r="F96" s="40"/>
      <c r="G96" s="40"/>
      <c r="H96" s="70"/>
      <c r="I96" s="70"/>
    </row>
    <row r="97" spans="1:9" ht="21.2" customHeight="1">
      <c r="A97" s="56"/>
      <c r="B97" s="52"/>
      <c r="C97" s="17"/>
      <c r="D97" s="17"/>
      <c r="E97" s="45"/>
      <c r="F97" s="40"/>
      <c r="G97" s="40"/>
      <c r="H97" s="70"/>
      <c r="I97" s="70"/>
    </row>
    <row r="98" spans="1:9" ht="21.2" customHeight="1">
      <c r="A98" s="56"/>
      <c r="B98" s="52"/>
      <c r="C98" s="17"/>
      <c r="D98" s="17"/>
      <c r="E98" s="11"/>
      <c r="F98" s="43"/>
      <c r="G98" s="40"/>
      <c r="H98" s="70"/>
      <c r="I98" s="70"/>
    </row>
    <row r="99" spans="1:9" ht="21.2" customHeight="1">
      <c r="A99" s="56"/>
      <c r="B99" s="52"/>
      <c r="C99" s="17"/>
      <c r="D99" s="17"/>
      <c r="E99" s="45"/>
      <c r="F99" s="40"/>
      <c r="G99" s="40"/>
      <c r="H99" s="70"/>
      <c r="I99" s="70"/>
    </row>
    <row r="100" spans="1:9" ht="21.2" customHeight="1">
      <c r="A100" s="56"/>
      <c r="B100" s="52"/>
      <c r="C100" s="42"/>
      <c r="D100" s="17"/>
      <c r="E100" s="11"/>
      <c r="F100" s="43"/>
      <c r="G100" s="40"/>
      <c r="H100" s="70"/>
      <c r="I100" s="70"/>
    </row>
    <row r="101" spans="1:9" ht="21.2" customHeight="1" thickBot="1">
      <c r="A101" s="57"/>
      <c r="B101" s="53"/>
      <c r="C101" s="18"/>
      <c r="D101" s="18"/>
      <c r="E101" s="46"/>
      <c r="F101" s="41"/>
      <c r="G101" s="41"/>
      <c r="H101" s="71"/>
      <c r="I101" s="71"/>
    </row>
    <row r="102" spans="1:9" ht="21.2" customHeight="1">
      <c r="A102" s="15" t="s">
        <v>51</v>
      </c>
    </row>
    <row r="103" spans="1:9" ht="21.2" customHeight="1">
      <c r="B103" s="15" t="s">
        <v>48</v>
      </c>
    </row>
  </sheetData>
  <mergeCells count="32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H92:I92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</mergeCells>
  <pageMargins left="0.59055118110236227" right="0.59055118110236227" top="0.59055118110236227" bottom="0.59055118110236227" header="0" footer="0"/>
  <pageSetup paperSize="9" orientation="portrait" r:id="rId1"/>
  <rowBreaks count="2" manualBreakCount="2">
    <brk id="35" max="8" man="1"/>
    <brk id="68" max="8" man="1"/>
  </rowBreaks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ปตร.น้ำสายซอย23Lกม.0+0.75</vt:lpstr>
      <vt:lpstr>'ปตร.น้ำสายซอย23Lกม.0+0.75'!Print_Area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2012-10-22T04:12:30Z</cp:lastPrinted>
  <dcterms:created xsi:type="dcterms:W3CDTF">2012-08-31T03:29:15Z</dcterms:created>
  <dcterms:modified xsi:type="dcterms:W3CDTF">2014-03-28T07:39:30Z</dcterms:modified>
</cp:coreProperties>
</file>