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drawings/drawing17.xml" ContentType="application/vnd.openxmlformats-officedocument.drawing+xml"/>
  <Override PartName="/xl/charts/chart78.xml" ContentType="application/vnd.openxmlformats-officedocument.drawingml.chart+xml"/>
  <Override PartName="/xl/drawings/drawing28.xml" ContentType="application/vnd.openxmlformats-officedocument.drawingml.chartshapes+xml"/>
  <Override PartName="/xl/charts/chart89.xml" ContentType="application/vnd.openxmlformats-officedocument.drawingml.chart+xml"/>
  <Default Extension="xml" ContentType="application/xml"/>
  <Override PartName="/xl/drawings/drawing2.xml" ContentType="application/vnd.openxmlformats-officedocument.drawingml.chartshapes+xml"/>
  <Override PartName="/xl/charts/chart49.xml" ContentType="application/vnd.openxmlformats-officedocument.drawingml.chart+xml"/>
  <Override PartName="/xl/charts/chart67.xml" ContentType="application/vnd.openxmlformats-officedocument.drawingml.chart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drawings/drawing13.xml" ContentType="application/vnd.openxmlformats-officedocument.drawing+xml"/>
  <Override PartName="/xl/charts/chart56.xml" ContentType="application/vnd.openxmlformats-officedocument.drawingml.chart+xml"/>
  <Override PartName="/xl/drawings/drawing24.xml" ContentType="application/vnd.openxmlformats-officedocument.drawing+xml"/>
  <Override PartName="/xl/charts/chart74.xml" ContentType="application/vnd.openxmlformats-officedocument.drawingml.chart+xml"/>
  <Override PartName="/xl/charts/chart85.xml" ContentType="application/vnd.openxmlformats-officedocument.drawingml.char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drawings/drawing20.xml" ContentType="application/vnd.openxmlformats-officedocument.drawing+xml"/>
  <Override PartName="/xl/charts/chart63.xml" ContentType="application/vnd.openxmlformats-officedocument.drawingml.chart+xml"/>
  <Override PartName="/xl/charts/chart81.xml" ContentType="application/vnd.openxmlformats-officedocument.drawingml.chart+xml"/>
  <Override PartName="/xl/drawings/drawing31.xml" ContentType="application/vnd.openxmlformats-officedocument.drawing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52.xml" ContentType="application/vnd.openxmlformats-officedocument.drawingml.chart+xml"/>
  <Override PartName="/xl/charts/chart70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Override PartName="/xl/drawings/drawing18.xml" ContentType="application/vnd.openxmlformats-officedocument.drawingml.chartshapes+xml"/>
  <Override PartName="/xl/charts/chart79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drawings/drawing16.xml" ContentType="application/vnd.openxmlformats-officedocument.drawing+xml"/>
  <Override PartName="/xl/charts/chart57.xml" ContentType="application/vnd.openxmlformats-officedocument.drawingml.chart+xml"/>
  <Override PartName="/xl/charts/chart68.xml" ContentType="application/vnd.openxmlformats-officedocument.drawingml.chart+xml"/>
  <Override PartName="/xl/drawings/drawing25.xml" ContentType="application/vnd.openxmlformats-officedocument.drawing+xml"/>
  <Override PartName="/xl/charts/chart77.xml" ContentType="application/vnd.openxmlformats-officedocument.drawingml.chart+xml"/>
  <Override PartName="/xl/charts/chart86.xml" ContentType="application/vnd.openxmlformats-officedocument.drawingml.chart+xml"/>
  <Override PartName="/xl/drawings/drawing34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drawings/drawing14.xml" ContentType="application/vnd.openxmlformats-officedocument.drawing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drawings/drawing23.xml" ContentType="application/vnd.openxmlformats-officedocument.drawing+xml"/>
  <Override PartName="/xl/charts/chart75.xml" ContentType="application/vnd.openxmlformats-officedocument.drawingml.chart+xml"/>
  <Override PartName="/xl/charts/chart84.xml" ContentType="application/vnd.openxmlformats-officedocument.drawingml.chart+xml"/>
  <Override PartName="/xl/drawings/drawing32.xml" ContentType="application/vnd.openxmlformats-officedocument.drawingml.chartshapes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drawings/drawing21.xml" ContentType="application/vnd.openxmlformats-officedocument.drawing+xml"/>
  <Override PartName="/xl/charts/chart64.xml" ContentType="application/vnd.openxmlformats-officedocument.drawingml.chart+xml"/>
  <Override PartName="/xl/charts/chart73.xml" ContentType="application/vnd.openxmlformats-officedocument.drawingml.chart+xml"/>
  <Override PartName="/xl/drawings/drawing30.xml" ContentType="application/vnd.openxmlformats-officedocument.drawingml.chartshapes+xml"/>
  <Override PartName="/xl/charts/chart82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drawings/drawing10.xml" ContentType="application/vnd.openxmlformats-officedocument.drawing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71.xml" ContentType="application/vnd.openxmlformats-officedocument.drawingml.chart+xml"/>
  <Override PartName="/xl/charts/chart80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69.xml" ContentType="application/vnd.openxmlformats-officedocument.drawingml.chart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drawings/drawing15.xml" ContentType="application/vnd.openxmlformats-officedocument.drawing+xml"/>
  <Override PartName="/xl/charts/chart58.xml" ContentType="application/vnd.openxmlformats-officedocument.drawingml.chart+xml"/>
  <Override PartName="/xl/drawings/drawing26.xml" ContentType="application/vnd.openxmlformats-officedocument.drawingml.chartshapes+xml"/>
  <Override PartName="/xl/charts/chart76.xml" ContentType="application/vnd.openxmlformats-officedocument.drawingml.chart+xml"/>
  <Override PartName="/xl/charts/chart87.xml" ContentType="application/vnd.openxmlformats-officedocument.drawingml.chart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charts/chart65.xml" ContentType="application/vnd.openxmlformats-officedocument.drawingml.chart+xml"/>
  <Override PartName="/xl/drawings/drawing22.xml" ContentType="application/vnd.openxmlformats-officedocument.drawing+xml"/>
  <Override PartName="/xl/charts/chart83.xml" ContentType="application/vnd.openxmlformats-officedocument.drawingml.chart+xml"/>
  <Override PartName="/xl/drawings/drawing33.xml" ContentType="application/vnd.openxmlformats-officedocument.drawing+xml"/>
  <Override PartName="/xl/worksheets/sheet1.xml" ContentType="application/vnd.openxmlformats-officedocument.spreadsheetml.worksheet+xml"/>
  <Override PartName="/xl/charts/chart25.xml" ContentType="application/vnd.openxmlformats-officedocument.drawingml.chart+xml"/>
  <Override PartName="/xl/drawings/drawing11.xml" ContentType="application/vnd.openxmlformats-officedocument.drawing+xml"/>
  <Override PartName="/xl/charts/chart54.xml" ContentType="application/vnd.openxmlformats-officedocument.drawingml.chart+xml"/>
  <Override PartName="/xl/charts/chart72.xml" ContentType="application/vnd.openxmlformats-officedocument.drawingml.char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61.xml" ContentType="application/vnd.openxmlformats-officedocument.drawingml.chart+xml"/>
  <Override PartName="/xl/charts/chart21.xml" ContentType="application/vnd.openxmlformats-officedocument.drawingml.chart+xml"/>
  <Override PartName="/xl/charts/chart50.xml" ContentType="application/vnd.openxmlformats-officedocument.drawingml.chart+xml"/>
  <Override PartName="/xl/worksheets/sheet16.xml" ContentType="application/vnd.openxmlformats-officedocument.spreadsheetml.workshee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59.xml" ContentType="application/vnd.openxmlformats-officedocument.drawingml.chart+xml"/>
  <Override PartName="/xl/drawings/drawing27.xml" ContentType="application/vnd.openxmlformats-officedocument.drawing+xml"/>
  <Override PartName="/xl/charts/chart88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5025" yWindow="4065" windowWidth="5040" windowHeight="4095" tabRatio="829" activeTab="25"/>
  </bookViews>
  <sheets>
    <sheet name="P.1" sheetId="1" r:id="rId1"/>
    <sheet name="P.4A" sheetId="2" r:id="rId2"/>
    <sheet name="P.5" sheetId="12" r:id="rId3"/>
    <sheet name="P.14A" sheetId="13" r:id="rId4"/>
    <sheet name="P.20" sheetId="3" r:id="rId5"/>
    <sheet name="P.21" sheetId="4" r:id="rId6"/>
    <sheet name="P.24A" sheetId="14" r:id="rId7"/>
    <sheet name="P.56A" sheetId="6" r:id="rId8"/>
    <sheet name="P.67" sheetId="8" r:id="rId9"/>
    <sheet name="P.71A" sheetId="15" r:id="rId10"/>
    <sheet name="P.73" sheetId="16" r:id="rId11"/>
    <sheet name="P.75" sheetId="9" r:id="rId12"/>
    <sheet name="P.76" sheetId="17" r:id="rId13"/>
    <sheet name="P.77" sheetId="19" r:id="rId14"/>
    <sheet name="P.79" sheetId="21" r:id="rId15"/>
    <sheet name="P.80" sheetId="20" r:id="rId16"/>
    <sheet name="P.81" sheetId="22" r:id="rId17"/>
    <sheet name="P.82" sheetId="23" r:id="rId18"/>
    <sheet name="P.84" sheetId="24" r:id="rId19"/>
    <sheet name="P.85" sheetId="18" r:id="rId20"/>
    <sheet name="P.86" sheetId="26" r:id="rId21"/>
    <sheet name="P.87" sheetId="27" r:id="rId22"/>
    <sheet name="P.90" sheetId="29" r:id="rId23"/>
    <sheet name="P.91" sheetId="30" r:id="rId24"/>
    <sheet name="P.92" sheetId="28" r:id="rId25"/>
    <sheet name="P.93" sheetId="31" r:id="rId26"/>
  </sheets>
  <externalReferences>
    <externalReference r:id="rId27"/>
    <externalReference r:id="rId28"/>
  </externalReferences>
  <definedNames>
    <definedName name="_xlnm.Print_Area" localSheetId="0">P.1!$A$1:$I$93</definedName>
    <definedName name="_xlnm.Print_Area" localSheetId="4">P.20!$A$1:$I$79</definedName>
    <definedName name="_xlnm.Print_Area" localSheetId="5">P.21!$A$1:$I$66</definedName>
    <definedName name="_xlnm.Print_Area" localSheetId="8">P.67!$A$1:$I$64</definedName>
    <definedName name="_xlnm.Print_Area" localSheetId="11">P.75!$A$1:$I$65</definedName>
    <definedName name="_xlnm.Print_Titles" localSheetId="0">P.1!$1:$10</definedName>
    <definedName name="_xlnm.Print_Titles" localSheetId="3">P.14A!$1:$10</definedName>
    <definedName name="_xlnm.Print_Titles" localSheetId="4">P.20!$1:$10</definedName>
    <definedName name="_xlnm.Print_Titles" localSheetId="5">P.21!$1:$10</definedName>
    <definedName name="_xlnm.Print_Titles" localSheetId="6">P.24A!$1:$10</definedName>
    <definedName name="_xlnm.Print_Titles" localSheetId="1">P.4A!$1:$10</definedName>
    <definedName name="_xlnm.Print_Titles" localSheetId="2">P.5!$1:$10</definedName>
    <definedName name="_xlnm.Print_Titles" localSheetId="7">P.56A!$1:$10</definedName>
    <definedName name="_xlnm.Print_Titles" localSheetId="8">P.67!$1:$10</definedName>
    <definedName name="_xlnm.Print_Titles" localSheetId="9">P.71A!$1:$10</definedName>
    <definedName name="_xlnm.Print_Titles" localSheetId="10">P.73!$1:$10</definedName>
    <definedName name="_xlnm.Print_Titles" localSheetId="11">P.75!$1:$10</definedName>
    <definedName name="_xlnm.Print_Titles" localSheetId="12">P.76!$1:$10</definedName>
    <definedName name="_xlnm.Print_Titles" localSheetId="13">P.77!$1:$10</definedName>
    <definedName name="_xlnm.Print_Titles" localSheetId="14">P.79!$1:$10</definedName>
    <definedName name="_xlnm.Print_Titles" localSheetId="15">P.80!$1:$10</definedName>
    <definedName name="_xlnm.Print_Titles" localSheetId="16">P.81!$1:$10</definedName>
    <definedName name="_xlnm.Print_Titles" localSheetId="17">P.82!$1:$10</definedName>
    <definedName name="_xlnm.Print_Titles" localSheetId="18">P.84!$1:$10</definedName>
    <definedName name="_xlnm.Print_Titles" localSheetId="19">P.85!$1:$10</definedName>
    <definedName name="_xlnm.Print_Titles" localSheetId="20">P.86!$1:$10</definedName>
    <definedName name="_xlnm.Print_Titles" localSheetId="21">P.87!$1:$11</definedName>
    <definedName name="_xlnm.Print_Titles" localSheetId="22">P.90!$1:$11</definedName>
    <definedName name="_xlnm.Print_Titles" localSheetId="23">P.91!$1:$11</definedName>
    <definedName name="_xlnm.Print_Titles" localSheetId="24">P.92!$1:$11</definedName>
    <definedName name="_xlnm.Print_Titles" localSheetId="25">P.93!$1:$11</definedName>
  </definedNames>
  <calcPr calcId="125725"/>
</workbook>
</file>

<file path=xl/calcChain.xml><?xml version="1.0" encoding="utf-8"?>
<calcChain xmlns="http://schemas.openxmlformats.org/spreadsheetml/2006/main">
  <c r="C48" i="3"/>
  <c r="C47"/>
  <c r="G47" i="28"/>
  <c r="G48"/>
  <c r="G49"/>
  <c r="G52" i="18"/>
  <c r="C52"/>
  <c r="G54" i="15"/>
  <c r="C54"/>
  <c r="G48" i="3"/>
  <c r="G47"/>
  <c r="C50" i="1"/>
  <c r="C49"/>
  <c r="G50"/>
  <c r="G49"/>
  <c r="C53" i="27"/>
  <c r="C52"/>
  <c r="C51"/>
  <c r="C50"/>
  <c r="G50"/>
  <c r="G51"/>
  <c r="G52"/>
  <c r="G53"/>
  <c r="C23"/>
  <c r="C22"/>
  <c r="C12"/>
  <c r="C13"/>
  <c r="C14"/>
  <c r="C15"/>
  <c r="C16"/>
  <c r="C17"/>
  <c r="C18"/>
  <c r="C19"/>
  <c r="C20"/>
  <c r="C21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B66" i="1"/>
  <c r="B66" i="2"/>
  <c r="B67" i="12"/>
  <c r="B59" i="13"/>
  <c r="B66" i="3"/>
  <c r="B66" i="4"/>
  <c r="B65" i="14"/>
  <c r="B66" i="6"/>
  <c r="B64" i="8"/>
  <c r="B68" i="15"/>
  <c r="B55" i="9"/>
  <c r="B55" i="17"/>
  <c r="B66" i="19"/>
  <c r="B67" i="21"/>
  <c r="B67" i="20"/>
  <c r="B65" i="22"/>
  <c r="B65" i="24"/>
  <c r="B68" i="18"/>
  <c r="B66" i="30"/>
  <c r="B64" i="28"/>
  <c r="B54" i="31"/>
  <c r="G50"/>
  <c r="C50"/>
  <c r="G49" i="30"/>
  <c r="G50"/>
  <c r="C50"/>
  <c r="C49"/>
  <c r="G49" i="29"/>
  <c r="C49"/>
  <c r="G49" i="27"/>
  <c r="G48"/>
  <c r="C48" i="26"/>
  <c r="G48"/>
  <c r="C51" i="18"/>
  <c r="C50"/>
  <c r="C49"/>
  <c r="G51"/>
  <c r="G50"/>
  <c r="G49"/>
  <c r="C52" i="24"/>
  <c r="C51"/>
  <c r="G52"/>
  <c r="G51"/>
  <c r="G49" i="20"/>
  <c r="C49"/>
  <c r="G48"/>
  <c r="C48"/>
  <c r="C49" i="21"/>
  <c r="C48"/>
  <c r="G49"/>
  <c r="G48"/>
  <c r="C51" i="19"/>
  <c r="C51" i="17"/>
  <c r="C50"/>
  <c r="G50"/>
  <c r="G51"/>
  <c r="C51" i="9"/>
  <c r="C50"/>
  <c r="C49"/>
  <c r="G49"/>
  <c r="G50"/>
  <c r="G51"/>
  <c r="C53" i="15"/>
  <c r="C52"/>
  <c r="C51"/>
  <c r="G51"/>
  <c r="G52"/>
  <c r="G53"/>
  <c r="C51" i="6"/>
  <c r="G51"/>
  <c r="C50" i="4"/>
  <c r="G50"/>
  <c r="C49" i="31"/>
  <c r="G49"/>
  <c r="C49" i="28"/>
  <c r="C48"/>
  <c r="C47"/>
  <c r="C48" i="30"/>
  <c r="C47"/>
  <c r="C46"/>
  <c r="G46"/>
  <c r="G47"/>
  <c r="G48"/>
  <c r="C48" i="29"/>
  <c r="G48"/>
  <c r="C48" i="18"/>
  <c r="G48"/>
  <c r="C50" i="24"/>
  <c r="G50"/>
  <c r="C47" i="20"/>
  <c r="G47"/>
  <c r="C47" i="21"/>
  <c r="G47"/>
  <c r="C50" i="6"/>
  <c r="C49"/>
  <c r="C48"/>
  <c r="G48"/>
  <c r="G49"/>
  <c r="G50"/>
  <c r="C49" i="14"/>
  <c r="C48"/>
  <c r="C47"/>
  <c r="G47"/>
  <c r="G48"/>
  <c r="G49"/>
  <c r="C50" i="23"/>
  <c r="C49"/>
  <c r="C48"/>
  <c r="C47"/>
  <c r="C46"/>
  <c r="G46"/>
  <c r="G47"/>
  <c r="G48"/>
  <c r="G49"/>
  <c r="G50"/>
  <c r="C47" i="6"/>
  <c r="C46"/>
  <c r="C45"/>
  <c r="G45"/>
  <c r="G46"/>
  <c r="G47"/>
  <c r="G42" i="2"/>
  <c r="C39" i="31"/>
  <c r="C28" i="13"/>
  <c r="C27"/>
  <c r="C26"/>
  <c r="C25"/>
  <c r="C42" i="2"/>
  <c r="G35" i="26"/>
  <c r="G34"/>
  <c r="G33"/>
  <c r="C33"/>
  <c r="C34"/>
  <c r="C35"/>
  <c r="C22" i="24"/>
  <c r="G28" i="29"/>
  <c r="C19" i="12"/>
  <c r="C28" i="26"/>
  <c r="G28"/>
  <c r="C29"/>
  <c r="G29"/>
  <c r="C30"/>
  <c r="G30"/>
  <c r="C31"/>
  <c r="G31"/>
  <c r="C32"/>
  <c r="G32"/>
  <c r="G51" i="12"/>
  <c r="G50"/>
  <c r="C48" i="31"/>
  <c r="C47"/>
  <c r="G47"/>
  <c r="G48"/>
  <c r="C46" i="28"/>
  <c r="C45"/>
  <c r="C44"/>
  <c r="G44"/>
  <c r="G45"/>
  <c r="G46"/>
  <c r="C50" i="15"/>
  <c r="G50"/>
  <c r="G49" i="12"/>
  <c r="G48"/>
  <c r="G47"/>
  <c r="C48" i="2"/>
  <c r="C47"/>
  <c r="G47"/>
  <c r="G48"/>
  <c r="C51" i="12"/>
  <c r="C50"/>
  <c r="C49"/>
  <c r="C48"/>
  <c r="C47"/>
  <c r="C46" i="3"/>
  <c r="C45"/>
  <c r="C44"/>
  <c r="G44"/>
  <c r="G45"/>
  <c r="G46"/>
  <c r="C49" i="4"/>
  <c r="C48"/>
  <c r="C47"/>
  <c r="G47"/>
  <c r="G48"/>
  <c r="G49"/>
  <c r="C49" i="15"/>
  <c r="C48"/>
  <c r="G48"/>
  <c r="G49"/>
  <c r="C49" i="17"/>
  <c r="C48"/>
  <c r="G48"/>
  <c r="G49"/>
  <c r="C50" i="19"/>
  <c r="C49"/>
  <c r="G49"/>
  <c r="G50"/>
  <c r="C46" i="21"/>
  <c r="G46"/>
  <c r="C46" i="20"/>
  <c r="C45"/>
  <c r="G45"/>
  <c r="G46"/>
  <c r="C47" i="29"/>
  <c r="C46"/>
  <c r="C45"/>
  <c r="C44"/>
  <c r="C43"/>
  <c r="C42"/>
  <c r="G42"/>
  <c r="G43"/>
  <c r="G44"/>
  <c r="G45"/>
  <c r="G46"/>
  <c r="G47"/>
  <c r="G44" i="27"/>
  <c r="G45"/>
  <c r="G46"/>
  <c r="G47"/>
  <c r="C47" i="26"/>
  <c r="C46"/>
  <c r="C45"/>
  <c r="C44"/>
  <c r="C43"/>
  <c r="C42"/>
  <c r="C41"/>
  <c r="C40"/>
  <c r="G40"/>
  <c r="G41"/>
  <c r="G42"/>
  <c r="G43"/>
  <c r="G44"/>
  <c r="G45"/>
  <c r="G46"/>
  <c r="G47"/>
  <c r="C47" i="18"/>
  <c r="C46"/>
  <c r="C45"/>
  <c r="C44"/>
  <c r="C43"/>
  <c r="C42"/>
  <c r="C41"/>
  <c r="G41"/>
  <c r="G42"/>
  <c r="G43"/>
  <c r="G44"/>
  <c r="G45"/>
  <c r="G46"/>
  <c r="G47"/>
  <c r="C50" i="22"/>
  <c r="C49"/>
  <c r="C48"/>
  <c r="G48"/>
  <c r="G49"/>
  <c r="G50"/>
  <c r="C47" i="15"/>
  <c r="C46"/>
  <c r="C45"/>
  <c r="C44"/>
  <c r="G44"/>
  <c r="G45"/>
  <c r="G46"/>
  <c r="G47"/>
  <c r="G44" i="12"/>
  <c r="G45"/>
  <c r="G46"/>
  <c r="C46"/>
  <c r="C45"/>
  <c r="C44"/>
  <c r="C21" i="31"/>
  <c r="B56" i="27"/>
  <c r="C48" i="19"/>
  <c r="C47"/>
  <c r="C46"/>
  <c r="C45"/>
  <c r="C44"/>
  <c r="C43"/>
  <c r="C42"/>
  <c r="G42"/>
  <c r="G43"/>
  <c r="G44"/>
  <c r="G45"/>
  <c r="G46"/>
  <c r="G47"/>
  <c r="G48"/>
  <c r="C48" i="1"/>
  <c r="C47"/>
  <c r="C46"/>
  <c r="C45"/>
  <c r="C44"/>
  <c r="C43"/>
  <c r="C42"/>
  <c r="C41"/>
  <c r="C40"/>
  <c r="C39"/>
  <c r="C38"/>
  <c r="G38"/>
  <c r="G39"/>
  <c r="G40"/>
  <c r="G41"/>
  <c r="G42"/>
  <c r="G43"/>
  <c r="G44"/>
  <c r="G45"/>
  <c r="G46"/>
  <c r="G47"/>
  <c r="G48"/>
  <c r="B66" i="26"/>
  <c r="B64" i="23"/>
  <c r="B68" i="16"/>
  <c r="C51" i="8"/>
  <c r="C50"/>
  <c r="C17" i="24"/>
  <c r="C15" i="26"/>
  <c r="C14"/>
  <c r="C43" i="28"/>
  <c r="C42"/>
  <c r="C41"/>
  <c r="C40"/>
  <c r="C39"/>
  <c r="C38"/>
  <c r="C37"/>
  <c r="C36"/>
  <c r="C35"/>
  <c r="C34"/>
  <c r="C33"/>
  <c r="C32"/>
  <c r="C31"/>
  <c r="C30"/>
  <c r="C29"/>
  <c r="C12"/>
  <c r="G15" i="26"/>
  <c r="G14"/>
  <c r="C13" i="18"/>
  <c r="C12"/>
  <c r="C11"/>
  <c r="G13"/>
  <c r="G12"/>
  <c r="G11"/>
  <c r="C12" i="19"/>
  <c r="C11"/>
  <c r="G12"/>
  <c r="G11"/>
  <c r="C12" i="15"/>
  <c r="C11"/>
  <c r="G12"/>
  <c r="G11"/>
  <c r="C13" i="12"/>
  <c r="C12"/>
  <c r="G13"/>
  <c r="G12"/>
  <c r="G46" i="31"/>
  <c r="G45"/>
  <c r="G44"/>
  <c r="C46"/>
  <c r="C45"/>
  <c r="C44"/>
  <c r="G43" i="28"/>
  <c r="G42"/>
  <c r="G41"/>
  <c r="G45" i="30"/>
  <c r="G44"/>
  <c r="G43"/>
  <c r="C45"/>
  <c r="C44"/>
  <c r="C43"/>
  <c r="G39" i="29"/>
  <c r="G40"/>
  <c r="G41"/>
  <c r="C41"/>
  <c r="C40"/>
  <c r="C39"/>
  <c r="G43" i="27"/>
  <c r="G42"/>
  <c r="G41"/>
  <c r="G39" i="26"/>
  <c r="G38"/>
  <c r="G37"/>
  <c r="C39"/>
  <c r="C38"/>
  <c r="C37"/>
  <c r="G40" i="18"/>
  <c r="G39"/>
  <c r="C40"/>
  <c r="C39"/>
  <c r="G49" i="24"/>
  <c r="G48"/>
  <c r="G47"/>
  <c r="C49"/>
  <c r="C48"/>
  <c r="C47"/>
  <c r="G45" i="23"/>
  <c r="C45"/>
  <c r="G47" i="22"/>
  <c r="G46"/>
  <c r="G45"/>
  <c r="C47"/>
  <c r="C46"/>
  <c r="C45"/>
  <c r="G44" i="20"/>
  <c r="G43"/>
  <c r="G42"/>
  <c r="C44"/>
  <c r="C43"/>
  <c r="C42"/>
  <c r="G45" i="21"/>
  <c r="G44"/>
  <c r="G43"/>
  <c r="C45"/>
  <c r="C44"/>
  <c r="C43"/>
  <c r="G41" i="19"/>
  <c r="G40"/>
  <c r="G39"/>
  <c r="C39"/>
  <c r="C41"/>
  <c r="C40"/>
  <c r="G47" i="17"/>
  <c r="G46"/>
  <c r="G45"/>
  <c r="C47"/>
  <c r="C46"/>
  <c r="C45"/>
  <c r="G49" i="16"/>
  <c r="G48"/>
  <c r="G47"/>
  <c r="C49"/>
  <c r="C48"/>
  <c r="C47"/>
  <c r="G43" i="15"/>
  <c r="G42"/>
  <c r="G41"/>
  <c r="C43"/>
  <c r="C42"/>
  <c r="C41"/>
  <c r="G44" i="6"/>
  <c r="C44"/>
  <c r="G46" i="14"/>
  <c r="G45"/>
  <c r="C46"/>
  <c r="C45"/>
  <c r="G44" i="4"/>
  <c r="G46"/>
  <c r="G45"/>
  <c r="C44"/>
  <c r="C46"/>
  <c r="C45"/>
  <c r="G41" i="3"/>
  <c r="G42"/>
  <c r="G43"/>
  <c r="C43"/>
  <c r="C42"/>
  <c r="C41"/>
  <c r="G43" i="12"/>
  <c r="C43"/>
  <c r="G46" i="2"/>
  <c r="G45"/>
  <c r="G44"/>
  <c r="C46"/>
  <c r="C45"/>
  <c r="C44"/>
  <c r="G43" i="31"/>
  <c r="G42"/>
  <c r="G41"/>
  <c r="C43"/>
  <c r="C42"/>
  <c r="C41"/>
  <c r="G38" i="28"/>
  <c r="G39"/>
  <c r="G40"/>
  <c r="G40" i="30"/>
  <c r="G41"/>
  <c r="G42"/>
  <c r="C42"/>
  <c r="C41"/>
  <c r="C40"/>
  <c r="G37" i="29"/>
  <c r="C38"/>
  <c r="C37"/>
  <c r="C36"/>
  <c r="G40" i="27"/>
  <c r="G39"/>
  <c r="G38"/>
  <c r="G36" i="26"/>
  <c r="C36"/>
  <c r="G38" i="18"/>
  <c r="G37"/>
  <c r="G36"/>
  <c r="C38"/>
  <c r="C37"/>
  <c r="C36"/>
  <c r="G46" i="24"/>
  <c r="G45"/>
  <c r="G44"/>
  <c r="C46"/>
  <c r="C45"/>
  <c r="C44"/>
  <c r="G44" i="23"/>
  <c r="G43"/>
  <c r="G42"/>
  <c r="C44"/>
  <c r="C43"/>
  <c r="C42"/>
  <c r="G44" i="22"/>
  <c r="G43"/>
  <c r="G42"/>
  <c r="C44"/>
  <c r="C43"/>
  <c r="C42"/>
  <c r="G41" i="20"/>
  <c r="G40"/>
  <c r="G39"/>
  <c r="C41"/>
  <c r="C40"/>
  <c r="C39"/>
  <c r="G42" i="21"/>
  <c r="G41"/>
  <c r="G40"/>
  <c r="C42"/>
  <c r="C41"/>
  <c r="C40"/>
  <c r="G38" i="19"/>
  <c r="G37"/>
  <c r="G36"/>
  <c r="C38"/>
  <c r="C37"/>
  <c r="C36"/>
  <c r="G44" i="17"/>
  <c r="G43"/>
  <c r="G42"/>
  <c r="C44"/>
  <c r="C43"/>
  <c r="C42"/>
  <c r="G48" i="9"/>
  <c r="G47"/>
  <c r="G46"/>
  <c r="C48"/>
  <c r="C47"/>
  <c r="C46"/>
  <c r="G46" i="16"/>
  <c r="G45"/>
  <c r="C46"/>
  <c r="C45"/>
  <c r="G40" i="15"/>
  <c r="G39"/>
  <c r="G38"/>
  <c r="C40"/>
  <c r="C39"/>
  <c r="C38"/>
  <c r="G51" i="8"/>
  <c r="G50"/>
  <c r="G43" i="6"/>
  <c r="G42"/>
  <c r="G41"/>
  <c r="C43"/>
  <c r="C42"/>
  <c r="C41"/>
  <c r="G44" i="14"/>
  <c r="G43"/>
  <c r="G42"/>
  <c r="C44"/>
  <c r="C43"/>
  <c r="C42"/>
  <c r="G43" i="4"/>
  <c r="G42"/>
  <c r="G41"/>
  <c r="C43"/>
  <c r="C42"/>
  <c r="C41"/>
  <c r="G39" i="3"/>
  <c r="G40"/>
  <c r="G38"/>
  <c r="C40"/>
  <c r="C39"/>
  <c r="C38"/>
  <c r="G42" i="12"/>
  <c r="G41"/>
  <c r="G40"/>
  <c r="C42"/>
  <c r="C41"/>
  <c r="C40"/>
  <c r="G41" i="2"/>
  <c r="G43"/>
  <c r="G40"/>
  <c r="C43"/>
  <c r="C41"/>
  <c r="C40"/>
  <c r="G37" i="1"/>
  <c r="G36"/>
  <c r="C37"/>
  <c r="C36"/>
  <c r="G31" i="28"/>
  <c r="G32"/>
  <c r="G33"/>
  <c r="G34"/>
  <c r="G40" i="31"/>
  <c r="G39"/>
  <c r="G38"/>
  <c r="C40"/>
  <c r="C38"/>
  <c r="G37" i="28"/>
  <c r="G36"/>
  <c r="G35"/>
  <c r="G37" i="30"/>
  <c r="G38"/>
  <c r="G39"/>
  <c r="C39"/>
  <c r="C38"/>
  <c r="C37"/>
  <c r="C35" i="29"/>
  <c r="C34"/>
  <c r="C33"/>
  <c r="G37" i="27"/>
  <c r="G36"/>
  <c r="G35"/>
  <c r="G35" i="18"/>
  <c r="G34"/>
  <c r="C35"/>
  <c r="C34"/>
  <c r="G43" i="24"/>
  <c r="G42"/>
  <c r="G41"/>
  <c r="C43"/>
  <c r="C42"/>
  <c r="C41"/>
  <c r="G41" i="23"/>
  <c r="G40"/>
  <c r="G39"/>
  <c r="C41"/>
  <c r="C40"/>
  <c r="C39"/>
  <c r="G41" i="22"/>
  <c r="G40"/>
  <c r="G39"/>
  <c r="C41"/>
  <c r="C40"/>
  <c r="C39"/>
  <c r="G38" i="20"/>
  <c r="G37"/>
  <c r="G36"/>
  <c r="C38"/>
  <c r="C37"/>
  <c r="C36"/>
  <c r="G39" i="21"/>
  <c r="G38"/>
  <c r="G37"/>
  <c r="C39"/>
  <c r="C38"/>
  <c r="C37"/>
  <c r="G35" i="19"/>
  <c r="G34"/>
  <c r="G33"/>
  <c r="C35"/>
  <c r="C34"/>
  <c r="C33"/>
  <c r="G41" i="17"/>
  <c r="G40"/>
  <c r="G39"/>
  <c r="C41"/>
  <c r="C40"/>
  <c r="C39"/>
  <c r="G45" i="9"/>
  <c r="G44"/>
  <c r="G43"/>
  <c r="C45"/>
  <c r="C44"/>
  <c r="C43"/>
  <c r="G44" i="16"/>
  <c r="G43"/>
  <c r="G42"/>
  <c r="C44"/>
  <c r="C43"/>
  <c r="C42"/>
  <c r="G37" i="15"/>
  <c r="G36"/>
  <c r="C37"/>
  <c r="C36"/>
  <c r="G49" i="8"/>
  <c r="G48"/>
  <c r="G47"/>
  <c r="C49"/>
  <c r="C48"/>
  <c r="C47"/>
  <c r="G40" i="6"/>
  <c r="G39"/>
  <c r="G38"/>
  <c r="C40"/>
  <c r="C39"/>
  <c r="C38"/>
  <c r="G41" i="14"/>
  <c r="G40"/>
  <c r="G39"/>
  <c r="C41"/>
  <c r="C40"/>
  <c r="C39"/>
  <c r="G40" i="4"/>
  <c r="G39"/>
  <c r="G38"/>
  <c r="C40"/>
  <c r="C39"/>
  <c r="C38"/>
  <c r="G37" i="3"/>
  <c r="G36"/>
  <c r="G35"/>
  <c r="C37"/>
  <c r="C36"/>
  <c r="C35"/>
  <c r="G39" i="12"/>
  <c r="G38"/>
  <c r="G37"/>
  <c r="C39"/>
  <c r="C38"/>
  <c r="C37"/>
  <c r="G39" i="2"/>
  <c r="G38"/>
  <c r="G37"/>
  <c r="C39"/>
  <c r="C38"/>
  <c r="C37"/>
  <c r="G35" i="1"/>
  <c r="G34"/>
  <c r="G33"/>
  <c r="C35"/>
  <c r="C34"/>
  <c r="C33"/>
  <c r="G37" i="31"/>
  <c r="G36"/>
  <c r="G35"/>
  <c r="C37"/>
  <c r="C36"/>
  <c r="C35"/>
  <c r="G33" i="30"/>
  <c r="G34"/>
  <c r="G35"/>
  <c r="G36"/>
  <c r="C36"/>
  <c r="C35"/>
  <c r="C34"/>
  <c r="C32" i="29"/>
  <c r="C31"/>
  <c r="C30"/>
  <c r="G34" i="27"/>
  <c r="G33"/>
  <c r="G32"/>
  <c r="G33" i="18"/>
  <c r="G32"/>
  <c r="G31"/>
  <c r="C33"/>
  <c r="C32"/>
  <c r="C31"/>
  <c r="G40" i="24"/>
  <c r="G39"/>
  <c r="G38"/>
  <c r="C40"/>
  <c r="C39"/>
  <c r="C38"/>
  <c r="G38" i="23"/>
  <c r="G37"/>
  <c r="G36"/>
  <c r="C38"/>
  <c r="C37"/>
  <c r="C36"/>
  <c r="G38" i="22"/>
  <c r="G37"/>
  <c r="G36"/>
  <c r="C38"/>
  <c r="C37"/>
  <c r="C36"/>
  <c r="G35" i="20"/>
  <c r="G34"/>
  <c r="G33"/>
  <c r="C35"/>
  <c r="C34"/>
  <c r="C33"/>
  <c r="G36" i="21"/>
  <c r="G35"/>
  <c r="G34"/>
  <c r="C36"/>
  <c r="C35"/>
  <c r="C34"/>
  <c r="G32" i="19"/>
  <c r="G31"/>
  <c r="G30"/>
  <c r="C32"/>
  <c r="C31"/>
  <c r="C30"/>
  <c r="G38" i="17"/>
  <c r="G37"/>
  <c r="G36"/>
  <c r="C38"/>
  <c r="C37"/>
  <c r="C36"/>
  <c r="G42" i="9"/>
  <c r="G41"/>
  <c r="G40"/>
  <c r="C42"/>
  <c r="C41"/>
  <c r="C40"/>
  <c r="G41" i="16"/>
  <c r="G40"/>
  <c r="G39"/>
  <c r="C41"/>
  <c r="C40"/>
  <c r="C39"/>
  <c r="G35" i="15"/>
  <c r="G34"/>
  <c r="G33"/>
  <c r="C35"/>
  <c r="C34"/>
  <c r="C33"/>
  <c r="G46" i="8"/>
  <c r="G45"/>
  <c r="G44"/>
  <c r="C46"/>
  <c r="C45"/>
  <c r="C44"/>
  <c r="G37" i="6"/>
  <c r="G36"/>
  <c r="G35"/>
  <c r="C37"/>
  <c r="C36"/>
  <c r="C35"/>
  <c r="G38" i="14"/>
  <c r="G37"/>
  <c r="G36"/>
  <c r="C38"/>
  <c r="C37"/>
  <c r="C36"/>
  <c r="G37" i="4"/>
  <c r="G36"/>
  <c r="G35"/>
  <c r="C37"/>
  <c r="C36"/>
  <c r="C35"/>
  <c r="G34" i="3"/>
  <c r="G33"/>
  <c r="G32"/>
  <c r="C34"/>
  <c r="C33"/>
  <c r="C32"/>
  <c r="C34" i="13"/>
  <c r="G36" i="12"/>
  <c r="G35"/>
  <c r="G34"/>
  <c r="C36"/>
  <c r="C35"/>
  <c r="C34"/>
  <c r="G36" i="2"/>
  <c r="G35"/>
  <c r="G34"/>
  <c r="C36"/>
  <c r="C35"/>
  <c r="C34"/>
  <c r="G32" i="1"/>
  <c r="G31"/>
  <c r="G30"/>
  <c r="C32"/>
  <c r="C31"/>
  <c r="C30"/>
  <c r="G34" i="31"/>
  <c r="G33"/>
  <c r="G32"/>
  <c r="C34"/>
  <c r="C33"/>
  <c r="C32"/>
  <c r="G32" i="30"/>
  <c r="G31"/>
  <c r="C33"/>
  <c r="C32"/>
  <c r="C31"/>
  <c r="G30" i="28"/>
  <c r="G29"/>
  <c r="C29" i="29"/>
  <c r="C28"/>
  <c r="C27"/>
  <c r="G31" i="27"/>
  <c r="G30"/>
  <c r="G27" i="26"/>
  <c r="G26"/>
  <c r="G25"/>
  <c r="C27"/>
  <c r="C26"/>
  <c r="C25"/>
  <c r="G30" i="18"/>
  <c r="G29"/>
  <c r="G28"/>
  <c r="C30"/>
  <c r="C29"/>
  <c r="C28"/>
  <c r="G37" i="24"/>
  <c r="G36"/>
  <c r="G35"/>
  <c r="C37"/>
  <c r="C36"/>
  <c r="C35"/>
  <c r="G35" i="23"/>
  <c r="G34"/>
  <c r="G33"/>
  <c r="C35"/>
  <c r="C34"/>
  <c r="C33"/>
  <c r="G35" i="22"/>
  <c r="G34"/>
  <c r="G33"/>
  <c r="C35"/>
  <c r="C34"/>
  <c r="C33"/>
  <c r="G32" i="20"/>
  <c r="G31"/>
  <c r="C32"/>
  <c r="C31"/>
  <c r="G33" i="21"/>
  <c r="G32"/>
  <c r="G31"/>
  <c r="C33"/>
  <c r="C32"/>
  <c r="C31"/>
  <c r="G27" i="19"/>
  <c r="G28"/>
  <c r="G29"/>
  <c r="C29"/>
  <c r="C28"/>
  <c r="C27"/>
  <c r="G35" i="17"/>
  <c r="G34"/>
  <c r="G33"/>
  <c r="C35"/>
  <c r="C34"/>
  <c r="C33"/>
  <c r="G39" i="9"/>
  <c r="G38"/>
  <c r="G37"/>
  <c r="C39"/>
  <c r="C38"/>
  <c r="C37"/>
  <c r="G38" i="16"/>
  <c r="G37"/>
  <c r="G36"/>
  <c r="C38"/>
  <c r="C37"/>
  <c r="C36"/>
  <c r="G32" i="15"/>
  <c r="G31"/>
  <c r="G30"/>
  <c r="C32"/>
  <c r="C31"/>
  <c r="C30"/>
  <c r="G43" i="8"/>
  <c r="G42"/>
  <c r="G41"/>
  <c r="C43"/>
  <c r="C42"/>
  <c r="C41"/>
  <c r="G34" i="6"/>
  <c r="G33"/>
  <c r="G32"/>
  <c r="C33"/>
  <c r="C34"/>
  <c r="C32"/>
  <c r="G35" i="14"/>
  <c r="G34"/>
  <c r="G33"/>
  <c r="C35"/>
  <c r="C34"/>
  <c r="C33"/>
  <c r="G34" i="4"/>
  <c r="G33"/>
  <c r="G32"/>
  <c r="C34"/>
  <c r="C33"/>
  <c r="C32"/>
  <c r="G31" i="3"/>
  <c r="G30"/>
  <c r="G29"/>
  <c r="C31"/>
  <c r="C30"/>
  <c r="C29"/>
  <c r="C33" i="13"/>
  <c r="C32"/>
  <c r="C31"/>
  <c r="G33" i="12"/>
  <c r="G32"/>
  <c r="G31"/>
  <c r="C33"/>
  <c r="C32"/>
  <c r="C31"/>
  <c r="G33" i="2"/>
  <c r="G32"/>
  <c r="C33"/>
  <c r="C32"/>
  <c r="G29" i="1"/>
  <c r="G28"/>
  <c r="G27"/>
  <c r="C29"/>
  <c r="C28"/>
  <c r="C27"/>
  <c r="G31" i="31"/>
  <c r="G30"/>
  <c r="G29"/>
  <c r="C31"/>
  <c r="C30"/>
  <c r="C29"/>
  <c r="G28" i="28"/>
  <c r="G27"/>
  <c r="G26"/>
  <c r="C28"/>
  <c r="C27"/>
  <c r="C26"/>
  <c r="G30" i="30"/>
  <c r="G29"/>
  <c r="G28"/>
  <c r="C30"/>
  <c r="C29"/>
  <c r="C28"/>
  <c r="G25" i="29"/>
  <c r="G24"/>
  <c r="AA10" s="1"/>
  <c r="C26"/>
  <c r="C25"/>
  <c r="C24"/>
  <c r="G28" i="27"/>
  <c r="G24" i="26"/>
  <c r="G23"/>
  <c r="G22"/>
  <c r="C24"/>
  <c r="C23"/>
  <c r="C22"/>
  <c r="G27" i="18"/>
  <c r="G26"/>
  <c r="G25"/>
  <c r="G24"/>
  <c r="C27"/>
  <c r="C26"/>
  <c r="C25"/>
  <c r="C24"/>
  <c r="C23"/>
  <c r="G34" i="24"/>
  <c r="G33"/>
  <c r="G32"/>
  <c r="G31"/>
  <c r="G30"/>
  <c r="C32"/>
  <c r="C34"/>
  <c r="C33"/>
  <c r="C31"/>
  <c r="C30"/>
  <c r="G32" i="23"/>
  <c r="G31"/>
  <c r="G30"/>
  <c r="G29"/>
  <c r="G28"/>
  <c r="G27"/>
  <c r="C32"/>
  <c r="C31"/>
  <c r="C30"/>
  <c r="C29"/>
  <c r="C28"/>
  <c r="C27"/>
  <c r="G32" i="22"/>
  <c r="G31"/>
  <c r="G30"/>
  <c r="C32"/>
  <c r="C31"/>
  <c r="C30"/>
  <c r="G30" i="20"/>
  <c r="G29"/>
  <c r="G28"/>
  <c r="G27"/>
  <c r="C30"/>
  <c r="C29"/>
  <c r="C28"/>
  <c r="C27"/>
  <c r="G30" i="21"/>
  <c r="G29"/>
  <c r="G28"/>
  <c r="G27"/>
  <c r="C30"/>
  <c r="C29"/>
  <c r="C28"/>
  <c r="C27"/>
  <c r="G26" i="19"/>
  <c r="G25"/>
  <c r="G24"/>
  <c r="C26"/>
  <c r="C25"/>
  <c r="C24"/>
  <c r="G32" i="17"/>
  <c r="G31"/>
  <c r="G30"/>
  <c r="G29"/>
  <c r="G28"/>
  <c r="G27"/>
  <c r="C32"/>
  <c r="C31"/>
  <c r="C30"/>
  <c r="C29"/>
  <c r="C28"/>
  <c r="C27"/>
  <c r="G36" i="9"/>
  <c r="G35"/>
  <c r="G34"/>
  <c r="C36"/>
  <c r="C35"/>
  <c r="C34"/>
  <c r="G35" i="16"/>
  <c r="G34"/>
  <c r="G33"/>
  <c r="G32"/>
  <c r="C35"/>
  <c r="C34"/>
  <c r="C33"/>
  <c r="C32"/>
  <c r="G29" i="15"/>
  <c r="G28"/>
  <c r="G27"/>
  <c r="G26"/>
  <c r="G25"/>
  <c r="C29"/>
  <c r="C28"/>
  <c r="C27"/>
  <c r="C26"/>
  <c r="C25"/>
  <c r="G40" i="8"/>
  <c r="G39"/>
  <c r="G38"/>
  <c r="C40"/>
  <c r="C39"/>
  <c r="C38"/>
  <c r="G31" i="6"/>
  <c r="G30"/>
  <c r="G29"/>
  <c r="C31"/>
  <c r="C30"/>
  <c r="C29"/>
  <c r="G32" i="14"/>
  <c r="G31"/>
  <c r="G30"/>
  <c r="G29"/>
  <c r="G28"/>
  <c r="C32"/>
  <c r="C31"/>
  <c r="C30"/>
  <c r="C29"/>
  <c r="C28"/>
  <c r="G31" i="4"/>
  <c r="G30"/>
  <c r="G29"/>
  <c r="C31"/>
  <c r="C30"/>
  <c r="C29"/>
  <c r="G26" i="3"/>
  <c r="G27"/>
  <c r="G28"/>
  <c r="C28"/>
  <c r="C27"/>
  <c r="C26"/>
  <c r="C30" i="13"/>
  <c r="C29"/>
  <c r="G30" i="12"/>
  <c r="G29"/>
  <c r="G28"/>
  <c r="C30"/>
  <c r="C29"/>
  <c r="C28"/>
  <c r="G31" i="2"/>
  <c r="G30"/>
  <c r="G29"/>
  <c r="C31"/>
  <c r="C30"/>
  <c r="C29"/>
  <c r="G26" i="1"/>
  <c r="G25"/>
  <c r="G24"/>
  <c r="C26"/>
  <c r="C25"/>
  <c r="C24"/>
  <c r="G28" i="31"/>
  <c r="G27"/>
  <c r="G26"/>
  <c r="C28"/>
  <c r="C27"/>
  <c r="C26"/>
  <c r="G25" i="28"/>
  <c r="G24"/>
  <c r="G23"/>
  <c r="C25"/>
  <c r="C24"/>
  <c r="C23"/>
  <c r="G27" i="30"/>
  <c r="G26"/>
  <c r="G25"/>
  <c r="C27"/>
  <c r="C26"/>
  <c r="C25"/>
  <c r="G23" i="29"/>
  <c r="G22"/>
  <c r="C23"/>
  <c r="C22"/>
  <c r="G19" i="26"/>
  <c r="G20"/>
  <c r="G21"/>
  <c r="C21"/>
  <c r="C20"/>
  <c r="C19"/>
  <c r="G15" i="18"/>
  <c r="G16"/>
  <c r="G17"/>
  <c r="C22"/>
  <c r="C21"/>
  <c r="C20"/>
  <c r="G29" i="24"/>
  <c r="G28"/>
  <c r="G27"/>
  <c r="G26"/>
  <c r="C29"/>
  <c r="C28"/>
  <c r="C27"/>
  <c r="C26"/>
  <c r="G26" i="23"/>
  <c r="G25"/>
  <c r="G24"/>
  <c r="G23"/>
  <c r="C26"/>
  <c r="C25"/>
  <c r="C24"/>
  <c r="C23"/>
  <c r="G29" i="22"/>
  <c r="G28"/>
  <c r="G27"/>
  <c r="C29"/>
  <c r="C28"/>
  <c r="C27"/>
  <c r="G26" i="20"/>
  <c r="G25"/>
  <c r="G24"/>
  <c r="C26"/>
  <c r="C25"/>
  <c r="C24"/>
  <c r="G26" i="21"/>
  <c r="G25"/>
  <c r="G24"/>
  <c r="C26"/>
  <c r="C25"/>
  <c r="C24"/>
  <c r="G23" i="19"/>
  <c r="G22"/>
  <c r="C23"/>
  <c r="C22"/>
  <c r="G26" i="17"/>
  <c r="G25"/>
  <c r="G24"/>
  <c r="C26"/>
  <c r="C25"/>
  <c r="C24"/>
  <c r="G33" i="9"/>
  <c r="G32"/>
  <c r="G31"/>
  <c r="G30"/>
  <c r="C33"/>
  <c r="C32"/>
  <c r="C31"/>
  <c r="C30"/>
  <c r="G31" i="16"/>
  <c r="G30"/>
  <c r="G29"/>
  <c r="C31"/>
  <c r="C30"/>
  <c r="C29"/>
  <c r="G24" i="15"/>
  <c r="G23"/>
  <c r="G22"/>
  <c r="G21"/>
  <c r="C24"/>
  <c r="C23"/>
  <c r="C22"/>
  <c r="C21"/>
  <c r="G37" i="8"/>
  <c r="G36"/>
  <c r="G35"/>
  <c r="G34"/>
  <c r="C37"/>
  <c r="C36"/>
  <c r="C35"/>
  <c r="C34"/>
  <c r="G28" i="6"/>
  <c r="G27"/>
  <c r="G26"/>
  <c r="C28"/>
  <c r="C27"/>
  <c r="C26"/>
  <c r="G27" i="14"/>
  <c r="G26"/>
  <c r="G25"/>
  <c r="G24"/>
  <c r="C27"/>
  <c r="C26"/>
  <c r="C25"/>
  <c r="C24"/>
  <c r="G28" i="4"/>
  <c r="G27"/>
  <c r="G26"/>
  <c r="C28"/>
  <c r="C27"/>
  <c r="C26"/>
  <c r="G25" i="3"/>
  <c r="G24"/>
  <c r="C25"/>
  <c r="C24"/>
  <c r="C24" i="13"/>
  <c r="C23"/>
  <c r="C22"/>
  <c r="G27" i="12"/>
  <c r="G26"/>
  <c r="G25"/>
  <c r="C27"/>
  <c r="C26"/>
  <c r="C25"/>
  <c r="G28" i="2"/>
  <c r="G27"/>
  <c r="G26"/>
  <c r="G25"/>
  <c r="C28"/>
  <c r="C27"/>
  <c r="C26"/>
  <c r="C25"/>
  <c r="G23" i="1"/>
  <c r="G22"/>
  <c r="G21"/>
  <c r="G20"/>
  <c r="C23"/>
  <c r="C22"/>
  <c r="C21"/>
  <c r="C20"/>
  <c r="G25" i="31"/>
  <c r="G24"/>
  <c r="AA10" s="1"/>
  <c r="G23"/>
  <c r="G22"/>
  <c r="G21"/>
  <c r="G20"/>
  <c r="G19"/>
  <c r="C25"/>
  <c r="C24"/>
  <c r="C23"/>
  <c r="C22"/>
  <c r="C20"/>
  <c r="C19"/>
  <c r="G22" i="28"/>
  <c r="G21"/>
  <c r="G20"/>
  <c r="C22"/>
  <c r="C21"/>
  <c r="C20"/>
  <c r="G24" i="30"/>
  <c r="G23"/>
  <c r="G22"/>
  <c r="G21"/>
  <c r="G20"/>
  <c r="G19"/>
  <c r="G18"/>
  <c r="C24"/>
  <c r="C23"/>
  <c r="C22"/>
  <c r="C21"/>
  <c r="C20"/>
  <c r="C19"/>
  <c r="C18"/>
  <c r="G21" i="29"/>
  <c r="G20"/>
  <c r="G19"/>
  <c r="C21"/>
  <c r="C20"/>
  <c r="C19"/>
  <c r="G17" i="26"/>
  <c r="G18"/>
  <c r="G16"/>
  <c r="C18"/>
  <c r="C17"/>
  <c r="C16"/>
  <c r="C19" i="18"/>
  <c r="C18"/>
  <c r="C17"/>
  <c r="C16"/>
  <c r="C15"/>
  <c r="G25" i="24"/>
  <c r="G24"/>
  <c r="G23"/>
  <c r="G22"/>
  <c r="AA9" s="1"/>
  <c r="C25"/>
  <c r="C24"/>
  <c r="C23"/>
  <c r="G22" i="23"/>
  <c r="G21"/>
  <c r="AA9" s="1"/>
  <c r="C22"/>
  <c r="C21"/>
  <c r="G26" i="22"/>
  <c r="G25"/>
  <c r="G24"/>
  <c r="G23"/>
  <c r="G22"/>
  <c r="G21"/>
  <c r="C26"/>
  <c r="C25"/>
  <c r="C24"/>
  <c r="C23"/>
  <c r="C22"/>
  <c r="C21"/>
  <c r="G23" i="20"/>
  <c r="G22"/>
  <c r="G21"/>
  <c r="G20"/>
  <c r="G19"/>
  <c r="C23"/>
  <c r="C22"/>
  <c r="C21"/>
  <c r="C20"/>
  <c r="C19"/>
  <c r="G23" i="21"/>
  <c r="G22"/>
  <c r="G21"/>
  <c r="G20"/>
  <c r="G19"/>
  <c r="C23"/>
  <c r="C22"/>
  <c r="C21"/>
  <c r="C20"/>
  <c r="C19"/>
  <c r="G16" i="19"/>
  <c r="G17"/>
  <c r="G18"/>
  <c r="G19"/>
  <c r="G20"/>
  <c r="G21"/>
  <c r="C21"/>
  <c r="C20"/>
  <c r="C19"/>
  <c r="C18"/>
  <c r="C17"/>
  <c r="C16"/>
  <c r="G23" i="17"/>
  <c r="G22"/>
  <c r="G21"/>
  <c r="C23"/>
  <c r="C22"/>
  <c r="C21"/>
  <c r="G29" i="9"/>
  <c r="G28"/>
  <c r="G27"/>
  <c r="G26"/>
  <c r="G25"/>
  <c r="C29"/>
  <c r="C28"/>
  <c r="C27"/>
  <c r="C26"/>
  <c r="C25"/>
  <c r="G28" i="16"/>
  <c r="G27"/>
  <c r="G26"/>
  <c r="G25"/>
  <c r="G24"/>
  <c r="C28"/>
  <c r="C27"/>
  <c r="C26"/>
  <c r="C25"/>
  <c r="C24"/>
  <c r="G20" i="15"/>
  <c r="G19"/>
  <c r="G18"/>
  <c r="G17"/>
  <c r="C20"/>
  <c r="C19"/>
  <c r="C18"/>
  <c r="C17"/>
  <c r="G33" i="8"/>
  <c r="G32"/>
  <c r="G31"/>
  <c r="G30"/>
  <c r="G29"/>
  <c r="C33"/>
  <c r="C32"/>
  <c r="C31"/>
  <c r="C30"/>
  <c r="C29"/>
  <c r="G25" i="6"/>
  <c r="G24"/>
  <c r="G23"/>
  <c r="C25"/>
  <c r="C24"/>
  <c r="C23"/>
  <c r="C17" i="14"/>
  <c r="C16"/>
  <c r="G23"/>
  <c r="G22"/>
  <c r="G21"/>
  <c r="C23"/>
  <c r="C22"/>
  <c r="C21"/>
  <c r="G25" i="4"/>
  <c r="G24"/>
  <c r="G23"/>
  <c r="G22"/>
  <c r="C25"/>
  <c r="C24"/>
  <c r="C23"/>
  <c r="C22"/>
  <c r="G23" i="3"/>
  <c r="G22"/>
  <c r="G21"/>
  <c r="G20"/>
  <c r="G19"/>
  <c r="C23"/>
  <c r="C22"/>
  <c r="C21"/>
  <c r="C20"/>
  <c r="C19"/>
  <c r="C21" i="13"/>
  <c r="C20"/>
  <c r="C19"/>
  <c r="G17" i="12"/>
  <c r="C24"/>
  <c r="C23"/>
  <c r="C22"/>
  <c r="C21"/>
  <c r="C20"/>
  <c r="C18"/>
  <c r="C17"/>
  <c r="G24" i="2"/>
  <c r="G23"/>
  <c r="G22"/>
  <c r="G21"/>
  <c r="C24"/>
  <c r="C23"/>
  <c r="C22"/>
  <c r="C21"/>
  <c r="G16" i="1"/>
  <c r="G17"/>
  <c r="G18"/>
  <c r="G19"/>
  <c r="C19"/>
  <c r="C18"/>
  <c r="C17"/>
  <c r="C16"/>
  <c r="G18" i="31"/>
  <c r="G17"/>
  <c r="C18"/>
  <c r="C17"/>
  <c r="G19" i="28"/>
  <c r="G18"/>
  <c r="G17"/>
  <c r="C19"/>
  <c r="C18"/>
  <c r="C17"/>
  <c r="G17" i="30"/>
  <c r="G16"/>
  <c r="C17"/>
  <c r="C16"/>
  <c r="G18" i="29"/>
  <c r="G17"/>
  <c r="C18"/>
  <c r="C17"/>
  <c r="Y10" i="31"/>
  <c r="Z10"/>
  <c r="Y11"/>
  <c r="Z11"/>
  <c r="AA11"/>
  <c r="C12"/>
  <c r="G12"/>
  <c r="C13"/>
  <c r="G13"/>
  <c r="C14"/>
  <c r="G14"/>
  <c r="C15"/>
  <c r="G15"/>
  <c r="C16"/>
  <c r="G16"/>
  <c r="Y10" i="28"/>
  <c r="Z10"/>
  <c r="AA10"/>
  <c r="Y11"/>
  <c r="Z11"/>
  <c r="AA11"/>
  <c r="G12"/>
  <c r="C13"/>
  <c r="G13"/>
  <c r="C14"/>
  <c r="G14"/>
  <c r="C15"/>
  <c r="G15"/>
  <c r="C16"/>
  <c r="G16"/>
  <c r="Y10" i="30"/>
  <c r="Z10"/>
  <c r="AA10"/>
  <c r="Y11"/>
  <c r="Z11"/>
  <c r="AA11"/>
  <c r="C12"/>
  <c r="G12"/>
  <c r="C13"/>
  <c r="G13"/>
  <c r="C14"/>
  <c r="G14"/>
  <c r="C15"/>
  <c r="G15"/>
  <c r="Y10" i="29"/>
  <c r="Z10"/>
  <c r="Y11"/>
  <c r="Z11"/>
  <c r="AA11"/>
  <c r="C12"/>
  <c r="G12"/>
  <c r="C13"/>
  <c r="G13"/>
  <c r="C14"/>
  <c r="G14"/>
  <c r="C15"/>
  <c r="G15"/>
  <c r="C16"/>
  <c r="G16"/>
  <c r="Y10" i="27"/>
  <c r="Z10"/>
  <c r="AA10"/>
  <c r="Y11"/>
  <c r="Z11"/>
  <c r="AA11"/>
  <c r="Y9" i="26"/>
  <c r="Z9"/>
  <c r="AA9"/>
  <c r="Y10"/>
  <c r="Z10"/>
  <c r="AA10"/>
  <c r="C11"/>
  <c r="G11"/>
  <c r="C12"/>
  <c r="G12"/>
  <c r="C13"/>
  <c r="G13"/>
  <c r="Y9" i="18"/>
  <c r="Z9"/>
  <c r="AA9"/>
  <c r="Y10"/>
  <c r="Z10"/>
  <c r="AA10"/>
  <c r="C14"/>
  <c r="G14"/>
  <c r="Y9" i="24"/>
  <c r="Z9"/>
  <c r="Y10"/>
  <c r="Z10"/>
  <c r="AA10"/>
  <c r="C11"/>
  <c r="G11"/>
  <c r="C12"/>
  <c r="G12"/>
  <c r="C13"/>
  <c r="G13"/>
  <c r="C14"/>
  <c r="G14"/>
  <c r="C15"/>
  <c r="G15"/>
  <c r="C16"/>
  <c r="G16"/>
  <c r="G17"/>
  <c r="C18"/>
  <c r="G18"/>
  <c r="C19"/>
  <c r="G19"/>
  <c r="C20"/>
  <c r="G20"/>
  <c r="C21"/>
  <c r="G21"/>
  <c r="Y9" i="23"/>
  <c r="Z9"/>
  <c r="Y10"/>
  <c r="Z10"/>
  <c r="AA10"/>
  <c r="C11"/>
  <c r="G11"/>
  <c r="C12"/>
  <c r="G12"/>
  <c r="C13"/>
  <c r="G13"/>
  <c r="C14"/>
  <c r="G14"/>
  <c r="C15"/>
  <c r="G15"/>
  <c r="C16"/>
  <c r="G16"/>
  <c r="C17"/>
  <c r="G17"/>
  <c r="C18"/>
  <c r="G18"/>
  <c r="C19"/>
  <c r="G19"/>
  <c r="C20"/>
  <c r="G20"/>
  <c r="Y9" i="22"/>
  <c r="Z9"/>
  <c r="G15"/>
  <c r="AA9"/>
  <c r="Y10"/>
  <c r="Z10"/>
  <c r="AA10"/>
  <c r="C11"/>
  <c r="G11"/>
  <c r="C12"/>
  <c r="G12"/>
  <c r="C13"/>
  <c r="G13"/>
  <c r="C14"/>
  <c r="G14"/>
  <c r="C15"/>
  <c r="C16"/>
  <c r="G16"/>
  <c r="C17"/>
  <c r="G17"/>
  <c r="C18"/>
  <c r="G18"/>
  <c r="C19"/>
  <c r="G19"/>
  <c r="C20"/>
  <c r="G20"/>
  <c r="Y9" i="20"/>
  <c r="Z9"/>
  <c r="G13"/>
  <c r="AA9"/>
  <c r="Y10"/>
  <c r="Z10"/>
  <c r="AA10"/>
  <c r="C11"/>
  <c r="G11"/>
  <c r="C12"/>
  <c r="G12"/>
  <c r="C13"/>
  <c r="C14"/>
  <c r="G14"/>
  <c r="C15"/>
  <c r="G15"/>
  <c r="C16"/>
  <c r="G16"/>
  <c r="C17"/>
  <c r="G17"/>
  <c r="C18"/>
  <c r="G18"/>
  <c r="Y9" i="21"/>
  <c r="Z9"/>
  <c r="G13"/>
  <c r="AA9"/>
  <c r="Y10"/>
  <c r="Z10"/>
  <c r="AA10"/>
  <c r="C11"/>
  <c r="G11"/>
  <c r="C12"/>
  <c r="G12"/>
  <c r="C13"/>
  <c r="C14"/>
  <c r="G14"/>
  <c r="C15"/>
  <c r="G15"/>
  <c r="C16"/>
  <c r="G16"/>
  <c r="C17"/>
  <c r="G17"/>
  <c r="C18"/>
  <c r="G18"/>
  <c r="Y9" i="19"/>
  <c r="Z9"/>
  <c r="AA9"/>
  <c r="Y10"/>
  <c r="Z10"/>
  <c r="AA10"/>
  <c r="C13"/>
  <c r="G13"/>
  <c r="C14"/>
  <c r="G14"/>
  <c r="C15"/>
  <c r="G15"/>
  <c r="Y9" i="17"/>
  <c r="Z9"/>
  <c r="G15"/>
  <c r="AA9" s="1"/>
  <c r="Y10"/>
  <c r="Z10"/>
  <c r="AA10"/>
  <c r="C11"/>
  <c r="G11"/>
  <c r="C12"/>
  <c r="G12"/>
  <c r="C13"/>
  <c r="G13"/>
  <c r="C14"/>
  <c r="G14"/>
  <c r="C15"/>
  <c r="C16"/>
  <c r="G16"/>
  <c r="C17"/>
  <c r="G17"/>
  <c r="C18"/>
  <c r="G18"/>
  <c r="C19"/>
  <c r="G19"/>
  <c r="C20"/>
  <c r="G20"/>
  <c r="C11" i="9"/>
  <c r="G11"/>
  <c r="C12"/>
  <c r="G12"/>
  <c r="C13"/>
  <c r="G13"/>
  <c r="C14"/>
  <c r="G14"/>
  <c r="C15"/>
  <c r="G15"/>
  <c r="C16"/>
  <c r="G16"/>
  <c r="C17"/>
  <c r="G17"/>
  <c r="C18"/>
  <c r="G18"/>
  <c r="C19"/>
  <c r="G19"/>
  <c r="C20"/>
  <c r="G20"/>
  <c r="C21"/>
  <c r="G21"/>
  <c r="C22"/>
  <c r="G22"/>
  <c r="C23"/>
  <c r="G23"/>
  <c r="C24"/>
  <c r="G24"/>
  <c r="Y9" i="16"/>
  <c r="Z9"/>
  <c r="G15"/>
  <c r="AA9"/>
  <c r="Y10"/>
  <c r="Z10"/>
  <c r="AA10"/>
  <c r="C11"/>
  <c r="G11"/>
  <c r="C12"/>
  <c r="G12"/>
  <c r="C13"/>
  <c r="G13"/>
  <c r="C14"/>
  <c r="G14"/>
  <c r="C15"/>
  <c r="C16"/>
  <c r="G16"/>
  <c r="C17"/>
  <c r="G17"/>
  <c r="C18"/>
  <c r="G18"/>
  <c r="C19"/>
  <c r="G19"/>
  <c r="C20"/>
  <c r="G20"/>
  <c r="C21"/>
  <c r="G21"/>
  <c r="C22"/>
  <c r="G22"/>
  <c r="C23"/>
  <c r="G23"/>
  <c r="C13" i="15"/>
  <c r="G13"/>
  <c r="C14"/>
  <c r="G14"/>
  <c r="C15"/>
  <c r="G15"/>
  <c r="C16"/>
  <c r="G16"/>
  <c r="Y9" i="8"/>
  <c r="Z9"/>
  <c r="G15"/>
  <c r="AA9" s="1"/>
  <c r="Y10"/>
  <c r="Z10"/>
  <c r="AA10"/>
  <c r="C11"/>
  <c r="G11"/>
  <c r="C12"/>
  <c r="G12"/>
  <c r="C13"/>
  <c r="G13"/>
  <c r="C14"/>
  <c r="G14"/>
  <c r="C15"/>
  <c r="C16"/>
  <c r="G16"/>
  <c r="C17"/>
  <c r="G17"/>
  <c r="C18"/>
  <c r="G18"/>
  <c r="C19"/>
  <c r="G19"/>
  <c r="C20"/>
  <c r="G20"/>
  <c r="C21"/>
  <c r="G21"/>
  <c r="C22"/>
  <c r="G22"/>
  <c r="C23"/>
  <c r="G23"/>
  <c r="C24"/>
  <c r="G24"/>
  <c r="C25"/>
  <c r="G25"/>
  <c r="C26"/>
  <c r="G26"/>
  <c r="C27"/>
  <c r="G27"/>
  <c r="C28"/>
  <c r="G28"/>
  <c r="Y9" i="6"/>
  <c r="Z9"/>
  <c r="G14"/>
  <c r="AA9" s="1"/>
  <c r="Y10"/>
  <c r="Z10"/>
  <c r="G15"/>
  <c r="AA10" s="1"/>
  <c r="C11"/>
  <c r="G11"/>
  <c r="C12"/>
  <c r="G12"/>
  <c r="C13"/>
  <c r="G13"/>
  <c r="C14"/>
  <c r="C15"/>
  <c r="C16"/>
  <c r="G16"/>
  <c r="C17"/>
  <c r="G17"/>
  <c r="C18"/>
  <c r="G18"/>
  <c r="C19"/>
  <c r="G19"/>
  <c r="C20"/>
  <c r="G20"/>
  <c r="C21"/>
  <c r="G21"/>
  <c r="C22"/>
  <c r="G22"/>
  <c r="Y9" i="14"/>
  <c r="Z9"/>
  <c r="G15"/>
  <c r="AA9" s="1"/>
  <c r="Y10"/>
  <c r="Z10"/>
  <c r="G16"/>
  <c r="AA10" s="1"/>
  <c r="C11"/>
  <c r="G11"/>
  <c r="C12"/>
  <c r="G12"/>
  <c r="C13"/>
  <c r="G13"/>
  <c r="C14"/>
  <c r="G14"/>
  <c r="C15"/>
  <c r="G17"/>
  <c r="C18"/>
  <c r="G18"/>
  <c r="C19"/>
  <c r="G19"/>
  <c r="C20"/>
  <c r="G20"/>
  <c r="Y9" i="4"/>
  <c r="Z9"/>
  <c r="G15"/>
  <c r="AA9"/>
  <c r="Y10"/>
  <c r="Z10"/>
  <c r="G16"/>
  <c r="AA10"/>
  <c r="C11"/>
  <c r="G11"/>
  <c r="C12"/>
  <c r="G12"/>
  <c r="C13"/>
  <c r="G13"/>
  <c r="C14"/>
  <c r="G14"/>
  <c r="C15"/>
  <c r="C16"/>
  <c r="C17"/>
  <c r="G17"/>
  <c r="C18"/>
  <c r="G18"/>
  <c r="C19"/>
  <c r="G19"/>
  <c r="C20"/>
  <c r="G20"/>
  <c r="C21"/>
  <c r="G21"/>
  <c r="Y9" i="3"/>
  <c r="Z9"/>
  <c r="G14"/>
  <c r="AA9" s="1"/>
  <c r="Y10"/>
  <c r="Z10"/>
  <c r="G15"/>
  <c r="AA10"/>
  <c r="C11"/>
  <c r="G11"/>
  <c r="C12"/>
  <c r="G12"/>
  <c r="C13"/>
  <c r="G13"/>
  <c r="C14"/>
  <c r="C15"/>
  <c r="C16"/>
  <c r="G16"/>
  <c r="C17"/>
  <c r="G17"/>
  <c r="C18"/>
  <c r="G18"/>
  <c r="C11" i="13"/>
  <c r="G11"/>
  <c r="C12"/>
  <c r="G12"/>
  <c r="C13"/>
  <c r="G13"/>
  <c r="C14"/>
  <c r="C15"/>
  <c r="C16"/>
  <c r="C17"/>
  <c r="C18"/>
  <c r="C11" i="12"/>
  <c r="G11"/>
  <c r="C14"/>
  <c r="G14"/>
  <c r="C15"/>
  <c r="G15"/>
  <c r="C16"/>
  <c r="G16"/>
  <c r="Y9" i="2"/>
  <c r="Z9"/>
  <c r="G14"/>
  <c r="AA9" s="1"/>
  <c r="Y10"/>
  <c r="Z10"/>
  <c r="G15"/>
  <c r="AA10" s="1"/>
  <c r="C11"/>
  <c r="G11"/>
  <c r="C12"/>
  <c r="G12"/>
  <c r="C13"/>
  <c r="G13"/>
  <c r="C14"/>
  <c r="C15"/>
  <c r="C16"/>
  <c r="G16"/>
  <c r="C17"/>
  <c r="G17"/>
  <c r="C18"/>
  <c r="G18"/>
  <c r="C19"/>
  <c r="G19"/>
  <c r="C20"/>
  <c r="G20"/>
  <c r="C11" i="1"/>
  <c r="G11"/>
  <c r="C12"/>
  <c r="G12"/>
  <c r="C13"/>
  <c r="G13"/>
  <c r="C14"/>
  <c r="G14"/>
  <c r="C15"/>
  <c r="G15"/>
  <c r="B54" i="29"/>
</calcChain>
</file>

<file path=xl/sharedStrings.xml><?xml version="1.0" encoding="utf-8"?>
<sst xmlns="http://schemas.openxmlformats.org/spreadsheetml/2006/main" count="3931" uniqueCount="1247">
  <si>
    <t>อ.ท. 1-02</t>
  </si>
  <si>
    <t>กรมชลประทาน</t>
  </si>
  <si>
    <t>ตารางแสดงสถิติการสำรวจปริมาณน้ำ</t>
  </si>
  <si>
    <t>สถานี     สะพานนวรัฐ</t>
  </si>
  <si>
    <t>รหัส   P.1</t>
  </si>
  <si>
    <t>ตำบล    วัดเกตุ</t>
  </si>
  <si>
    <t>อำเภอ     เมือง</t>
  </si>
  <si>
    <t>จังหวัด   เชียงใหม่</t>
  </si>
  <si>
    <t>ราคาศูนย์เสาระดับ</t>
  </si>
  <si>
    <t>ม.(ร.ท.ก.)</t>
  </si>
  <si>
    <t>วันที่</t>
  </si>
  <si>
    <t>ระดับน้ำ</t>
  </si>
  <si>
    <t>เวลาทำการ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</si>
  <si>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</si>
  <si>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</si>
  <si>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</si>
  <si>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</si>
  <si>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</si>
  <si>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</si>
  <si>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สำรวจ</t>
  </si>
  <si>
    <t>ผิวน้ำ ม.</t>
  </si>
  <si>
    <t>ตร.ม.</t>
  </si>
  <si>
    <t>ม./วินาที</t>
  </si>
  <si>
    <t>ลบ.ม./วินาที</t>
  </si>
  <si>
    <t>ผู้ตรวจสอบ…………………………………………..</t>
  </si>
  <si>
    <t>แม่น้ำ  น้ำแม่แตง</t>
  </si>
  <si>
    <t>สถานี  น้ำแม่แตง</t>
  </si>
  <si>
    <t>รหัส   P.4a</t>
  </si>
  <si>
    <t>ตำบล  สันมหาพน</t>
  </si>
  <si>
    <t>อำเภอ  แม่แตง</t>
  </si>
  <si>
    <t>จังหวัด  เชียงใหม่</t>
  </si>
  <si>
    <t>*</t>
  </si>
  <si>
    <t>แม่น้ำ      ปิง</t>
  </si>
  <si>
    <t>รหัส          P.20</t>
  </si>
  <si>
    <t>ตำบล      เชียงดาว</t>
  </si>
  <si>
    <t>อำเภอ         เชียงดาว</t>
  </si>
  <si>
    <t>จังหวัด      เชียงใหม่</t>
  </si>
  <si>
    <t>แม่น้ำ น้ำแม่ริม</t>
  </si>
  <si>
    <t>สถานี  น้ำแม่ริม</t>
  </si>
  <si>
    <t>รหัส   P.21</t>
  </si>
  <si>
    <t>ตำบล  ริมเหนือ</t>
  </si>
  <si>
    <t>อำเภอ  แม่ริม</t>
  </si>
  <si>
    <t>รหัส       P.56 A</t>
  </si>
  <si>
    <t>ตำบล     แม่แวน</t>
  </si>
  <si>
    <t xml:space="preserve">อำเภอ       พร้าว  </t>
  </si>
  <si>
    <t xml:space="preserve"> ราคาศูนย์เสาระดับ</t>
  </si>
  <si>
    <t>จังหวัด     เชียงใหม่</t>
  </si>
  <si>
    <t xml:space="preserve">     ตารางแสดงสถิติการสำรวจปริมาณน้ำ</t>
  </si>
  <si>
    <t>แม่น้ำ    ปิง</t>
  </si>
  <si>
    <t>รหัส       P.67</t>
  </si>
  <si>
    <t>อำเภอ      สันทราย</t>
  </si>
  <si>
    <t>ตำบล     ช่อแล</t>
  </si>
  <si>
    <t>อำเภอ     แม่แตง</t>
  </si>
  <si>
    <t>จังหวัด       เชียงใหม่</t>
  </si>
  <si>
    <t>ตำบล   แม่แต</t>
  </si>
  <si>
    <t xml:space="preserve">สถานี      </t>
  </si>
  <si>
    <t>สำรวจที่แนวสะพาน</t>
  </si>
  <si>
    <t>สำนักอุทกวิทยาและบริหารน้ำ</t>
  </si>
  <si>
    <t>จังหวัด   ลำพูน</t>
  </si>
  <si>
    <t xml:space="preserve">ตำบล    </t>
  </si>
  <si>
    <t>รหัส   P.5</t>
  </si>
  <si>
    <t>สถานี    น้ำแม่กวง</t>
  </si>
  <si>
    <t>แม่น้ำ    น้ำแม่กวง</t>
  </si>
  <si>
    <t>รหัส       P.77</t>
  </si>
  <si>
    <t>ตำบล      ทาสบเส้า</t>
  </si>
  <si>
    <t>อำเภอ     แม่ทา</t>
  </si>
  <si>
    <t>จังหวัด     ลำพูน</t>
  </si>
  <si>
    <t>รหัส       P.79</t>
  </si>
  <si>
    <t>ตำบล      ป่าเมี่ยง</t>
  </si>
  <si>
    <t>อำเภอ     ดอยสะเก็ด</t>
  </si>
  <si>
    <t>จังหวัด    เชียงใหม่</t>
  </si>
  <si>
    <t>สถานี      P.80</t>
  </si>
  <si>
    <t>รหัส       P.80</t>
  </si>
  <si>
    <t>ม.(ร.ส.ก)</t>
  </si>
  <si>
    <t>สถานี      P.81</t>
  </si>
  <si>
    <t>รหัส       P.81</t>
  </si>
  <si>
    <t>ตำบล      บวกค้าง</t>
  </si>
  <si>
    <t>อำเภอ     สันกำแพง</t>
  </si>
  <si>
    <t>P  86</t>
  </si>
  <si>
    <t xml:space="preserve">รหัส       P 86     </t>
  </si>
  <si>
    <t>ตำบล      แม่ออน</t>
  </si>
  <si>
    <t xml:space="preserve">                                                                                               </t>
  </si>
  <si>
    <t>P  87</t>
  </si>
  <si>
    <t xml:space="preserve">รหัส       P 87     </t>
  </si>
  <si>
    <t>ตำบล      ป่าซาง</t>
  </si>
  <si>
    <t>อำเภอ    ป่าซาง</t>
  </si>
  <si>
    <t>แม่น้ำ    น้ำแม่แจ่ม</t>
  </si>
  <si>
    <t>สถานี    น้ำแม่แจ่ม</t>
  </si>
  <si>
    <t>รหัส   P.14A</t>
  </si>
  <si>
    <t>อำเภอ     จอมทอง</t>
  </si>
  <si>
    <t>อำเภอ       จอมทอง</t>
  </si>
  <si>
    <t>ตำบล      บ้านหลวง</t>
  </si>
  <si>
    <t>รหัส      P.24A</t>
  </si>
  <si>
    <t>สถานี       น้ำแม่กลาง</t>
  </si>
  <si>
    <t>แม่น้ำ      น้ำแม่กลาง</t>
  </si>
  <si>
    <t>แม่น้ำ    น้ำแม่ขาน</t>
  </si>
  <si>
    <t>สถานี     น้ำแม่ขาน</t>
  </si>
  <si>
    <t>ตำบล     บ้านกลาง</t>
  </si>
  <si>
    <t>อำเภอ     สันป่าตอง</t>
  </si>
  <si>
    <t>รหัส        P.73</t>
  </si>
  <si>
    <t>ตำบล      แม่สอย</t>
  </si>
  <si>
    <t>แม่น้ำ      น้ำแม่ลี้</t>
  </si>
  <si>
    <t>รหัส       P.76</t>
  </si>
  <si>
    <t>ตำบล      ศรีวิชัย</t>
  </si>
  <si>
    <t>อำเภอ    ลี้</t>
  </si>
  <si>
    <t>จังหวัด    ลำพูน</t>
  </si>
  <si>
    <t>สถานี      น้ำแม่วาง</t>
  </si>
  <si>
    <t>ตำบล      แม่วิน</t>
  </si>
  <si>
    <t>อำเภอ     แม่วาง</t>
  </si>
  <si>
    <t>ตำบล      ทุ่งปี้</t>
  </si>
  <si>
    <t>P  85</t>
  </si>
  <si>
    <t xml:space="preserve">รหัส       P 85     </t>
  </si>
  <si>
    <t>ตำบล      ศรีเตี๊ย</t>
  </si>
  <si>
    <t>อำเภอ     บ้านโฮ่ง</t>
  </si>
  <si>
    <t>รหัส      P.71A</t>
  </si>
  <si>
    <t>P  90</t>
  </si>
  <si>
    <t xml:space="preserve">รหัส       P 90     </t>
  </si>
  <si>
    <t>ตำบล      อินทขิล</t>
  </si>
  <si>
    <t>อำเภอ    แม่แตง</t>
  </si>
  <si>
    <t>แม่น้ำ      น้ำแม่ขอด</t>
  </si>
  <si>
    <t>P  91</t>
  </si>
  <si>
    <t xml:space="preserve">รหัส       P 91     </t>
  </si>
  <si>
    <t>ตำบล      โหล่งขอด</t>
  </si>
  <si>
    <t>อำเภอ    พร้าว</t>
  </si>
  <si>
    <t>P  92</t>
  </si>
  <si>
    <t xml:space="preserve">รหัส       P 92    </t>
  </si>
  <si>
    <t>ตำบล      กึ๊ดช้าง</t>
  </si>
  <si>
    <t>แม่น้ำ      น้ำแม่ริม</t>
  </si>
  <si>
    <t>P  93</t>
  </si>
  <si>
    <t xml:space="preserve">รหัส       P 93     </t>
  </si>
  <si>
    <t>ตำบล      สลวง</t>
  </si>
  <si>
    <t>อำเภอ    แม่ริม</t>
  </si>
  <si>
    <t>แม่น้ำ      น้ำแม่ออน</t>
  </si>
  <si>
    <t>แม่น้ำ      น้ำแม่แตง</t>
  </si>
  <si>
    <t>แม่น้ำ      น้ำแม่ทา</t>
  </si>
  <si>
    <t>แม่น้ำ     น้ำ แม่วาง</t>
  </si>
  <si>
    <t>แม่น้ำ      น้ำแม่วาง</t>
  </si>
  <si>
    <t>แม่น้ำ     น้ำ แม่กวง</t>
  </si>
  <si>
    <t>แม่น้ำ      น้ำแม่ลาย</t>
  </si>
  <si>
    <t>แม่น้ำ      น้ำแม่กวง</t>
  </si>
  <si>
    <t>แม่น้ำ     แม่ปิง</t>
  </si>
  <si>
    <t>สถานี         แม่น้ำปิง</t>
  </si>
  <si>
    <t>แม่น้ำ    น้ำแม่งัด</t>
  </si>
  <si>
    <t>สถานี      น้ำแม่งัด</t>
  </si>
  <si>
    <t>สถานี    แม่น้ำปิง</t>
  </si>
  <si>
    <t>สถานี      แม่น้ำปิง</t>
  </si>
  <si>
    <t>สถานี      น้ำแม่ลี้</t>
  </si>
  <si>
    <t>สถานี      น้ำแม่ทา</t>
  </si>
  <si>
    <t>สถานี      น้ำแม่กวง</t>
  </si>
  <si>
    <t>สำรวจที่แนวสะพานนครพิงค์</t>
  </si>
  <si>
    <t>"</t>
  </si>
  <si>
    <t xml:space="preserve">รหัส  P.75       </t>
  </si>
  <si>
    <t xml:space="preserve">รหัส       P 82     </t>
  </si>
  <si>
    <t xml:space="preserve">สำรวจที่แนวสะพาน </t>
  </si>
  <si>
    <t>สำรวจที่แนวโคลงสลิง</t>
  </si>
  <si>
    <t xml:space="preserve">รหัส       P 84    </t>
  </si>
  <si>
    <t>สำรวจที่เหนือแนวสะพาน 10 เมตร</t>
  </si>
  <si>
    <t xml:space="preserve"> </t>
  </si>
  <si>
    <t>สำรวจที่เหนือแนวเสาระดับ 30 เมตร</t>
  </si>
  <si>
    <t>จุด</t>
  </si>
  <si>
    <t>จุดสำรวจ</t>
  </si>
  <si>
    <t>รวม</t>
  </si>
  <si>
    <t xml:space="preserve">สำรวจที่แนวสะพาน  </t>
  </si>
  <si>
    <t xml:space="preserve"> ปีน้ำ     2556  ( 2013 )</t>
  </si>
  <si>
    <t>9 เม.ย.</t>
  </si>
  <si>
    <t>24 เม.ย.</t>
  </si>
  <si>
    <t>14.30-15.27</t>
  </si>
  <si>
    <t>09.13-10.00</t>
  </si>
  <si>
    <t>1 เม.ย.</t>
  </si>
  <si>
    <t>22 เม.ย.</t>
  </si>
  <si>
    <t>13.30-13.45</t>
  </si>
  <si>
    <t>13.36-13.51</t>
  </si>
  <si>
    <t>3 เม.ย.</t>
  </si>
  <si>
    <t>25 เม.ย.</t>
  </si>
  <si>
    <t>16.20-16.48</t>
  </si>
  <si>
    <t>09.23-09.51</t>
  </si>
  <si>
    <t>10 เม.ย.</t>
  </si>
  <si>
    <t>26 เม.ย.</t>
  </si>
  <si>
    <t>14.00-14.22</t>
  </si>
  <si>
    <t>14.00-14.27</t>
  </si>
  <si>
    <t>2 เม.ย.</t>
  </si>
  <si>
    <t>23 เม.ย.</t>
  </si>
  <si>
    <t>12.52-13.13</t>
  </si>
  <si>
    <t>11.11-11.33</t>
  </si>
  <si>
    <t>14.12-14.22</t>
  </si>
  <si>
    <t>12.38-12.42</t>
  </si>
  <si>
    <t>12.40-12.51</t>
  </si>
  <si>
    <t>11.35-11.45</t>
  </si>
  <si>
    <t>11.41-11.58</t>
  </si>
  <si>
    <t>10.02-10.29</t>
  </si>
  <si>
    <t>09.56-10.17</t>
  </si>
  <si>
    <t>11.40-12.13</t>
  </si>
  <si>
    <t>11.50-12.12</t>
  </si>
  <si>
    <t>13.20-13.32</t>
  </si>
  <si>
    <t>13.10-13.29</t>
  </si>
  <si>
    <t>12.45-13.06</t>
  </si>
  <si>
    <t>12.56-13.17</t>
  </si>
  <si>
    <t>13.24-13.45</t>
  </si>
  <si>
    <t>11.16-11.42</t>
  </si>
  <si>
    <t>10.44-11.00</t>
  </si>
  <si>
    <t>13.47-14.10</t>
  </si>
  <si>
    <t>13.01-13.12</t>
  </si>
  <si>
    <t>13.42-13.55</t>
  </si>
  <si>
    <t>11.10-11.20</t>
  </si>
  <si>
    <t>09.36-09.51</t>
  </si>
  <si>
    <t>14.10-14.32</t>
  </si>
  <si>
    <t>10.21-10.52</t>
  </si>
  <si>
    <t>10.28-10.57</t>
  </si>
  <si>
    <t>11.00-11.22</t>
  </si>
  <si>
    <t>11.03-11.22</t>
  </si>
  <si>
    <t>12.25-12.41</t>
  </si>
  <si>
    <t>10.33-10.45</t>
  </si>
  <si>
    <t>14.20-14.30</t>
  </si>
  <si>
    <t>11.54-12.04</t>
  </si>
  <si>
    <t>13.42-14.01</t>
  </si>
  <si>
    <t>12.34-12.53</t>
  </si>
  <si>
    <t>10.52-11.02</t>
  </si>
  <si>
    <t>11.08-11.18</t>
  </si>
  <si>
    <t>11.02-11.21</t>
  </si>
  <si>
    <t>10.02-10.17</t>
  </si>
  <si>
    <t>10.02-10.12</t>
  </si>
  <si>
    <t>14.10-14.22</t>
  </si>
  <si>
    <t>3 พ.ค.</t>
  </si>
  <si>
    <t>15 พ.ค.</t>
  </si>
  <si>
    <t>28 พ.ค.</t>
  </si>
  <si>
    <t>09.27-10.12</t>
  </si>
  <si>
    <t>09.02-09.55</t>
  </si>
  <si>
    <t>09.34-10.13</t>
  </si>
  <si>
    <t>7 พ.ค.</t>
  </si>
  <si>
    <t>14 พ.ค.</t>
  </si>
  <si>
    <t>22 พ.ค.</t>
  </si>
  <si>
    <t>14.01-14.14</t>
  </si>
  <si>
    <t>13.50-14.04</t>
  </si>
  <si>
    <t>13.53-14.06</t>
  </si>
  <si>
    <t>2 พ.ค.</t>
  </si>
  <si>
    <t>20 พ.ค.</t>
  </si>
  <si>
    <t>29 พ.ค.</t>
  </si>
  <si>
    <t>09.57-10.24</t>
  </si>
  <si>
    <t>09.52-10.14</t>
  </si>
  <si>
    <t>09.47-10.08</t>
  </si>
  <si>
    <t>1 พ.ค.</t>
  </si>
  <si>
    <t>21 พ.ค.</t>
  </si>
  <si>
    <t>30 พ.ค.</t>
  </si>
  <si>
    <t>14.02-14.21</t>
  </si>
  <si>
    <t>9 พ.ค.</t>
  </si>
  <si>
    <t>16 พ.ค.</t>
  </si>
  <si>
    <t>12.28-12.49</t>
  </si>
  <si>
    <t>12.33-12.54</t>
  </si>
  <si>
    <t>13.20-13.30</t>
  </si>
  <si>
    <t>14.52-15.03</t>
  </si>
  <si>
    <t>14.32-14.47</t>
  </si>
  <si>
    <t>14.27-14.40</t>
  </si>
  <si>
    <t>13.00-13.18</t>
  </si>
  <si>
    <t>12.20-12.40</t>
  </si>
  <si>
    <t>12.20-12.33</t>
  </si>
  <si>
    <t>11.56-12.10</t>
  </si>
  <si>
    <t>11.25-11.42</t>
  </si>
  <si>
    <t>11.06-11.23</t>
  </si>
  <si>
    <t>10.15-10.38</t>
  </si>
  <si>
    <t>09.47-10.14</t>
  </si>
  <si>
    <t>09.24-09.52</t>
  </si>
  <si>
    <t>12.00-12.17</t>
  </si>
  <si>
    <t>11.34-11.57</t>
  </si>
  <si>
    <t>11.29-11.51</t>
  </si>
  <si>
    <t>13.31-13.42</t>
  </si>
  <si>
    <t>13.20-13.45</t>
  </si>
  <si>
    <t>13.10-13.22</t>
  </si>
  <si>
    <t>23 พ.ค.</t>
  </si>
  <si>
    <t>13.21-13.44</t>
  </si>
  <si>
    <t>12.06-12.21</t>
  </si>
  <si>
    <t>12.41-13.00</t>
  </si>
  <si>
    <t>12.20-12.37</t>
  </si>
  <si>
    <t>10.27-10.41</t>
  </si>
  <si>
    <t>13.50-14.00</t>
  </si>
  <si>
    <t>14.10-14.30</t>
  </si>
  <si>
    <t>13.56-14.12</t>
  </si>
  <si>
    <t>10.40-10.50</t>
  </si>
  <si>
    <t>11.10-11.31</t>
  </si>
  <si>
    <t>12.48-12.58</t>
  </si>
  <si>
    <t>10.58-11.10</t>
  </si>
  <si>
    <t>11.42-12.00</t>
  </si>
  <si>
    <t>12.10-12.21</t>
  </si>
  <si>
    <t>11.30-11.42</t>
  </si>
  <si>
    <t>15.17-15.31</t>
  </si>
  <si>
    <t>10.17-10.36</t>
  </si>
  <si>
    <t>13.00-13.27</t>
  </si>
  <si>
    <t>10.40-11.00</t>
  </si>
  <si>
    <t>10.10-10.32</t>
  </si>
  <si>
    <t>10.09-10.29</t>
  </si>
  <si>
    <t>11.31-11.51</t>
  </si>
  <si>
    <t>10.50-11.00</t>
  </si>
  <si>
    <t>10.47-11.00</t>
  </si>
  <si>
    <t>11.30-11.47</t>
  </si>
  <si>
    <t>10.52-11.00</t>
  </si>
  <si>
    <t>12.10-12.27</t>
  </si>
  <si>
    <t>13.25-13.42</t>
  </si>
  <si>
    <t>13.44-14.00</t>
  </si>
  <si>
    <t>13.28-13.45</t>
  </si>
  <si>
    <t>11.18-11.33</t>
  </si>
  <si>
    <t>10.55-11.08</t>
  </si>
  <si>
    <t>10.38-10.51</t>
  </si>
  <si>
    <t>10.46-11.08</t>
  </si>
  <si>
    <t>11.05-11.22</t>
  </si>
  <si>
    <t>10.40-11.02</t>
  </si>
  <si>
    <t>09.51-10.02</t>
  </si>
  <si>
    <t>10.14-10.25</t>
  </si>
  <si>
    <t>09.42-09.57</t>
  </si>
  <si>
    <t>4 มิ.ย.</t>
  </si>
  <si>
    <t>5 มิ.ย.</t>
  </si>
  <si>
    <t>12 มิ.ย.</t>
  </si>
  <si>
    <t>21 มิ.ย.</t>
  </si>
  <si>
    <t>25 มิ.ย.</t>
  </si>
  <si>
    <t>09.24-09.58</t>
  </si>
  <si>
    <t>11.30-12.17</t>
  </si>
  <si>
    <t>09.30-10.12</t>
  </si>
  <si>
    <t>08.51-09.45</t>
  </si>
  <si>
    <t>3 มิ.ย.</t>
  </si>
  <si>
    <t>15 มิ.ย.</t>
  </si>
  <si>
    <t>18 มิ.ย.</t>
  </si>
  <si>
    <t>26 มิ.ย.</t>
  </si>
  <si>
    <t>16.02-16.17</t>
  </si>
  <si>
    <t>14.53-15.04</t>
  </si>
  <si>
    <t>14.27-14.37</t>
  </si>
  <si>
    <t>13.55-14.08</t>
  </si>
  <si>
    <t>11 มิ.ย.</t>
  </si>
  <si>
    <t>29 มิ.ย.</t>
  </si>
  <si>
    <t>14.10-14.38</t>
  </si>
  <si>
    <t>13.45-14.10</t>
  </si>
  <si>
    <t>20 มิ.ย.</t>
  </si>
  <si>
    <t>22 มิ.ย.</t>
  </si>
  <si>
    <t>28 มิ.ย.</t>
  </si>
  <si>
    <t>สำรวจปริมาณน้ำไม่ได้เนื่องจากมีการ</t>
  </si>
  <si>
    <t>ก่อสร้าวสะพานใหม่</t>
  </si>
  <si>
    <t>19 มิ.ย.</t>
  </si>
  <si>
    <t>27 มิ.ย.</t>
  </si>
  <si>
    <t>12.12-12.31</t>
  </si>
  <si>
    <t>12.15-12.32</t>
  </si>
  <si>
    <t>12.32-12.47</t>
  </si>
  <si>
    <t>11.51-12.06</t>
  </si>
  <si>
    <t>2 มิ.ย.</t>
  </si>
  <si>
    <t>08.58-09.15</t>
  </si>
  <si>
    <t>15.40-15.53</t>
  </si>
  <si>
    <t>14.40-14.50</t>
  </si>
  <si>
    <t>14.38-14.51</t>
  </si>
  <si>
    <t>14.12-14.39</t>
  </si>
  <si>
    <t>13.10-13.31</t>
  </si>
  <si>
    <t>12.25-12.57</t>
  </si>
  <si>
    <t>10.45-11.00</t>
  </si>
  <si>
    <t>10 มิ.ย.</t>
  </si>
  <si>
    <t>13.38-13.48</t>
  </si>
  <si>
    <t>15.12-15.29</t>
  </si>
  <si>
    <t>12.43-12.56</t>
  </si>
  <si>
    <t>11.38-11.48</t>
  </si>
  <si>
    <t>10.14-10.39</t>
  </si>
  <si>
    <t>12.40-13.03</t>
  </si>
  <si>
    <t>10.06-10.21</t>
  </si>
  <si>
    <t>09.54-10.17</t>
  </si>
  <si>
    <t>11.20-11.32</t>
  </si>
  <si>
    <t>12.12-12.28</t>
  </si>
  <si>
    <t>15.00-15.27</t>
  </si>
  <si>
    <t>09.58-10.10</t>
  </si>
  <si>
    <t>13.30-13.57</t>
  </si>
  <si>
    <t>14.00-14.37</t>
  </si>
  <si>
    <t>13.20-13.58</t>
  </si>
  <si>
    <t>11.20-12.00</t>
  </si>
  <si>
    <t>15.20-15.38</t>
  </si>
  <si>
    <t>14.13-14.28</t>
  </si>
  <si>
    <t>13.43-13.58</t>
  </si>
  <si>
    <t>13.15-13.28</t>
  </si>
  <si>
    <t>12.30-12.48</t>
  </si>
  <si>
    <t>12.10-12.37</t>
  </si>
  <si>
    <t>12.40-13.10</t>
  </si>
  <si>
    <t>11.02-11.30</t>
  </si>
  <si>
    <t>11.00-11.21</t>
  </si>
  <si>
    <t>10.17-10.30</t>
  </si>
  <si>
    <t>14.09-14.21</t>
  </si>
  <si>
    <t>17 มิ.ย.</t>
  </si>
  <si>
    <t>11.02-11.12</t>
  </si>
  <si>
    <t>11.06-11.16</t>
  </si>
  <si>
    <t>09.52-10.02</t>
  </si>
  <si>
    <t>14.53-15.03</t>
  </si>
  <si>
    <t>11.53-12.03</t>
  </si>
  <si>
    <t>10.21-10.31</t>
  </si>
  <si>
    <t>10.39-10.49</t>
  </si>
  <si>
    <t>15.33-15.43</t>
  </si>
  <si>
    <t>10.18-10.32</t>
  </si>
  <si>
    <t>14.31-15.00</t>
  </si>
  <si>
    <t>15.00-15.28</t>
  </si>
  <si>
    <t>10.52-11.03</t>
  </si>
  <si>
    <t>10.07-10.28</t>
  </si>
  <si>
    <t>10.28-11.00</t>
  </si>
  <si>
    <t>10.12-10.47</t>
  </si>
  <si>
    <t>13.34-13.58</t>
  </si>
  <si>
    <t>10.52-11.15</t>
  </si>
  <si>
    <t>11.36-11.52</t>
  </si>
  <si>
    <t>11.02-11.29</t>
  </si>
  <si>
    <t>14.10-14.26</t>
  </si>
  <si>
    <t>12.02-12.10</t>
  </si>
  <si>
    <t>11.00-11.12</t>
  </si>
  <si>
    <t>12.41-12.51</t>
  </si>
  <si>
    <t>09.35-09.45</t>
  </si>
  <si>
    <t>11.52-12.02</t>
  </si>
  <si>
    <t>13.57</t>
  </si>
  <si>
    <t>11.22-11.37</t>
  </si>
  <si>
    <t>13.28-13.43</t>
  </si>
  <si>
    <t>13.47-14.00</t>
  </si>
  <si>
    <t>13.03-13.21</t>
  </si>
  <si>
    <t>14.08-14.18</t>
  </si>
  <si>
    <t>14.08-14.21</t>
  </si>
  <si>
    <t>11.17-11.28</t>
  </si>
  <si>
    <t>11.05-11.17</t>
  </si>
  <si>
    <t>10.36-10.55</t>
  </si>
  <si>
    <t>10.46-11.05</t>
  </si>
  <si>
    <t>11.00-11.15</t>
  </si>
  <si>
    <t>09.38-09.54</t>
  </si>
  <si>
    <t>09.40-09.55</t>
  </si>
  <si>
    <t>09.48-10.02</t>
  </si>
  <si>
    <t>09.41-09.54</t>
  </si>
  <si>
    <t>8 ก.ค.</t>
  </si>
  <si>
    <t>9 ก.ค.</t>
  </si>
  <si>
    <t>10 ก.ค.</t>
  </si>
  <si>
    <t>11 ก.ค.</t>
  </si>
  <si>
    <t>15 ก.ค.</t>
  </si>
  <si>
    <t>24 ก.ค.</t>
  </si>
  <si>
    <t>31 ก.ค.</t>
  </si>
  <si>
    <t>08.47-09.32</t>
  </si>
  <si>
    <t>09.20-10.17</t>
  </si>
  <si>
    <t>09.52-10.47</t>
  </si>
  <si>
    <t>09.14-10.13</t>
  </si>
  <si>
    <t>16 ก.ค.</t>
  </si>
  <si>
    <t>25 ก.ค.</t>
  </si>
  <si>
    <t>16.02-16.16</t>
  </si>
  <si>
    <t>16.03-16.13</t>
  </si>
  <si>
    <t>13.30-13.41</t>
  </si>
  <si>
    <t>30 ก.ค.</t>
  </si>
  <si>
    <t>4 ก.ค.</t>
  </si>
  <si>
    <t>12 ก.ค.</t>
  </si>
  <si>
    <t>19 ก.ค.</t>
  </si>
  <si>
    <t>29 ก.ค.</t>
  </si>
  <si>
    <t>26 ก.ค.</t>
  </si>
  <si>
    <t>13.18-13.35</t>
  </si>
  <si>
    <t>12.15-12.34</t>
  </si>
  <si>
    <t>12.32-12.53</t>
  </si>
  <si>
    <t>2 ก.ค.</t>
  </si>
  <si>
    <t>17 ก.ค.</t>
  </si>
  <si>
    <t>14.15-14.26</t>
  </si>
  <si>
    <t>15.21-15.34</t>
  </si>
  <si>
    <t>09.34-09.50</t>
  </si>
  <si>
    <t>12.13-12.29</t>
  </si>
  <si>
    <t>12.30-12.57</t>
  </si>
  <si>
    <t>12.28-12.51</t>
  </si>
  <si>
    <t>12.21-12.42</t>
  </si>
  <si>
    <t>13.14-13.48</t>
  </si>
  <si>
    <t>11.05-11.15</t>
  </si>
  <si>
    <t>11.51-12.10</t>
  </si>
  <si>
    <t>10.51-11.08</t>
  </si>
  <si>
    <t>11.03-11.15</t>
  </si>
  <si>
    <t>09.57-10.37</t>
  </si>
  <si>
    <t>12.33-12.55</t>
  </si>
  <si>
    <t>14.21-14.42</t>
  </si>
  <si>
    <t>10.57-11.24</t>
  </si>
  <si>
    <t>14.11-14.33</t>
  </si>
  <si>
    <t>11.57-12.10</t>
  </si>
  <si>
    <t>11.37-11.58</t>
  </si>
  <si>
    <t>11.39-12.00</t>
  </si>
  <si>
    <t>09.25-09.52</t>
  </si>
  <si>
    <t>12.10-12.38</t>
  </si>
  <si>
    <t>13.20-13.47</t>
  </si>
  <si>
    <t>13.12-13.48</t>
  </si>
  <si>
    <t>13.00-13.31</t>
  </si>
  <si>
    <t>14.00-14.48</t>
  </si>
  <si>
    <t>7 ก.ค.</t>
  </si>
  <si>
    <t>10.08-10.23</t>
  </si>
  <si>
    <t>14.00-14.28</t>
  </si>
  <si>
    <t>15.11-15.41</t>
  </si>
  <si>
    <t>09.40-09.56</t>
  </si>
  <si>
    <t>13.05-13.31</t>
  </si>
  <si>
    <t>13.06-13.22</t>
  </si>
  <si>
    <t>12.37-12.58</t>
  </si>
  <si>
    <t>14.02-14.29</t>
  </si>
  <si>
    <t>14.44-15.02</t>
  </si>
  <si>
    <t>14.37-15.00</t>
  </si>
  <si>
    <t>14.32-15.00</t>
  </si>
  <si>
    <t>13.30-13.32</t>
  </si>
  <si>
    <t>3 ก.ค.</t>
  </si>
  <si>
    <t>12.08-12.18</t>
  </si>
  <si>
    <t>10.36-10.46</t>
  </si>
  <si>
    <t>12.22-12.33</t>
  </si>
  <si>
    <t>10.57-11.11</t>
  </si>
  <si>
    <t>12.42-12.52</t>
  </si>
  <si>
    <t>13.02-13.14</t>
  </si>
  <si>
    <t>11.36-11.51</t>
  </si>
  <si>
    <t>16.26-16.52</t>
  </si>
  <si>
    <t>15.32-15.57</t>
  </si>
  <si>
    <t>15.34-16.10</t>
  </si>
  <si>
    <t>10.10-10.38</t>
  </si>
  <si>
    <t>10.24-10.48</t>
  </si>
  <si>
    <t>10.00-10.33</t>
  </si>
  <si>
    <t>10.26-10.57</t>
  </si>
  <si>
    <t>11.00-11.20</t>
  </si>
  <si>
    <t>10.42-11.12</t>
  </si>
  <si>
    <t>10.26-10.41</t>
  </si>
  <si>
    <t>11.18-11.47</t>
  </si>
  <si>
    <t>13.16-13.26</t>
  </si>
  <si>
    <t>09.27-09.37</t>
  </si>
  <si>
    <t>13.34-13.45</t>
  </si>
  <si>
    <t>12.57-13.07</t>
  </si>
  <si>
    <t>14.28-14.43</t>
  </si>
  <si>
    <t>13.10-13.26</t>
  </si>
  <si>
    <t>13.26-13.41</t>
  </si>
  <si>
    <t>13.41-13.58</t>
  </si>
  <si>
    <t>10.10-10.22</t>
  </si>
  <si>
    <t>10.48-11.02</t>
  </si>
  <si>
    <t>10.08-10.21</t>
  </si>
  <si>
    <t>10.24-10.35</t>
  </si>
  <si>
    <t>15.15-15.31</t>
  </si>
  <si>
    <t>10.50-11.05</t>
  </si>
  <si>
    <t>14.10-14.28</t>
  </si>
  <si>
    <t>14.23-14.42</t>
  </si>
  <si>
    <t>09.38-09.53</t>
  </si>
  <si>
    <t>10.17-10.31</t>
  </si>
  <si>
    <t>12.53-13.11</t>
  </si>
  <si>
    <t>7 ส.ค.</t>
  </si>
  <si>
    <t>8 ส.ค.</t>
  </si>
  <si>
    <t>9 ส.ค.</t>
  </si>
  <si>
    <t>10 ส.ค.</t>
  </si>
  <si>
    <t>11 ส.ค.</t>
  </si>
  <si>
    <t>23 ส.ค.</t>
  </si>
  <si>
    <t>28 ส.ค.</t>
  </si>
  <si>
    <t>08.56-09.49</t>
  </si>
  <si>
    <t>13.23-14.18</t>
  </si>
  <si>
    <t>16.28-17.31</t>
  </si>
  <si>
    <t>13.13-14.02</t>
  </si>
  <si>
    <t>09.41-10.28</t>
  </si>
  <si>
    <t>2 ส.ค.</t>
  </si>
  <si>
    <t>15 ส.ค.</t>
  </si>
  <si>
    <t>29 ส.ค.</t>
  </si>
  <si>
    <t>13.18-13.30</t>
  </si>
  <si>
    <t>15.50-16.18</t>
  </si>
  <si>
    <t>14.06-14.27</t>
  </si>
  <si>
    <t>12.28-12.45</t>
  </si>
  <si>
    <t>4 ส.ค.</t>
  </si>
  <si>
    <t>13 ส.ค.</t>
  </si>
  <si>
    <t>14 ส.ค.</t>
  </si>
  <si>
    <t>19 ส.ค.</t>
  </si>
  <si>
    <t>27 ส.ค.</t>
  </si>
  <si>
    <t>09.40-10.12</t>
  </si>
  <si>
    <t>10.10-10.50</t>
  </si>
  <si>
    <t>16.16-16.40</t>
  </si>
  <si>
    <t>13.30-14.18</t>
  </si>
  <si>
    <t>6 ส.ค.</t>
  </si>
  <si>
    <t>20 ส.ค.</t>
  </si>
  <si>
    <t>26 ส.ค.</t>
  </si>
  <si>
    <t>21 ส.ค.</t>
  </si>
  <si>
    <t>13.02-13.21</t>
  </si>
  <si>
    <t>11.53-12.24</t>
  </si>
  <si>
    <t>12.02-12.30</t>
  </si>
  <si>
    <t>12.37-12.59</t>
  </si>
  <si>
    <t>1 ส.ค.</t>
  </si>
  <si>
    <t>12 ส.ค.</t>
  </si>
  <si>
    <t>22 ส.ค.</t>
  </si>
  <si>
    <t>30 ส.ค.</t>
  </si>
  <si>
    <t>14.30-14.44</t>
  </si>
  <si>
    <t>18.52-19.22</t>
  </si>
  <si>
    <t>16.25-16.48</t>
  </si>
  <si>
    <t>12.02-12.23</t>
  </si>
  <si>
    <t>13.37-13.51</t>
  </si>
  <si>
    <t>15.26-15.42</t>
  </si>
  <si>
    <t>12.57-13.18</t>
  </si>
  <si>
    <t>15.03-15.32</t>
  </si>
  <si>
    <t>11.52-12.11</t>
  </si>
  <si>
    <t>11.02-11.27</t>
  </si>
  <si>
    <t>13.34-14.08</t>
  </si>
  <si>
    <t>15.41-16.24</t>
  </si>
  <si>
    <t>10.12-10.52</t>
  </si>
  <si>
    <t>10.48-11.14</t>
  </si>
  <si>
    <t>10.34-10.53</t>
  </si>
  <si>
    <t>09.52-10.15</t>
  </si>
  <si>
    <t>11.32-11.57</t>
  </si>
  <si>
    <t>16.38-17.24</t>
  </si>
  <si>
    <t>14.48-16.00</t>
  </si>
  <si>
    <t>16.30-17.28</t>
  </si>
  <si>
    <t>14.45-15.12</t>
  </si>
  <si>
    <t>13.12-13.35</t>
  </si>
  <si>
    <t>11.48-12.27</t>
  </si>
  <si>
    <t>12.51-13.18</t>
  </si>
  <si>
    <t>16.25-16.57</t>
  </si>
  <si>
    <t>14.30-14.12</t>
  </si>
  <si>
    <t>12.10-12.34</t>
  </si>
  <si>
    <t>11.30-11.57</t>
  </si>
  <si>
    <t>13.30-14.10</t>
  </si>
  <si>
    <t>13.20-14.18</t>
  </si>
  <si>
    <t>13.18-14.21</t>
  </si>
  <si>
    <t>13.37-14.07</t>
  </si>
  <si>
    <t>12.53-13.47</t>
  </si>
  <si>
    <t>12.28-12.53</t>
  </si>
  <si>
    <t>14.52-15.32</t>
  </si>
  <si>
    <t>13.18-13.48</t>
  </si>
  <si>
    <t>14.22-14.46</t>
  </si>
  <si>
    <t>12.33-12.50</t>
  </si>
  <si>
    <t>10.53-11.37</t>
  </si>
  <si>
    <t>11.38-12.19</t>
  </si>
  <si>
    <t>11.03-11.35</t>
  </si>
  <si>
    <t>11.43-12.25</t>
  </si>
  <si>
    <t>12.40-13.12</t>
  </si>
  <si>
    <t>11.10-11.34</t>
  </si>
  <si>
    <t>5 ส.ค.</t>
  </si>
  <si>
    <t>12.44-13.12</t>
  </si>
  <si>
    <t>11.09-11.31</t>
  </si>
  <si>
    <t>10.03-10.28</t>
  </si>
  <si>
    <t>10.30-10.56</t>
  </si>
  <si>
    <t>09.53-10.21</t>
  </si>
  <si>
    <t>17 ส.ค.</t>
  </si>
  <si>
    <t>15.10-15.20</t>
  </si>
  <si>
    <t>10.32-10.42</t>
  </si>
  <si>
    <t>09.38-09.55</t>
  </si>
  <si>
    <t>11.04-11.16</t>
  </si>
  <si>
    <t>09.57-10.12</t>
  </si>
  <si>
    <t>15.46-15.56</t>
  </si>
  <si>
    <t>10.19-10.34</t>
  </si>
  <si>
    <t>10.31-10.44</t>
  </si>
  <si>
    <t>09.25-09.39</t>
  </si>
  <si>
    <t>11.24-11.58</t>
  </si>
  <si>
    <t>17.36-18.21</t>
  </si>
  <si>
    <t>09.19-09.49</t>
  </si>
  <si>
    <t>17.25-17.57</t>
  </si>
  <si>
    <t>14.36-14.57</t>
  </si>
  <si>
    <t>10.28-10.58</t>
  </si>
  <si>
    <t>10.13-10.57</t>
  </si>
  <si>
    <t>10.58-11.27</t>
  </si>
  <si>
    <t>10.43-11.10</t>
  </si>
  <si>
    <t>10.26-10.51</t>
  </si>
  <si>
    <t>11.11-11.31</t>
  </si>
  <si>
    <t>11.57-12.18</t>
  </si>
  <si>
    <t>12.19-12.37</t>
  </si>
  <si>
    <t>11.24-11.42</t>
  </si>
  <si>
    <t>11.12-11.37</t>
  </si>
  <si>
    <t>13.00-13.38</t>
  </si>
  <si>
    <t>11.11-11.47</t>
  </si>
  <si>
    <t>11.49-12.28</t>
  </si>
  <si>
    <t>12.10-10.42</t>
  </si>
  <si>
    <t>11.20-11.58</t>
  </si>
  <si>
    <t>12.24-12.57</t>
  </si>
  <si>
    <t>16.22-16.32</t>
  </si>
  <si>
    <t>11.58-12.08</t>
  </si>
  <si>
    <t>09.47-09.56</t>
  </si>
  <si>
    <t>12.00-12.09</t>
  </si>
  <si>
    <t>09.28-09.47</t>
  </si>
  <si>
    <t>11.50-12.07</t>
  </si>
  <si>
    <t>12.50</t>
  </si>
  <si>
    <t>13.30-13.53</t>
  </si>
  <si>
    <t>10.27-10.40</t>
  </si>
  <si>
    <t>12.53-13.14</t>
  </si>
  <si>
    <t>16.50-17.08</t>
  </si>
  <si>
    <t>10.00-10.13</t>
  </si>
  <si>
    <t>09.52-10.05</t>
  </si>
  <si>
    <t>10.53-11.10</t>
  </si>
  <si>
    <t>13.43-14.12</t>
  </si>
  <si>
    <t>10.13-10.40</t>
  </si>
  <si>
    <t>11.08-11.29</t>
  </si>
  <si>
    <t>09.50-10.14</t>
  </si>
  <si>
    <t>15.34-15.55</t>
  </si>
  <si>
    <t>11.02-11.25</t>
  </si>
  <si>
    <t>4 ก.ย.</t>
  </si>
  <si>
    <t>14 ก.ย.</t>
  </si>
  <si>
    <t>20 ก.ย.</t>
  </si>
  <si>
    <t>27 ก.ย.</t>
  </si>
  <si>
    <t>09.09-09.58</t>
  </si>
  <si>
    <t>10.37-11.29</t>
  </si>
  <si>
    <t>08.58-09.47</t>
  </si>
  <si>
    <t>09.10-10.08</t>
  </si>
  <si>
    <t>2 ก.ย.</t>
  </si>
  <si>
    <t>8 ก.ย.</t>
  </si>
  <si>
    <t>16 ก.ย.</t>
  </si>
  <si>
    <t>23 ก.ย.</t>
  </si>
  <si>
    <t>14.27-14.49</t>
  </si>
  <si>
    <t>13.02-13.35</t>
  </si>
  <si>
    <t>15.12-15.31</t>
  </si>
  <si>
    <t>14.32-14.49</t>
  </si>
  <si>
    <t>24 ก.ย.</t>
  </si>
  <si>
    <t>10 ก.ย.</t>
  </si>
  <si>
    <t>13 ก.ย.</t>
  </si>
  <si>
    <t>28 ก.ย.</t>
  </si>
  <si>
    <t>10.29-11.00</t>
  </si>
  <si>
    <t>15.11-15.38</t>
  </si>
  <si>
    <t>15.18-15.47</t>
  </si>
  <si>
    <t>12.07-13.00</t>
  </si>
  <si>
    <t>10.25-11.01</t>
  </si>
  <si>
    <t>15.02-15.37</t>
  </si>
  <si>
    <t>3 ก.ย.</t>
  </si>
  <si>
    <t>19 ก.ย.</t>
  </si>
  <si>
    <t>26 ก.ย.</t>
  </si>
  <si>
    <t>9 ก.ย.</t>
  </si>
  <si>
    <t>12.16-12.40</t>
  </si>
  <si>
    <t>10.30-10.53</t>
  </si>
  <si>
    <t>13.10-13.38</t>
  </si>
  <si>
    <t>12.40-13.05</t>
  </si>
  <si>
    <t>17 ก.ย.</t>
  </si>
  <si>
    <t>14.53-15.20</t>
  </si>
  <si>
    <t>17.29-17.52</t>
  </si>
  <si>
    <t>14.32-14.57</t>
  </si>
  <si>
    <t>15.23-15.40</t>
  </si>
  <si>
    <t>14.05-14.28</t>
  </si>
  <si>
    <t>13.44-14.02</t>
  </si>
  <si>
    <t>10.47-11.17</t>
  </si>
  <si>
    <t>12.42-13.10</t>
  </si>
  <si>
    <t>12.44-13.10</t>
  </si>
  <si>
    <t>11.12-11.33</t>
  </si>
  <si>
    <t>10.56-11.22</t>
  </si>
  <si>
    <t>15.15-15.46</t>
  </si>
  <si>
    <t>15.34-16.03</t>
  </si>
  <si>
    <t>13.35-14.03</t>
  </si>
  <si>
    <t>12.24-12.47</t>
  </si>
  <si>
    <t>11.47-12.10</t>
  </si>
  <si>
    <t>12.53-13.16</t>
  </si>
  <si>
    <t>13.30-14.07</t>
  </si>
  <si>
    <t>11.32-12.10</t>
  </si>
  <si>
    <t>12.12-12.48</t>
  </si>
  <si>
    <t>11.32-12.18</t>
  </si>
  <si>
    <t>13.42-14.08</t>
  </si>
  <si>
    <t>13.10-13.48</t>
  </si>
  <si>
    <t>11.50-12.48</t>
  </si>
  <si>
    <t>12.27-14.11</t>
  </si>
  <si>
    <t>13.57-14.48</t>
  </si>
  <si>
    <t>13.36-14.00</t>
  </si>
  <si>
    <t>12.08-12.44</t>
  </si>
  <si>
    <t>14.25-15.04</t>
  </si>
  <si>
    <t>14.26-14.55</t>
  </si>
  <si>
    <t>12.38-13.07</t>
  </si>
  <si>
    <t>13.40-14.07</t>
  </si>
  <si>
    <t>11 ก.ย.</t>
  </si>
  <si>
    <t>15 ก.ย.</t>
  </si>
  <si>
    <t>12.30-12.51</t>
  </si>
  <si>
    <t>10.29-11.10</t>
  </si>
  <si>
    <t>10.13-11.10</t>
  </si>
  <si>
    <t>12.28-12.57</t>
  </si>
  <si>
    <t>12.30-13.11</t>
  </si>
  <si>
    <t>14.15-14.37</t>
  </si>
  <si>
    <t>09.01-09.37</t>
  </si>
  <si>
    <t>09.47-10.18</t>
  </si>
  <si>
    <t>14.01-14.28</t>
  </si>
  <si>
    <t>11.22-11.58</t>
  </si>
  <si>
    <t>1 ก.ย.</t>
  </si>
  <si>
    <t>12 ก.ย.</t>
  </si>
  <si>
    <t>18 ก.ย.</t>
  </si>
  <si>
    <t>09.38-09.49</t>
  </si>
  <si>
    <t>11.20-11.47</t>
  </si>
  <si>
    <t>10.03-10.19</t>
  </si>
  <si>
    <t>13.41-13.52</t>
  </si>
  <si>
    <t>10.24-10.36</t>
  </si>
  <si>
    <t>10.30-10.58</t>
  </si>
  <si>
    <t>10.42-10.57</t>
  </si>
  <si>
    <t>14.08-14.20</t>
  </si>
  <si>
    <t>15.21-15.42</t>
  </si>
  <si>
    <t>16.30-16.52</t>
  </si>
  <si>
    <t>15.12-15.57</t>
  </si>
  <si>
    <t>16.00-16.38</t>
  </si>
  <si>
    <t>10.17-10.48</t>
  </si>
  <si>
    <t>10.57-11.20</t>
  </si>
  <si>
    <t>09.48-10.21</t>
  </si>
  <si>
    <t>10.25-11.02</t>
  </si>
  <si>
    <t>09.12-09.38</t>
  </si>
  <si>
    <t>11.02-11.28</t>
  </si>
  <si>
    <t>12.04-12.27</t>
  </si>
  <si>
    <t>10.47-11.15</t>
  </si>
  <si>
    <t>11.25-11.52</t>
  </si>
  <si>
    <t>10.30-11.01</t>
  </si>
  <si>
    <t>12.42-13.27</t>
  </si>
  <si>
    <t>13.26-13.57</t>
  </si>
  <si>
    <t>12.12-12.52</t>
  </si>
  <si>
    <t>12.41-13.12</t>
  </si>
  <si>
    <t>13.18-13.58</t>
  </si>
  <si>
    <t>13.10-13.37</t>
  </si>
  <si>
    <t>13.59-14.29</t>
  </si>
  <si>
    <t>11.04-11.14</t>
  </si>
  <si>
    <t>14.47-14.57</t>
  </si>
  <si>
    <t>14.30-14.57</t>
  </si>
  <si>
    <t>15.00-15.30</t>
  </si>
  <si>
    <t>11.28-11.57</t>
  </si>
  <si>
    <t>15.00-15.40</t>
  </si>
  <si>
    <t>14.18-14.42</t>
  </si>
  <si>
    <t>13.00</t>
  </si>
  <si>
    <t>10.14</t>
  </si>
  <si>
    <t>14.07</t>
  </si>
  <si>
    <t>13.30</t>
  </si>
  <si>
    <t>13.30-13.47</t>
  </si>
  <si>
    <t>10.28-10.40</t>
  </si>
  <si>
    <t>10.18-10.33</t>
  </si>
  <si>
    <t>10.17-10.39</t>
  </si>
  <si>
    <t>10.35-11.02</t>
  </si>
  <si>
    <t>10.57-11.22</t>
  </si>
  <si>
    <t>10.50-11.17</t>
  </si>
  <si>
    <t>14.08-14.25</t>
  </si>
  <si>
    <t>16.43-17.02</t>
  </si>
  <si>
    <t>09.52-10.10</t>
  </si>
  <si>
    <t>09.43-09.58</t>
  </si>
  <si>
    <t>8 ต.ค.</t>
  </si>
  <si>
    <t>16 ต.ค.</t>
  </si>
  <si>
    <t>19 ต.ค.</t>
  </si>
  <si>
    <t>29 ต.ค.</t>
  </si>
  <si>
    <t>09.00-10.02</t>
  </si>
  <si>
    <t>09.50-10.45</t>
  </si>
  <si>
    <t>13.40-15.00</t>
  </si>
  <si>
    <t>09.20-10.30</t>
  </si>
  <si>
    <t>1 ต.ค.</t>
  </si>
  <si>
    <t>17 ต.ค.</t>
  </si>
  <si>
    <t>24 ต.ค.</t>
  </si>
  <si>
    <t>14.20-14.47</t>
  </si>
  <si>
    <t>14.30-14.48</t>
  </si>
  <si>
    <t>14.42-15.19</t>
  </si>
  <si>
    <t>3 ต.ค.</t>
  </si>
  <si>
    <t>14 ต.ค.</t>
  </si>
  <si>
    <t>25 ต.ค.</t>
  </si>
  <si>
    <t>15.17-15.55</t>
  </si>
  <si>
    <t>09.45-10.15</t>
  </si>
  <si>
    <t>09.38-10.12</t>
  </si>
  <si>
    <t>7 ต.ค.</t>
  </si>
  <si>
    <t>15 ต.ค.</t>
  </si>
  <si>
    <t>30 ต.ค.</t>
  </si>
  <si>
    <t>12.36-13.00</t>
  </si>
  <si>
    <t>12.45-13.10</t>
  </si>
  <si>
    <t>15.01-15.32</t>
  </si>
  <si>
    <t>15.10-15.38</t>
  </si>
  <si>
    <t>10.36-11.26</t>
  </si>
  <si>
    <t>15.34-16.00</t>
  </si>
  <si>
    <t>22 ต.ค.</t>
  </si>
  <si>
    <t>13.20-13.40</t>
  </si>
  <si>
    <t>13.10-13.25</t>
  </si>
  <si>
    <t>10.24-11.10</t>
  </si>
  <si>
    <t>2 ต.ค.</t>
  </si>
  <si>
    <t>18 ต.ค.</t>
  </si>
  <si>
    <t>28 ต.ค.</t>
  </si>
  <si>
    <t>10.36-10.57</t>
  </si>
  <si>
    <t>12.10-13.10</t>
  </si>
  <si>
    <t>10.40-11.01</t>
  </si>
  <si>
    <t>12.16-12.58</t>
  </si>
  <si>
    <t>09.56-10.28</t>
  </si>
  <si>
    <t>12.37-13.07</t>
  </si>
  <si>
    <t>12.23-12.58</t>
  </si>
  <si>
    <t>11.57-12.22</t>
  </si>
  <si>
    <t>12.40-13.25</t>
  </si>
  <si>
    <t>14.00-14.45</t>
  </si>
  <si>
    <t>14.05-14.35</t>
  </si>
  <si>
    <t>11.40-13.18</t>
  </si>
  <si>
    <t>13.31-14.02</t>
  </si>
  <si>
    <t>13.32-14.10</t>
  </si>
  <si>
    <t>13.52-14.30</t>
  </si>
  <si>
    <t>12.58-13.16</t>
  </si>
  <si>
    <t>12.44-12.59</t>
  </si>
  <si>
    <t>12.32-12.52</t>
  </si>
  <si>
    <t>10.20-10.35</t>
  </si>
  <si>
    <t>14.11-14.19</t>
  </si>
  <si>
    <t>14.11-14.23</t>
  </si>
  <si>
    <t>13.32-13.57</t>
  </si>
  <si>
    <t>12.10-12.31</t>
  </si>
  <si>
    <t>13.50-14.22</t>
  </si>
  <si>
    <t>14.02-14.28</t>
  </si>
  <si>
    <t>14.37-14.57</t>
  </si>
  <si>
    <t>15.21-15.47</t>
  </si>
  <si>
    <t>11.13-11.29</t>
  </si>
  <si>
    <t>11.56-12.50</t>
  </si>
  <si>
    <t>11.00-11.19</t>
  </si>
  <si>
    <t>10.36-10.51</t>
  </si>
  <si>
    <t>10.42-10.54</t>
  </si>
  <si>
    <t>10.40-10.58</t>
  </si>
  <si>
    <t>11.22-11.35</t>
  </si>
  <si>
    <t>11.22-11.34</t>
  </si>
  <si>
    <t>11.30-11.45</t>
  </si>
  <si>
    <t>14.01-14.35</t>
  </si>
  <si>
    <t>11.13-11.23</t>
  </si>
  <si>
    <t>11.19-11.47</t>
  </si>
  <si>
    <t>14.49-15.04</t>
  </si>
  <si>
    <t>11.23-11.50</t>
  </si>
  <si>
    <t>10.31-10.36</t>
  </si>
  <si>
    <t>10.30-10.55</t>
  </si>
  <si>
    <t>13.21</t>
  </si>
  <si>
    <t>13.27</t>
  </si>
  <si>
    <t>13.38</t>
  </si>
  <si>
    <t>11.02-11.31</t>
  </si>
  <si>
    <t>11.31-11.57</t>
  </si>
  <si>
    <t>11.00-11.31</t>
  </si>
  <si>
    <t>11.09-11.37</t>
  </si>
  <si>
    <t>11.00-11.32</t>
  </si>
  <si>
    <t>10.00-10.28</t>
  </si>
  <si>
    <t>10.04-10.28</t>
  </si>
  <si>
    <t>09.45-10.13</t>
  </si>
  <si>
    <t>12 พ.ย.</t>
  </si>
  <si>
    <t>13 พ.ย.</t>
  </si>
  <si>
    <t>14 พ.ย.</t>
  </si>
  <si>
    <t>20 พ.ย.</t>
  </si>
  <si>
    <t>28 พ.ย.</t>
  </si>
  <si>
    <t>09.22-10.18</t>
  </si>
  <si>
    <t>09.50-11.05</t>
  </si>
  <si>
    <t>09.00-09.58</t>
  </si>
  <si>
    <t>5 พ.ย.</t>
  </si>
  <si>
    <t>21 พ.ย.</t>
  </si>
  <si>
    <t>15.08-15.37</t>
  </si>
  <si>
    <t>14.42-15.07</t>
  </si>
  <si>
    <t>15.01-15.37</t>
  </si>
  <si>
    <t>7 พ.ย.</t>
  </si>
  <si>
    <t>15 พ.ย.</t>
  </si>
  <si>
    <t>27 พ.ย.</t>
  </si>
  <si>
    <t>09.25-09.50</t>
  </si>
  <si>
    <t>09.20-09.45</t>
  </si>
  <si>
    <t>09.34-09.59</t>
  </si>
  <si>
    <t>13.00-13.32</t>
  </si>
  <si>
    <t>12.03-12.49</t>
  </si>
  <si>
    <t>13.08-13.47</t>
  </si>
  <si>
    <t>6 พ.ย.</t>
  </si>
  <si>
    <t>15.51-16.21</t>
  </si>
  <si>
    <t>15.18-15.43</t>
  </si>
  <si>
    <t>11 พ.ย.</t>
  </si>
  <si>
    <t>19 พ.ย.</t>
  </si>
  <si>
    <t>26 พ.ย.</t>
  </si>
  <si>
    <t>14.35-14.52</t>
  </si>
  <si>
    <t>15.40-16.00</t>
  </si>
  <si>
    <t>11.37-11.50</t>
  </si>
  <si>
    <t>25 พ.ย.</t>
  </si>
  <si>
    <t>11.10-11.37</t>
  </si>
  <si>
    <t>10.39-10.58</t>
  </si>
  <si>
    <t>11.21-12.00</t>
  </si>
  <si>
    <t>09.50-10.15</t>
  </si>
  <si>
    <t>12.05-12.39</t>
  </si>
  <si>
    <t>12.30-13.10</t>
  </si>
  <si>
    <t>12.25-13.07</t>
  </si>
  <si>
    <t>12.45-13.18</t>
  </si>
  <si>
    <t>13.45-14.17</t>
  </si>
  <si>
    <t>13.34-14.20</t>
  </si>
  <si>
    <t>10.30-11.00</t>
  </si>
  <si>
    <t>3 พ.ย.</t>
  </si>
  <si>
    <t>14.18-14.51</t>
  </si>
  <si>
    <t>14.00-14.31</t>
  </si>
  <si>
    <t>12.08-12.23</t>
  </si>
  <si>
    <t>12.00-12.19</t>
  </si>
  <si>
    <t>12.10-12.30</t>
  </si>
  <si>
    <t>13.37-13.48</t>
  </si>
  <si>
    <t>13.50-14.05</t>
  </si>
  <si>
    <t>11.05-11.32</t>
  </si>
  <si>
    <t>13.55-14.15</t>
  </si>
  <si>
    <t>13.51-14.12</t>
  </si>
  <si>
    <t>14.28-14.47</t>
  </si>
  <si>
    <t>14.22-14.47</t>
  </si>
  <si>
    <t>13.02-13.22</t>
  </si>
  <si>
    <t>11.38-12.40</t>
  </si>
  <si>
    <t>10.56-11.10</t>
  </si>
  <si>
    <t>14.20-14.38</t>
  </si>
  <si>
    <t>12.02-12.15</t>
  </si>
  <si>
    <t>12.00-12.15</t>
  </si>
  <si>
    <t>13.38-13.50</t>
  </si>
  <si>
    <t>10.50-11.02</t>
  </si>
  <si>
    <t>13.50-14.02</t>
  </si>
  <si>
    <t>14.57-15.12</t>
  </si>
  <si>
    <t>15.01-15.18</t>
  </si>
  <si>
    <t>10.25-10.31</t>
  </si>
  <si>
    <t>10.26-10.33</t>
  </si>
  <si>
    <t>10.20-10.30</t>
  </si>
  <si>
    <t>13.49-13.51</t>
  </si>
  <si>
    <t>13.17-13.41</t>
  </si>
  <si>
    <t>13.58-14.00</t>
  </si>
  <si>
    <t>14.51-15.27</t>
  </si>
  <si>
    <t>11.14-11.34</t>
  </si>
  <si>
    <t>11.10-11.57</t>
  </si>
  <si>
    <t>11.03-11.38</t>
  </si>
  <si>
    <t>11.20-11.57</t>
  </si>
  <si>
    <t>09.54-10.18</t>
  </si>
  <si>
    <t>10.13-10.34</t>
  </si>
  <si>
    <t>6 ธ.ค.</t>
  </si>
  <si>
    <t>13 ธ.ค.</t>
  </si>
  <si>
    <t>24 ธ.ค.</t>
  </si>
  <si>
    <t>09.20-10.10</t>
  </si>
  <si>
    <t>09.10-10.15</t>
  </si>
  <si>
    <t>16.00-16.55</t>
  </si>
  <si>
    <t>4 ธ.ค.</t>
  </si>
  <si>
    <t>9 ธ.ค.</t>
  </si>
  <si>
    <t>25 ธ.ค.</t>
  </si>
  <si>
    <t>13.10-13.28</t>
  </si>
  <si>
    <t>14.21-14.50</t>
  </si>
  <si>
    <t>10.41-10.58</t>
  </si>
  <si>
    <t>2 ธ.ค.</t>
  </si>
  <si>
    <t>12 ธ.ค.</t>
  </si>
  <si>
    <t>23 ธ.ค.</t>
  </si>
  <si>
    <t>09.20-09.46</t>
  </si>
  <si>
    <t>09.35-09.55</t>
  </si>
  <si>
    <t>09.16-09.37</t>
  </si>
  <si>
    <t>11 ธ.ค.</t>
  </si>
  <si>
    <t>19 ธ.ค.</t>
  </si>
  <si>
    <t>11.17-11.37</t>
  </si>
  <si>
    <t>13.18-13.41</t>
  </si>
  <si>
    <t>13.53-14.19</t>
  </si>
  <si>
    <t>15.01-15.27</t>
  </si>
  <si>
    <t>09.31-09.50</t>
  </si>
  <si>
    <t>3 ธ.ค.</t>
  </si>
  <si>
    <t>16 ธ.ค.</t>
  </si>
  <si>
    <t>12.50-13.05</t>
  </si>
  <si>
    <t>20 ธ.ค.</t>
  </si>
  <si>
    <t>10.24-10.45</t>
  </si>
  <si>
    <t>12.18-12.39</t>
  </si>
  <si>
    <t>15.37-15.59</t>
  </si>
  <si>
    <t>12.10-12.45</t>
  </si>
  <si>
    <t>12.40-13.15</t>
  </si>
  <si>
    <t>10.00-10.32</t>
  </si>
  <si>
    <t>10.30-11.05</t>
  </si>
  <si>
    <t>10.40-11.08</t>
  </si>
  <si>
    <t>13.51-14.19</t>
  </si>
  <si>
    <t>11.07-11.27</t>
  </si>
  <si>
    <t>12.00-12.20</t>
  </si>
  <si>
    <t>12.34-12.50</t>
  </si>
  <si>
    <t>12.22-12.39</t>
  </si>
  <si>
    <t>13.40-13.55</t>
  </si>
  <si>
    <t>14.25-14.40</t>
  </si>
  <si>
    <t>14.15-14.32</t>
  </si>
  <si>
    <t>13.45-14.00</t>
  </si>
  <si>
    <t>16.19-16.30</t>
  </si>
  <si>
    <t>14.34-14.55</t>
  </si>
  <si>
    <t>14.13-14.31</t>
  </si>
  <si>
    <t>16.38-16.51</t>
  </si>
  <si>
    <t>11.00-11.16</t>
  </si>
  <si>
    <t>10.40-10.57</t>
  </si>
  <si>
    <t>15.07-15.18</t>
  </si>
  <si>
    <t>13.55-14.10</t>
  </si>
  <si>
    <t>15.05-15.20</t>
  </si>
  <si>
    <t>13.17-13.30</t>
  </si>
  <si>
    <t>13.45-13.58</t>
  </si>
  <si>
    <t>14.30-14.42</t>
  </si>
  <si>
    <t>10.53-11.05</t>
  </si>
  <si>
    <t>11.15-11.27</t>
  </si>
  <si>
    <t>11.06-11.19</t>
  </si>
  <si>
    <t>15.18-15.26</t>
  </si>
  <si>
    <t>14.45-14.58</t>
  </si>
  <si>
    <t>14.18-17.29</t>
  </si>
  <si>
    <t>10.10-10.20</t>
  </si>
  <si>
    <t>10.25-10.35</t>
  </si>
  <si>
    <t>10.16-10.27</t>
  </si>
  <si>
    <t>12.25-12.35</t>
  </si>
  <si>
    <t>12.40-13.00</t>
  </si>
  <si>
    <t>11.10-11.29</t>
  </si>
  <si>
    <t>11.14-11.32</t>
  </si>
  <si>
    <t>14.41-15.00</t>
  </si>
  <si>
    <t>11.50-12.10</t>
  </si>
  <si>
    <t>09.54-10.19</t>
  </si>
  <si>
    <t>09.41-09.57</t>
  </si>
  <si>
    <t>10.00-10.19</t>
  </si>
  <si>
    <t>15 ม.ค.</t>
  </si>
  <si>
    <t>28 ม.ค.</t>
  </si>
  <si>
    <t>10 ม.ค.</t>
  </si>
  <si>
    <t>17 ม.ค.</t>
  </si>
  <si>
    <t>23 ม.ค.</t>
  </si>
  <si>
    <t>09.40-10.30</t>
  </si>
  <si>
    <t>09.30-10.15</t>
  </si>
  <si>
    <t>09.20-10.05</t>
  </si>
  <si>
    <t>6 ม.ค.</t>
  </si>
  <si>
    <t>13 ม.ค.</t>
  </si>
  <si>
    <t>21 ม.ค.</t>
  </si>
  <si>
    <t>12.34-12.52</t>
  </si>
  <si>
    <t>15.10-15.31</t>
  </si>
  <si>
    <t>14.41-14.57</t>
  </si>
  <si>
    <t>8 ม.ค.</t>
  </si>
  <si>
    <t>27 ม.ค.</t>
  </si>
  <si>
    <t>10.00-10.30</t>
  </si>
  <si>
    <t>10.00-10.06</t>
  </si>
  <si>
    <t>10.00-10.12</t>
  </si>
  <si>
    <t>เดือนมกราคม 2557 ไม่ได้ทำการสำรวจปริมาณน้ำ เนื่องจากมีการก่อสร้างสะพาน</t>
  </si>
  <si>
    <t>เดือนธันวาคม 2556 ไม่ได้ทำการสำรวจปริมาณน้ำ เนื่องจากมีการก่อสร้างสะพาน</t>
  </si>
  <si>
    <t>เดือนพฤศจิกายน 2556 ไม่ได้ทำการสำรวจปริมาณน้ำ เนื่องจากมีการก่อสร้างสะพาน</t>
  </si>
  <si>
    <t>7 ม.ค.</t>
  </si>
  <si>
    <t>12.26-12.48</t>
  </si>
  <si>
    <t>12.18-12.47</t>
  </si>
  <si>
    <t>09.49-10.04</t>
  </si>
  <si>
    <t>15.51-16.18</t>
  </si>
  <si>
    <t>15.27-15.41</t>
  </si>
  <si>
    <t>9 ม.ค.</t>
  </si>
  <si>
    <t>16 ม.ค.</t>
  </si>
  <si>
    <t>12.15-12.30</t>
  </si>
  <si>
    <t>13.15-13.30</t>
  </si>
  <si>
    <t>14 ม.ค.</t>
  </si>
  <si>
    <t>22 ม.ค.</t>
  </si>
  <si>
    <t>10.55-11.19</t>
  </si>
  <si>
    <t>11.47-12.01</t>
  </si>
  <si>
    <t>10.30-10.48</t>
  </si>
  <si>
    <t>13.16-13.39</t>
  </si>
  <si>
    <t>09.35-09.57</t>
  </si>
  <si>
    <t>12.13-12.33</t>
  </si>
  <si>
    <t>11.30-11.50</t>
  </si>
  <si>
    <t>12.37-12.54</t>
  </si>
  <si>
    <t>13.30-13.55</t>
  </si>
  <si>
    <t>12.58-13.22</t>
  </si>
  <si>
    <t>13.55-14.20</t>
  </si>
  <si>
    <t>14.31-14.57</t>
  </si>
  <si>
    <t>13.50-14.06</t>
  </si>
  <si>
    <t>15.10-15.25</t>
  </si>
  <si>
    <t>15.00-15.10</t>
  </si>
  <si>
    <t>14.00-14.10</t>
  </si>
  <si>
    <t>14.22-14.48</t>
  </si>
  <si>
    <t>14.52-15.10</t>
  </si>
  <si>
    <t>14.00-14.17</t>
  </si>
  <si>
    <t>13.50-14.13</t>
  </si>
  <si>
    <t>15.59-16.17</t>
  </si>
  <si>
    <t>11.38-11.50</t>
  </si>
  <si>
    <t>10.30-10.45</t>
  </si>
  <si>
    <t>09.36-09.50</t>
  </si>
  <si>
    <t>11.00-11.13</t>
  </si>
  <si>
    <t>11.12-11.22</t>
  </si>
  <si>
    <t>10.25-10.33</t>
  </si>
  <si>
    <t>12.05-12.12</t>
  </si>
  <si>
    <t>12.40-12.50</t>
  </si>
  <si>
    <t>13.56-14.06</t>
  </si>
  <si>
    <t>13.00-13.10</t>
  </si>
  <si>
    <t>15.31-15.48</t>
  </si>
  <si>
    <t>14.47-14.53</t>
  </si>
  <si>
    <t>14.58-15.12</t>
  </si>
  <si>
    <t>11.50-12.00</t>
  </si>
  <si>
    <t>11.00-11.10</t>
  </si>
  <si>
    <t>10.56-11.06</t>
  </si>
  <si>
    <t>13.23-13.48</t>
  </si>
  <si>
    <t>14.01-14.20</t>
  </si>
  <si>
    <t>13.25-13.48</t>
  </si>
  <si>
    <t>10.17-10.40</t>
  </si>
  <si>
    <t>11.00-11.28</t>
  </si>
  <si>
    <t>11.10-11.28</t>
  </si>
  <si>
    <t>14.12-14.38</t>
  </si>
  <si>
    <t>11.13-11.38</t>
  </si>
  <si>
    <t>10.05-10.28</t>
  </si>
  <si>
    <t>10 ก.พ.</t>
  </si>
  <si>
    <t>20 ก.พ.</t>
  </si>
  <si>
    <t>28 ก.พ.</t>
  </si>
  <si>
    <t>09.10-10.00</t>
  </si>
  <si>
    <t>09.16-09.56</t>
  </si>
  <si>
    <t>16.05-16.45</t>
  </si>
  <si>
    <t>3 ก.พ.</t>
  </si>
  <si>
    <t>11 ก.พ.</t>
  </si>
  <si>
    <t>24 ก.พ.</t>
  </si>
  <si>
    <t>14.43-15.00</t>
  </si>
  <si>
    <t>17 ก.พ.</t>
  </si>
  <si>
    <t>27 ก.พ.</t>
  </si>
  <si>
    <t>10.30-10.42</t>
  </si>
  <si>
    <t>09.50-10.02</t>
  </si>
  <si>
    <t>เดือนกุมภาพันธ์ 2557 ไม่ได้ทำการสำรวจปริมาณน้ำ เนื่องจากมีการก่อสร้างสะพาน</t>
  </si>
  <si>
    <t>5 ก.พ.</t>
  </si>
  <si>
    <t>13.00-13.28</t>
  </si>
  <si>
    <t>12.18-12.37</t>
  </si>
  <si>
    <t>13.15-13.49</t>
  </si>
  <si>
    <t>14 ก.พ.</t>
  </si>
  <si>
    <t>15.18-15.41</t>
  </si>
  <si>
    <t>09.40-09.54</t>
  </si>
  <si>
    <t>09.21-09.47</t>
  </si>
  <si>
    <t>7 ก.พ.</t>
  </si>
  <si>
    <t>18 ก.พ.</t>
  </si>
  <si>
    <t>13.00-13.12</t>
  </si>
  <si>
    <t>12.30-12.45</t>
  </si>
  <si>
    <t>12 ก.พ.</t>
  </si>
  <si>
    <t>26 ก.พ.</t>
  </si>
  <si>
    <t>11.10-11.32</t>
  </si>
  <si>
    <t>10.51-11.13</t>
  </si>
  <si>
    <t>09.45-10.11</t>
  </si>
  <si>
    <t>09.45-10.08</t>
  </si>
  <si>
    <t>10.05-10.31</t>
  </si>
  <si>
    <t>12.10-12.28</t>
  </si>
  <si>
    <t>12.20-12.31</t>
  </si>
  <si>
    <t>11.10-11.22</t>
  </si>
  <si>
    <t>13.40-13.58</t>
  </si>
  <si>
    <t>13.49-14.00</t>
  </si>
  <si>
    <t>13.15-13.32</t>
  </si>
  <si>
    <t>14.18-14.32</t>
  </si>
  <si>
    <t>10.58-11.29</t>
  </si>
  <si>
    <t>11.12-11.48</t>
  </si>
  <si>
    <t>13.30-13.42</t>
  </si>
  <si>
    <t>13.05-13.15</t>
  </si>
  <si>
    <t>14.30-14.40</t>
  </si>
  <si>
    <t>14.05-14.15</t>
  </si>
  <si>
    <t>13.10-13.35</t>
  </si>
  <si>
    <t>13.20-13.37</t>
  </si>
  <si>
    <t>13.47-13.53</t>
  </si>
  <si>
    <t>13.50-14.03</t>
  </si>
  <si>
    <t>14.12-14.29</t>
  </si>
  <si>
    <t>15.20-15.35</t>
  </si>
  <si>
    <t>10.35-10.50</t>
  </si>
  <si>
    <t>15.30-15.45</t>
  </si>
  <si>
    <t>10.46-10.56</t>
  </si>
  <si>
    <t>11.12-11.19</t>
  </si>
  <si>
    <t>11.50-11.59</t>
  </si>
  <si>
    <t>12.20-12.28</t>
  </si>
  <si>
    <t>11.48-11.56</t>
  </si>
  <si>
    <t>11.30-11.37</t>
  </si>
  <si>
    <t>14.10-14.21</t>
  </si>
  <si>
    <t>14.57-15.10</t>
  </si>
  <si>
    <t>11.22-11.32</t>
  </si>
  <si>
    <t>10.55-11.05</t>
  </si>
  <si>
    <t>10.49-11.00</t>
  </si>
  <si>
    <t>13.47-13.59</t>
  </si>
  <si>
    <t>10.40-10.51</t>
  </si>
  <si>
    <t>11.31-11.50</t>
  </si>
  <si>
    <t>12.25-12.51</t>
  </si>
  <si>
    <t>10.07-10.21</t>
  </si>
  <si>
    <t>10.15-10.23</t>
  </si>
  <si>
    <t>10.10-10.31</t>
  </si>
  <si>
    <t>10 มี.ค.</t>
  </si>
  <si>
    <t>28 มี.ค.</t>
  </si>
  <si>
    <t>09.30-10.10</t>
  </si>
  <si>
    <t>10.50-11.30</t>
  </si>
  <si>
    <t>4 มี.ค.</t>
  </si>
  <si>
    <t>24 มี.ค.</t>
  </si>
  <si>
    <t>15.01-15.12</t>
  </si>
  <si>
    <t>15.10-15.27</t>
  </si>
  <si>
    <t>6 มี.ค.</t>
  </si>
  <si>
    <t>26 มี.ค.</t>
  </si>
  <si>
    <t>09.30-09.42</t>
  </si>
  <si>
    <t>09.10-09.22</t>
  </si>
  <si>
    <t>เดือนมีนาคม 2557 ไม่ได้ทำการสำรวจปริมาณน้ำ เนื่องจากมีการก่อสร้างสะพาน</t>
  </si>
  <si>
    <t>13.45-14.07</t>
  </si>
  <si>
    <t>13.46-14.07</t>
  </si>
  <si>
    <t>09.20-09.43</t>
  </si>
  <si>
    <t>09.37-09.54</t>
  </si>
  <si>
    <t>27 มี.ค.</t>
  </si>
  <si>
    <t>12.40-12.55</t>
  </si>
  <si>
    <t>5 มี.ค.</t>
  </si>
  <si>
    <t>25 มี.ค.</t>
  </si>
  <si>
    <t>10.12-10.34</t>
  </si>
  <si>
    <t>11.00-11.27</t>
  </si>
  <si>
    <t>09.33-09.57</t>
  </si>
  <si>
    <t>12.50-13.02</t>
  </si>
  <si>
    <t>12.00-12.10</t>
  </si>
  <si>
    <t>14.32-14.42</t>
  </si>
  <si>
    <t>11.35-11.58</t>
  </si>
  <si>
    <t>11.28-11.59</t>
  </si>
  <si>
    <t>12.00-12.12</t>
  </si>
  <si>
    <t>12.05-12.15</t>
  </si>
  <si>
    <t>13.02-13.12</t>
  </si>
  <si>
    <t>14.00-14.18</t>
  </si>
  <si>
    <t>13.25-13.37</t>
  </si>
  <si>
    <t>14.31-14.41</t>
  </si>
  <si>
    <t>13.45-13.57</t>
  </si>
  <si>
    <t>14.30-14.45</t>
  </si>
  <si>
    <t>10.40-10.53</t>
  </si>
  <si>
    <t>11.35-11.43</t>
  </si>
  <si>
    <t>11.28-11.36</t>
  </si>
  <si>
    <t>11.05-11.13</t>
  </si>
  <si>
    <t>10.45-10.56</t>
  </si>
  <si>
    <t>15.00-15.13</t>
  </si>
  <si>
    <t>14.20-14.31</t>
  </si>
  <si>
    <t>10.23-10.33</t>
  </si>
  <si>
    <t>10.03-10.13</t>
  </si>
  <si>
    <t>14.20-14.48</t>
  </si>
  <si>
    <t>14.28-14.42</t>
  </si>
  <si>
    <t>11.18-11.31</t>
  </si>
  <si>
    <t>10.30-10.47</t>
  </si>
  <si>
    <t>10.28-10.47</t>
  </si>
  <si>
    <t>10.12-10.28</t>
  </si>
</sst>
</file>

<file path=xl/styles.xml><?xml version="1.0" encoding="utf-8"?>
<styleSheet xmlns="http://schemas.openxmlformats.org/spreadsheetml/2006/main">
  <numFmts count="6">
    <numFmt numFmtId="187" formatCode="d\ \ ดดด"/>
    <numFmt numFmtId="188" formatCode="0.000"/>
    <numFmt numFmtId="189" formatCode="dd\ ดดด"/>
    <numFmt numFmtId="190" formatCode="0.00;[Red]0.00"/>
    <numFmt numFmtId="191" formatCode="d\ ดดด"/>
    <numFmt numFmtId="192" formatCode="0.00_ ;\-0.00\ "/>
  </numFmts>
  <fonts count="34">
    <font>
      <sz val="14"/>
      <name val="Cordia New"/>
      <charset val="222"/>
    </font>
    <font>
      <sz val="15"/>
      <name val="AngsanaUPC"/>
      <family val="1"/>
      <charset val="222"/>
    </font>
    <font>
      <sz val="15"/>
      <name val="CordiaUPC"/>
    </font>
    <font>
      <b/>
      <sz val="15"/>
      <name val="AngsanaUPC"/>
      <family val="1"/>
      <charset val="222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  <font>
      <sz val="18"/>
      <name val="AngsanaUPC"/>
      <family val="1"/>
      <charset val="222"/>
    </font>
    <font>
      <b/>
      <sz val="18"/>
      <name val="AngsanaUPC"/>
      <family val="1"/>
      <charset val="222"/>
    </font>
    <font>
      <sz val="12"/>
      <name val="AngsanaUPC"/>
      <family val="1"/>
      <charset val="222"/>
    </font>
    <font>
      <sz val="14"/>
      <name val="CordiaUPC"/>
    </font>
    <font>
      <b/>
      <sz val="16"/>
      <name val="AngsanaUPC"/>
      <family val="1"/>
      <charset val="222"/>
    </font>
    <font>
      <sz val="16"/>
      <name val="AngsanaUPC"/>
      <family val="1"/>
      <charset val="222"/>
    </font>
    <font>
      <sz val="14"/>
      <name val="DilleniaUPC"/>
      <family val="1"/>
      <charset val="222"/>
    </font>
    <font>
      <sz val="11"/>
      <name val="AngsanaUPC"/>
      <family val="1"/>
      <charset val="222"/>
    </font>
    <font>
      <sz val="8"/>
      <name val="Cordia New"/>
      <charset val="222"/>
    </font>
    <font>
      <sz val="16"/>
      <name val="CordiaUPC"/>
    </font>
    <font>
      <b/>
      <sz val="14"/>
      <color indexed="10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sz val="14"/>
      <color indexed="10"/>
      <name val="Angsana New"/>
      <family val="1"/>
    </font>
    <font>
      <sz val="14"/>
      <color indexed="8"/>
      <name val="Angsana New"/>
      <family val="1"/>
    </font>
    <font>
      <sz val="16"/>
      <name val="Angsana New"/>
      <family val="1"/>
    </font>
    <font>
      <sz val="12"/>
      <name val="Angsana New"/>
      <family val="1"/>
    </font>
    <font>
      <sz val="15"/>
      <name val="Angsana New"/>
      <family val="1"/>
    </font>
    <font>
      <sz val="18"/>
      <name val="Angsana New"/>
      <family val="1"/>
    </font>
    <font>
      <sz val="10"/>
      <name val="AngsanaUPC"/>
      <family val="1"/>
      <charset val="222"/>
    </font>
    <font>
      <sz val="10"/>
      <color indexed="8"/>
      <name val="Angsana New"/>
      <family val="1"/>
    </font>
    <font>
      <sz val="10"/>
      <name val="Angsana New"/>
      <family val="1"/>
    </font>
    <font>
      <sz val="13"/>
      <name val="AngsanaUPC"/>
      <family val="1"/>
      <charset val="222"/>
    </font>
    <font>
      <sz val="14"/>
      <color indexed="10"/>
      <name val="AngsanaUPC"/>
      <family val="1"/>
      <charset val="222"/>
    </font>
    <font>
      <sz val="14"/>
      <color indexed="8"/>
      <name val="AngsanaUPC"/>
      <family val="1"/>
      <charset val="222"/>
    </font>
    <font>
      <sz val="14"/>
      <name val="Cordia New"/>
      <charset val="222"/>
    </font>
    <font>
      <b/>
      <sz val="14"/>
      <name val="AngsanaUPC"/>
      <charset val="222"/>
    </font>
    <font>
      <sz val="14"/>
      <name val="JasmineUPC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3" fillId="0" borderId="0"/>
  </cellStyleXfs>
  <cellXfs count="433">
    <xf numFmtId="0" fontId="0" fillId="0" borderId="0" xfId="0"/>
    <xf numFmtId="187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/>
    <xf numFmtId="187" fontId="4" fillId="0" borderId="0" xfId="0" applyNumberFormat="1" applyFont="1" applyBorder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 applyBorder="1"/>
    <xf numFmtId="0" fontId="4" fillId="0" borderId="0" xfId="0" applyFont="1"/>
    <xf numFmtId="187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87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88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188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188" fontId="4" fillId="0" borderId="3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188" fontId="4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2" fontId="4" fillId="0" borderId="0" xfId="0" applyNumberFormat="1" applyFont="1" applyBorder="1" applyAlignment="1">
      <alignment vertical="center"/>
    </xf>
    <xf numFmtId="188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88" fontId="0" fillId="0" borderId="0" xfId="0" applyNumberFormat="1"/>
    <xf numFmtId="188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/>
    <xf numFmtId="187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188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11" fillId="0" borderId="0" xfId="0" applyFont="1" applyBorder="1"/>
    <xf numFmtId="0" fontId="11" fillId="0" borderId="0" xfId="0" applyFont="1"/>
    <xf numFmtId="187" fontId="4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Border="1" applyAlignment="1">
      <alignment horizontal="centerContinuous" vertical="center"/>
    </xf>
    <xf numFmtId="2" fontId="4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 vertical="center"/>
    </xf>
    <xf numFmtId="2" fontId="4" fillId="0" borderId="0" xfId="0" applyNumberFormat="1" applyFont="1"/>
    <xf numFmtId="49" fontId="4" fillId="0" borderId="0" xfId="0" applyNumberFormat="1" applyFont="1"/>
    <xf numFmtId="188" fontId="4" fillId="0" borderId="0" xfId="0" applyNumberFormat="1" applyFont="1"/>
    <xf numFmtId="189" fontId="4" fillId="0" borderId="0" xfId="0" applyNumberFormat="1" applyFont="1" applyBorder="1" applyAlignment="1">
      <alignment vertical="center"/>
    </xf>
    <xf numFmtId="2" fontId="4" fillId="0" borderId="0" xfId="0" applyNumberFormat="1" applyFont="1" applyBorder="1"/>
    <xf numFmtId="2" fontId="1" fillId="0" borderId="0" xfId="0" applyNumberFormat="1" applyFont="1" applyBorder="1" applyAlignment="1">
      <alignment horizontal="left" vertical="center"/>
    </xf>
    <xf numFmtId="20" fontId="4" fillId="0" borderId="1" xfId="0" applyNumberFormat="1" applyFont="1" applyBorder="1" applyAlignment="1">
      <alignment horizontal="center" vertical="center"/>
    </xf>
    <xf numFmtId="187" fontId="4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88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2" fontId="4" fillId="0" borderId="1" xfId="0" applyNumberFormat="1" applyFont="1" applyBorder="1" applyAlignment="1">
      <alignment horizontal="centerContinuous" vertical="center"/>
    </xf>
    <xf numFmtId="2" fontId="4" fillId="0" borderId="0" xfId="0" applyNumberFormat="1" applyFont="1" applyAlignment="1">
      <alignment vertical="center"/>
    </xf>
    <xf numFmtId="188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88" fontId="1" fillId="0" borderId="0" xfId="0" applyNumberFormat="1" applyFont="1" applyBorder="1"/>
    <xf numFmtId="0" fontId="8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Continuous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2" fontId="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187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87" fontId="4" fillId="0" borderId="0" xfId="0" applyNumberFormat="1" applyFont="1" applyBorder="1"/>
    <xf numFmtId="187" fontId="1" fillId="0" borderId="0" xfId="0" applyNumberFormat="1" applyFont="1" applyBorder="1" applyAlignment="1">
      <alignment horizontal="left"/>
    </xf>
    <xf numFmtId="2" fontId="1" fillId="0" borderId="0" xfId="0" applyNumberFormat="1" applyFont="1" applyBorder="1" applyAlignment="1">
      <alignment horizontal="centerContinuous"/>
    </xf>
    <xf numFmtId="187" fontId="6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Continuous"/>
    </xf>
    <xf numFmtId="2" fontId="6" fillId="0" borderId="0" xfId="0" applyNumberFormat="1" applyFont="1" applyBorder="1" applyAlignment="1">
      <alignment horizontal="centerContinuous"/>
    </xf>
    <xf numFmtId="0" fontId="6" fillId="0" borderId="0" xfId="0" applyFont="1"/>
    <xf numFmtId="187" fontId="6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Continuous" vertical="center"/>
    </xf>
    <xf numFmtId="2" fontId="6" fillId="0" borderId="0" xfId="0" applyNumberFormat="1" applyFont="1" applyBorder="1" applyAlignment="1">
      <alignment horizontal="centerContinuous" vertical="center"/>
    </xf>
    <xf numFmtId="187" fontId="1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horizontal="centerContinuous" vertical="center"/>
    </xf>
    <xf numFmtId="188" fontId="4" fillId="0" borderId="5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/>
    <xf numFmtId="2" fontId="4" fillId="0" borderId="0" xfId="0" applyNumberFormat="1" applyFont="1" applyBorder="1" applyAlignment="1">
      <alignment horizontal="centerContinuous" vertical="center"/>
    </xf>
    <xf numFmtId="0" fontId="8" fillId="0" borderId="1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 vertical="center"/>
    </xf>
    <xf numFmtId="188" fontId="4" fillId="0" borderId="7" xfId="0" applyNumberFormat="1" applyFont="1" applyBorder="1" applyAlignment="1">
      <alignment horizontal="center" vertical="center"/>
    </xf>
    <xf numFmtId="188" fontId="2" fillId="0" borderId="0" xfId="0" applyNumberFormat="1" applyFont="1"/>
    <xf numFmtId="188" fontId="3" fillId="0" borderId="0" xfId="0" applyNumberFormat="1" applyFont="1" applyBorder="1" applyAlignment="1">
      <alignment horizontal="left"/>
    </xf>
    <xf numFmtId="188" fontId="5" fillId="0" borderId="0" xfId="0" applyNumberFormat="1" applyFont="1" applyBorder="1" applyAlignment="1">
      <alignment horizontal="left"/>
    </xf>
    <xf numFmtId="188" fontId="2" fillId="0" borderId="0" xfId="0" applyNumberFormat="1" applyFont="1" applyAlignment="1">
      <alignment vertical="center"/>
    </xf>
    <xf numFmtId="188" fontId="1" fillId="0" borderId="7" xfId="0" applyNumberFormat="1" applyFont="1" applyBorder="1" applyAlignment="1">
      <alignment horizontal="center"/>
    </xf>
    <xf numFmtId="188" fontId="1" fillId="0" borderId="6" xfId="0" applyNumberFormat="1" applyFont="1" applyBorder="1" applyAlignment="1">
      <alignment horizontal="center"/>
    </xf>
    <xf numFmtId="188" fontId="3" fillId="0" borderId="0" xfId="0" applyNumberFormat="1" applyFont="1" applyBorder="1" applyAlignment="1">
      <alignment horizontal="centerContinuous"/>
    </xf>
    <xf numFmtId="188" fontId="10" fillId="0" borderId="0" xfId="0" applyNumberFormat="1" applyFont="1" applyBorder="1" applyAlignment="1">
      <alignment horizontal="centerContinuous"/>
    </xf>
    <xf numFmtId="188" fontId="7" fillId="0" borderId="0" xfId="0" applyNumberFormat="1" applyFont="1" applyBorder="1" applyAlignment="1">
      <alignment horizontal="centerContinuous" vertical="center"/>
    </xf>
    <xf numFmtId="188" fontId="1" fillId="0" borderId="0" xfId="0" applyNumberFormat="1" applyFont="1" applyAlignment="1">
      <alignment vertical="center"/>
    </xf>
    <xf numFmtId="188" fontId="1" fillId="0" borderId="0" xfId="0" applyNumberFormat="1" applyFont="1"/>
    <xf numFmtId="188" fontId="5" fillId="0" borderId="0" xfId="0" applyNumberFormat="1" applyFont="1" applyBorder="1" applyAlignment="1">
      <alignment horizontal="centerContinuous"/>
    </xf>
    <xf numFmtId="188" fontId="1" fillId="0" borderId="0" xfId="0" applyNumberFormat="1" applyFont="1" applyBorder="1" applyAlignment="1">
      <alignment vertical="center"/>
    </xf>
    <xf numFmtId="188" fontId="5" fillId="0" borderId="0" xfId="0" applyNumberFormat="1" applyFont="1" applyBorder="1" applyAlignment="1">
      <alignment horizontal="centerContinuous" vertical="center"/>
    </xf>
    <xf numFmtId="188" fontId="7" fillId="0" borderId="0" xfId="0" applyNumberFormat="1" applyFont="1" applyBorder="1" applyAlignment="1">
      <alignment horizontal="centerContinuous"/>
    </xf>
    <xf numFmtId="0" fontId="1" fillId="0" borderId="8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188" fontId="18" fillId="0" borderId="1" xfId="0" applyNumberFormat="1" applyFont="1" applyBorder="1" applyAlignment="1">
      <alignment horizontal="center" vertical="center"/>
    </xf>
    <xf numFmtId="188" fontId="17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188" fontId="18" fillId="0" borderId="9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88" fontId="18" fillId="0" borderId="4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187" fontId="23" fillId="0" borderId="0" xfId="0" applyNumberFormat="1" applyFont="1" applyBorder="1" applyAlignment="1"/>
    <xf numFmtId="0" fontId="23" fillId="0" borderId="0" xfId="0" applyFont="1"/>
    <xf numFmtId="188" fontId="23" fillId="0" borderId="0" xfId="0" applyNumberFormat="1" applyFont="1"/>
    <xf numFmtId="0" fontId="23" fillId="0" borderId="0" xfId="0" applyFont="1" applyBorder="1" applyAlignment="1">
      <alignment horizontal="centerContinuous"/>
    </xf>
    <xf numFmtId="0" fontId="23" fillId="0" borderId="0" xfId="0" applyFont="1" applyBorder="1"/>
    <xf numFmtId="0" fontId="23" fillId="0" borderId="0" xfId="0" applyFont="1" applyBorder="1" applyAlignment="1">
      <alignment horizontal="right"/>
    </xf>
    <xf numFmtId="187" fontId="18" fillId="0" borderId="0" xfId="0" applyNumberFormat="1" applyFont="1" applyBorder="1" applyAlignment="1"/>
    <xf numFmtId="0" fontId="18" fillId="0" borderId="0" xfId="0" applyFont="1"/>
    <xf numFmtId="0" fontId="18" fillId="0" borderId="0" xfId="0" applyFont="1" applyBorder="1" applyAlignment="1">
      <alignment horizontal="centerContinuous"/>
    </xf>
    <xf numFmtId="0" fontId="18" fillId="0" borderId="0" xfId="0" applyFont="1" applyBorder="1"/>
    <xf numFmtId="0" fontId="21" fillId="0" borderId="0" xfId="0" applyFont="1" applyBorder="1"/>
    <xf numFmtId="187" fontId="24" fillId="0" borderId="0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Border="1" applyAlignment="1">
      <alignment horizontal="centerContinuous" vertical="center"/>
    </xf>
    <xf numFmtId="0" fontId="24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87" fontId="23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188" fontId="23" fillId="0" borderId="0" xfId="0" applyNumberFormat="1" applyFont="1" applyBorder="1" applyAlignment="1">
      <alignment vertical="center"/>
    </xf>
    <xf numFmtId="2" fontId="23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188" fontId="23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Continuous" vertical="center"/>
    </xf>
    <xf numFmtId="0" fontId="23" fillId="0" borderId="7" xfId="0" applyFont="1" applyBorder="1" applyAlignment="1">
      <alignment horizontal="center"/>
    </xf>
    <xf numFmtId="188" fontId="23" fillId="0" borderId="7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188" fontId="23" fillId="0" borderId="0" xfId="0" applyNumberFormat="1" applyFont="1" applyBorder="1" applyAlignment="1">
      <alignment horizontal="center"/>
    </xf>
    <xf numFmtId="2" fontId="23" fillId="0" borderId="6" xfId="0" applyNumberFormat="1" applyFont="1" applyBorder="1" applyAlignment="1">
      <alignment horizontal="center" vertical="center"/>
    </xf>
    <xf numFmtId="188" fontId="23" fillId="0" borderId="8" xfId="0" applyNumberFormat="1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2" fontId="18" fillId="0" borderId="4" xfId="0" applyNumberFormat="1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188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20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187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 vertical="center"/>
    </xf>
    <xf numFmtId="188" fontId="18" fillId="0" borderId="0" xfId="0" applyNumberFormat="1" applyFont="1" applyBorder="1" applyAlignment="1">
      <alignment horizontal="center"/>
    </xf>
    <xf numFmtId="188" fontId="18" fillId="0" borderId="0" xfId="0" applyNumberFormat="1" applyFont="1" applyBorder="1"/>
    <xf numFmtId="188" fontId="23" fillId="0" borderId="0" xfId="0" applyNumberFormat="1" applyFont="1" applyBorder="1" applyAlignment="1">
      <alignment horizontal="centerContinuous"/>
    </xf>
    <xf numFmtId="188" fontId="18" fillId="0" borderId="0" xfId="0" applyNumberFormat="1" applyFont="1" applyBorder="1" applyAlignment="1">
      <alignment horizontal="centerContinuous"/>
    </xf>
    <xf numFmtId="188" fontId="24" fillId="0" borderId="0" xfId="0" applyNumberFormat="1" applyFont="1" applyBorder="1" applyAlignment="1">
      <alignment horizontal="centerContinuous" vertical="center"/>
    </xf>
    <xf numFmtId="0" fontId="4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188" fontId="4" fillId="0" borderId="1" xfId="0" applyNumberFormat="1" applyFont="1" applyBorder="1" applyAlignment="1">
      <alignment horizontal="center"/>
    </xf>
    <xf numFmtId="188" fontId="4" fillId="0" borderId="11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2" fontId="6" fillId="0" borderId="0" xfId="0" applyNumberFormat="1" applyFont="1" applyBorder="1" applyAlignment="1">
      <alignment horizontal="center" vertical="center"/>
    </xf>
    <xf numFmtId="0" fontId="4" fillId="0" borderId="7" xfId="0" applyFont="1" applyBorder="1" applyAlignment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left" vertical="center"/>
    </xf>
    <xf numFmtId="187" fontId="4" fillId="0" borderId="0" xfId="0" applyNumberFormat="1" applyFont="1" applyBorder="1" applyAlignment="1">
      <alignment horizontal="left" vertical="center"/>
    </xf>
    <xf numFmtId="187" fontId="4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centerContinuous"/>
    </xf>
    <xf numFmtId="0" fontId="11" fillId="0" borderId="0" xfId="0" applyFont="1" applyAlignment="1">
      <alignment horizontal="centerContinuous"/>
    </xf>
    <xf numFmtId="0" fontId="15" fillId="0" borderId="0" xfId="0" applyFont="1"/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188" fontId="6" fillId="0" borderId="0" xfId="0" applyNumberFormat="1" applyFont="1" applyBorder="1" applyAlignment="1">
      <alignment horizontal="center" vertical="center"/>
    </xf>
    <xf numFmtId="188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91" fontId="4" fillId="0" borderId="1" xfId="0" applyNumberFormat="1" applyFont="1" applyBorder="1" applyAlignment="1">
      <alignment horizontal="center" vertical="center"/>
    </xf>
    <xf numFmtId="16" fontId="0" fillId="0" borderId="0" xfId="0" applyNumberFormat="1"/>
    <xf numFmtId="2" fontId="28" fillId="0" borderId="1" xfId="0" applyNumberFormat="1" applyFont="1" applyBorder="1" applyAlignment="1">
      <alignment horizontal="center"/>
    </xf>
    <xf numFmtId="2" fontId="28" fillId="0" borderId="4" xfId="0" applyNumberFormat="1" applyFont="1" applyBorder="1" applyAlignment="1">
      <alignment horizontal="center"/>
    </xf>
    <xf numFmtId="2" fontId="28" fillId="0" borderId="4" xfId="0" applyNumberFormat="1" applyFont="1" applyBorder="1" applyAlignment="1">
      <alignment horizontal="centerContinuous"/>
    </xf>
    <xf numFmtId="14" fontId="4" fillId="0" borderId="0" xfId="0" applyNumberFormat="1" applyFont="1" applyBorder="1" applyAlignment="1">
      <alignment horizontal="center"/>
    </xf>
    <xf numFmtId="191" fontId="4" fillId="0" borderId="0" xfId="0" applyNumberFormat="1" applyFont="1" applyBorder="1" applyAlignment="1">
      <alignment horizontal="center"/>
    </xf>
    <xf numFmtId="191" fontId="4" fillId="0" borderId="0" xfId="0" applyNumberFormat="1" applyFont="1" applyBorder="1" applyAlignment="1">
      <alignment horizontal="center" vertical="center"/>
    </xf>
    <xf numFmtId="188" fontId="28" fillId="0" borderId="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left" vertical="center"/>
    </xf>
    <xf numFmtId="188" fontId="28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left"/>
    </xf>
    <xf numFmtId="188" fontId="4" fillId="0" borderId="16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188" fontId="30" fillId="0" borderId="1" xfId="0" applyNumberFormat="1" applyFont="1" applyBorder="1" applyAlignment="1">
      <alignment horizontal="center" vertical="center"/>
    </xf>
    <xf numFmtId="2" fontId="30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2" fontId="28" fillId="0" borderId="5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Continuous" vertical="center"/>
    </xf>
    <xf numFmtId="188" fontId="6" fillId="0" borderId="0" xfId="0" applyNumberFormat="1" applyFont="1" applyBorder="1" applyAlignment="1">
      <alignment horizontal="centerContinuous" vertical="center"/>
    </xf>
    <xf numFmtId="0" fontId="9" fillId="0" borderId="0" xfId="0" applyFont="1"/>
    <xf numFmtId="0" fontId="9" fillId="0" borderId="0" xfId="0" applyFont="1" applyAlignment="1">
      <alignment horizontal="centerContinuous"/>
    </xf>
    <xf numFmtId="0" fontId="31" fillId="0" borderId="0" xfId="0" applyFont="1" applyAlignment="1">
      <alignment horizontal="centerContinuous"/>
    </xf>
    <xf numFmtId="0" fontId="9" fillId="0" borderId="0" xfId="0" applyFont="1" applyAlignment="1">
      <alignment horizontal="centerContinuous" vertical="center"/>
    </xf>
    <xf numFmtId="0" fontId="32" fillId="0" borderId="0" xfId="0" applyFont="1" applyBorder="1" applyAlignment="1">
      <alignment horizontal="left" vertical="center"/>
    </xf>
    <xf numFmtId="0" fontId="31" fillId="0" borderId="0" xfId="0" applyFont="1"/>
    <xf numFmtId="0" fontId="31" fillId="0" borderId="0" xfId="0" applyFont="1" applyBorder="1"/>
    <xf numFmtId="2" fontId="31" fillId="0" borderId="0" xfId="0" applyNumberFormat="1" applyFont="1" applyBorder="1"/>
    <xf numFmtId="188" fontId="31" fillId="0" borderId="0" xfId="0" applyNumberFormat="1" applyFont="1" applyBorder="1"/>
    <xf numFmtId="188" fontId="31" fillId="0" borderId="0" xfId="0" applyNumberFormat="1" applyFont="1"/>
    <xf numFmtId="49" fontId="18" fillId="0" borderId="0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center" vertical="center"/>
    </xf>
    <xf numFmtId="188" fontId="1" fillId="0" borderId="0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2" fontId="28" fillId="0" borderId="15" xfId="0" applyNumberFormat="1" applyFont="1" applyBorder="1" applyAlignment="1"/>
    <xf numFmtId="0" fontId="20" fillId="0" borderId="10" xfId="0" applyFont="1" applyBorder="1" applyAlignment="1">
      <alignment vertical="center"/>
    </xf>
    <xf numFmtId="0" fontId="20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27" fillId="0" borderId="10" xfId="0" applyFont="1" applyBorder="1" applyAlignment="1">
      <alignment horizontal="left" vertical="center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188" fontId="4" fillId="0" borderId="1" xfId="0" applyNumberFormat="1" applyFont="1" applyBorder="1" applyAlignment="1" applyProtection="1">
      <alignment horizontal="center" vertical="center"/>
      <protection locked="0"/>
    </xf>
    <xf numFmtId="190" fontId="4" fillId="0" borderId="1" xfId="0" applyNumberFormat="1" applyFont="1" applyBorder="1" applyAlignment="1" applyProtection="1">
      <alignment horizontal="center" vertical="center"/>
      <protection locked="0"/>
    </xf>
    <xf numFmtId="192" fontId="4" fillId="0" borderId="1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>
      <alignment vertical="center"/>
    </xf>
    <xf numFmtId="2" fontId="17" fillId="0" borderId="0" xfId="0" applyNumberFormat="1" applyFont="1" applyBorder="1" applyAlignment="1">
      <alignment horizontal="center" vertical="center"/>
    </xf>
    <xf numFmtId="49" fontId="0" fillId="0" borderId="0" xfId="0" applyNumberFormat="1" applyBorder="1"/>
    <xf numFmtId="0" fontId="0" fillId="0" borderId="0" xfId="0" applyBorder="1"/>
    <xf numFmtId="188" fontId="0" fillId="0" borderId="0" xfId="0" applyNumberFormat="1" applyBorder="1"/>
    <xf numFmtId="0" fontId="0" fillId="0" borderId="0" xfId="0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188" fontId="4" fillId="0" borderId="11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2" fontId="18" fillId="0" borderId="11" xfId="0" applyNumberFormat="1" applyFont="1" applyBorder="1" applyAlignment="1">
      <alignment horizontal="center" vertical="center"/>
    </xf>
    <xf numFmtId="188" fontId="18" fillId="0" borderId="11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/>
    </xf>
    <xf numFmtId="20" fontId="18" fillId="0" borderId="0" xfId="0" applyNumberFormat="1" applyFont="1" applyBorder="1" applyAlignment="1">
      <alignment horizontal="center" vertical="center"/>
    </xf>
    <xf numFmtId="187" fontId="4" fillId="0" borderId="16" xfId="0" applyNumberFormat="1" applyFont="1" applyBorder="1" applyAlignment="1">
      <alignment horizontal="center" vertical="center"/>
    </xf>
    <xf numFmtId="0" fontId="28" fillId="0" borderId="16" xfId="0" applyFont="1" applyBorder="1" applyAlignment="1">
      <alignment horizontal="left" vertical="center"/>
    </xf>
    <xf numFmtId="0" fontId="13" fillId="0" borderId="0" xfId="0" applyFont="1" applyBorder="1" applyAlignment="1">
      <alignment horizontal="left"/>
    </xf>
    <xf numFmtId="188" fontId="4" fillId="0" borderId="0" xfId="0" applyNumberFormat="1" applyFont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188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2" fontId="4" fillId="0" borderId="5" xfId="0" applyNumberFormat="1" applyFont="1" applyBorder="1" applyAlignment="1" applyProtection="1">
      <alignment horizontal="center" vertical="center"/>
      <protection locked="0"/>
    </xf>
    <xf numFmtId="188" fontId="4" fillId="0" borderId="5" xfId="0" applyNumberFormat="1" applyFont="1" applyBorder="1" applyAlignment="1" applyProtection="1">
      <alignment horizontal="center" vertical="center"/>
      <protection locked="0"/>
    </xf>
    <xf numFmtId="2" fontId="4" fillId="0" borderId="3" xfId="0" applyNumberFormat="1" applyFont="1" applyBorder="1" applyAlignment="1" applyProtection="1">
      <alignment horizontal="center" vertical="center"/>
      <protection locked="0"/>
    </xf>
    <xf numFmtId="188" fontId="4" fillId="0" borderId="3" xfId="0" applyNumberFormat="1" applyFont="1" applyBorder="1" applyAlignment="1" applyProtection="1">
      <alignment horizontal="center" vertical="center"/>
      <protection locked="0"/>
    </xf>
    <xf numFmtId="192" fontId="4" fillId="0" borderId="5" xfId="0" applyNumberFormat="1" applyFont="1" applyBorder="1" applyAlignment="1" applyProtection="1">
      <alignment horizontal="center" vertical="center"/>
      <protection locked="0"/>
    </xf>
    <xf numFmtId="192" fontId="4" fillId="0" borderId="3" xfId="0" applyNumberFormat="1" applyFont="1" applyBorder="1" applyAlignment="1" applyProtection="1">
      <alignment horizontal="center" vertical="center"/>
      <protection locked="0"/>
    </xf>
    <xf numFmtId="2" fontId="28" fillId="0" borderId="3" xfId="0" applyNumberFormat="1" applyFont="1" applyBorder="1" applyAlignment="1">
      <alignment horizontal="center"/>
    </xf>
    <xf numFmtId="2" fontId="18" fillId="0" borderId="5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188" fontId="18" fillId="0" borderId="5" xfId="0" applyNumberFormat="1" applyFont="1" applyBorder="1" applyAlignment="1">
      <alignment horizontal="center" vertical="center"/>
    </xf>
    <xf numFmtId="188" fontId="18" fillId="0" borderId="17" xfId="0" applyNumberFormat="1" applyFont="1" applyBorder="1" applyAlignment="1">
      <alignment horizontal="center" vertical="center"/>
    </xf>
    <xf numFmtId="2" fontId="18" fillId="0" borderId="3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188" fontId="18" fillId="0" borderId="3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/>
    </xf>
    <xf numFmtId="188" fontId="4" fillId="0" borderId="5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188" fontId="4" fillId="0" borderId="3" xfId="0" applyNumberFormat="1" applyFont="1" applyBorder="1" applyAlignment="1">
      <alignment horizontal="center"/>
    </xf>
    <xf numFmtId="0" fontId="22" fillId="0" borderId="5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29" fillId="0" borderId="0" xfId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 applyAlignment="1">
      <alignment vertical="center"/>
    </xf>
    <xf numFmtId="187" fontId="4" fillId="0" borderId="0" xfId="0" applyNumberFormat="1" applyFont="1" applyFill="1" applyBorder="1" applyAlignment="1"/>
    <xf numFmtId="0" fontId="4" fillId="0" borderId="0" xfId="0" applyFont="1" applyFill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187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188" fontId="4" fillId="0" borderId="0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 vertical="center"/>
    </xf>
    <xf numFmtId="188" fontId="4" fillId="0" borderId="5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88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horizontal="center"/>
    </xf>
    <xf numFmtId="188" fontId="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49" fontId="4" fillId="0" borderId="0" xfId="0" applyNumberFormat="1" applyFont="1" applyFill="1" applyBorder="1"/>
    <xf numFmtId="188" fontId="4" fillId="0" borderId="0" xfId="0" applyNumberFormat="1" applyFont="1" applyFill="1" applyBorder="1"/>
    <xf numFmtId="49" fontId="8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88" fontId="4" fillId="0" borderId="0" xfId="0" applyNumberFormat="1" applyFont="1" applyFill="1"/>
    <xf numFmtId="0" fontId="8" fillId="0" borderId="0" xfId="0" applyFont="1" applyFill="1" applyAlignment="1">
      <alignment horizontal="left"/>
    </xf>
    <xf numFmtId="49" fontId="4" fillId="0" borderId="0" xfId="0" applyNumberFormat="1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horizontal="center"/>
    </xf>
    <xf numFmtId="188" fontId="4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2" fontId="4" fillId="0" borderId="4" xfId="0" applyNumberFormat="1" applyFont="1" applyFill="1" applyBorder="1" applyAlignment="1">
      <alignment horizontal="center" vertical="center"/>
    </xf>
    <xf numFmtId="188" fontId="4" fillId="0" borderId="4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188" fontId="28" fillId="0" borderId="1" xfId="0" applyNumberFormat="1" applyFont="1" applyFill="1" applyBorder="1" applyAlignment="1">
      <alignment horizontal="center"/>
    </xf>
    <xf numFmtId="2" fontId="4" fillId="0" borderId="1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188" fontId="18" fillId="0" borderId="18" xfId="0" applyNumberFormat="1" applyFont="1" applyBorder="1" applyAlignment="1">
      <alignment horizontal="center" vertical="center"/>
    </xf>
    <xf numFmtId="16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19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t>ความสัมพันธ์ระหว่างระดับน้ำกับความเร็วเฉลี่ยและเนื้อที่รูปตัด
สถานี  P.4A  อ.แม่แตง  จ.เชียงใหม่  ปีน้ำ  2541  ( 1998 )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'[1]P1 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'[1]P1 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axId val="54428800"/>
        <c:axId val="54430720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'[1]P1 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'[1]P1 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axId val="54448896"/>
        <c:axId val="54450432"/>
      </c:scatterChart>
      <c:valAx>
        <c:axId val="544288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54430720"/>
        <c:crosses val="autoZero"/>
        <c:crossBetween val="midCat"/>
      </c:valAx>
      <c:valAx>
        <c:axId val="54430720"/>
        <c:scaling>
          <c:orientation val="minMax"/>
          <c:max val="4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54428800"/>
        <c:crosses val="autoZero"/>
        <c:crossBetween val="midCat"/>
        <c:majorUnit val="1.5"/>
        <c:minorUnit val="1"/>
      </c:valAx>
      <c:valAx>
        <c:axId val="54448896"/>
        <c:scaling>
          <c:orientation val="minMax"/>
        </c:scaling>
        <c:axPos val="t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54450432"/>
        <c:crosses val="max"/>
        <c:crossBetween val="midCat"/>
      </c:valAx>
      <c:valAx>
        <c:axId val="54450432"/>
        <c:scaling>
          <c:orientation val="minMax"/>
        </c:scaling>
        <c:delete val="1"/>
        <c:axPos val="l"/>
        <c:numFmt formatCode="General" sourceLinked="1"/>
        <c:tickLblPos val="none"/>
        <c:crossAx val="544488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ordiaUPC"/>
              <a:ea typeface="CordiaUPC"/>
              <a:cs typeface="Cordi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0.39370078740157488" l="0.55118110236220452" r="0.55118110236220452" t="0.39370078740157488" header="0.3149606299212605" footer="0.3149606299212605"/>
    <c:pageSetup paperSize="9" orientation="landscape" horizontalDpi="180" verticalDpi="18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t>ความสัมพันธ์ระหว่างระดับน้ำกับปริมาณน้ำ สถานี P.4A  อ.เชียงดาว  จ.เชียงใหม่  
ปีน้ำ  2541  (1998)  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'[1]P1 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'[1]P1 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axId val="56203136"/>
        <c:axId val="56205312"/>
      </c:scatterChart>
      <c:valAx>
        <c:axId val="562031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56205312"/>
        <c:crosses val="autoZero"/>
        <c:crossBetween val="midCat"/>
      </c:valAx>
      <c:valAx>
        <c:axId val="56205312"/>
        <c:scaling>
          <c:orientation val="minMax"/>
          <c:max val="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56203136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/>
              <a:t>ความสัมพันธ์ระหว่างระดับน้ำกับความเร็วเฉลี่ยและเนื้อที่รูปตัด  
สถานี  </a:t>
            </a:r>
            <a:r>
              <a:rPr lang="en-US"/>
              <a:t>P.1  </a:t>
            </a:r>
            <a:r>
              <a:rPr lang="th-TH"/>
              <a:t>อ.เมือง  จ.เชียงใหม่  ปีน้ำ  2543  ( 2000 )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[2]P1!$G$11:$G$110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4.6505615006624412E-80</c:v>
                </c:pt>
                <c:pt idx="55">
                  <c:v>7.6604048053846331E-312</c:v>
                </c:pt>
                <c:pt idx="56">
                  <c:v>4.8805903192201263E-313</c:v>
                </c:pt>
                <c:pt idx="57">
                  <c:v>4.8805903192201263E-313</c:v>
                </c:pt>
                <c:pt idx="58">
                  <c:v>7.4471898181459447E-318</c:v>
                </c:pt>
                <c:pt idx="59">
                  <c:v>4.8805903192201263E-313</c:v>
                </c:pt>
                <c:pt idx="60">
                  <c:v>4.8805903192201263E-313</c:v>
                </c:pt>
                <c:pt idx="61">
                  <c:v>4.8805903192201263E-313</c:v>
                </c:pt>
                <c:pt idx="62">
                  <c:v>4.8805903192201263E-313</c:v>
                </c:pt>
                <c:pt idx="63">
                  <c:v>4.8805903192201263E-313</c:v>
                </c:pt>
                <c:pt idx="64">
                  <c:v>4.8805903192201263E-313</c:v>
                </c:pt>
                <c:pt idx="65">
                  <c:v>4.8805903192201263E-313</c:v>
                </c:pt>
                <c:pt idx="66">
                  <c:v>4.8805903192201263E-313</c:v>
                </c:pt>
                <c:pt idx="67">
                  <c:v>4.8805903192201263E-313</c:v>
                </c:pt>
                <c:pt idx="68">
                  <c:v>4.8805903192201263E-313</c:v>
                </c:pt>
                <c:pt idx="69">
                  <c:v>4.8805903192201263E-313</c:v>
                </c:pt>
                <c:pt idx="70">
                  <c:v>4.8805903192201263E-313</c:v>
                </c:pt>
                <c:pt idx="71">
                  <c:v>4.8805903192201263E-313</c:v>
                </c:pt>
                <c:pt idx="72">
                  <c:v>4.8805903192201263E-313</c:v>
                </c:pt>
                <c:pt idx="73">
                  <c:v>4.8805903192201263E-313</c:v>
                </c:pt>
                <c:pt idx="74">
                  <c:v>8.7316144172758098E-298</c:v>
                </c:pt>
                <c:pt idx="75">
                  <c:v>5.5626846462685627E-308</c:v>
                </c:pt>
                <c:pt idx="76">
                  <c:v>7.4471947588024031E-318</c:v>
                </c:pt>
                <c:pt idx="77">
                  <c:v>4.6683907401235991E-313</c:v>
                </c:pt>
                <c:pt idx="78">
                  <c:v>4.6683907401235991E-313</c:v>
                </c:pt>
                <c:pt idx="79">
                  <c:v>4.6683907401235991E-313</c:v>
                </c:pt>
                <c:pt idx="80">
                  <c:v>4.6683907401235991E-313</c:v>
                </c:pt>
                <c:pt idx="81">
                  <c:v>4.6683907401235991E-313</c:v>
                </c:pt>
                <c:pt idx="82">
                  <c:v>4.6683907401235991E-313</c:v>
                </c:pt>
                <c:pt idx="83">
                  <c:v>4.6683907401235991E-313</c:v>
                </c:pt>
                <c:pt idx="84">
                  <c:v>4.6683907401235991E-313</c:v>
                </c:pt>
                <c:pt idx="85">
                  <c:v>4.6683907401235991E-313</c:v>
                </c:pt>
                <c:pt idx="86">
                  <c:v>4.6683907401235991E-313</c:v>
                </c:pt>
                <c:pt idx="87">
                  <c:v>4.6683907401235991E-313</c:v>
                </c:pt>
                <c:pt idx="88">
                  <c:v>4.6683907401235991E-313</c:v>
                </c:pt>
                <c:pt idx="89">
                  <c:v>4.6683907401235991E-313</c:v>
                </c:pt>
                <c:pt idx="90">
                  <c:v>4.6683907401235991E-313</c:v>
                </c:pt>
                <c:pt idx="91">
                  <c:v>4.6683907401235991E-313</c:v>
                </c:pt>
                <c:pt idx="92">
                  <c:v>1.9138466193133675E-299</c:v>
                </c:pt>
                <c:pt idx="93">
                  <c:v>2.0860067426421863E-308</c:v>
                </c:pt>
                <c:pt idx="94">
                  <c:v>1.9735098840180174E-298</c:v>
                </c:pt>
                <c:pt idx="95">
                  <c:v>3.4766779557243365E-310</c:v>
                </c:pt>
                <c:pt idx="96">
                  <c:v>9.7196966554415761E-76</c:v>
                </c:pt>
                <c:pt idx="97">
                  <c:v>1.896571431887198E-299</c:v>
                </c:pt>
                <c:pt idx="98">
                  <c:v>2.9149179718692385E-301</c:v>
                </c:pt>
                <c:pt idx="99">
                  <c:v>3.4764674659635564E-310</c:v>
                </c:pt>
              </c:numCache>
            </c:numRef>
          </c:xVal>
          <c:yVal>
            <c:numRef>
              <c:f>[2]P1!$B$11:$B$110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</c:ser>
        <c:axId val="56375168"/>
        <c:axId val="56385536"/>
      </c:scatterChart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strRef>
              <c:f>'[1]P1 '!$F$11:$F$61</c:f>
              <c:strCache>
                <c:ptCount val="51"/>
                <c:pt idx="0">
                  <c:v>100.73</c:v>
                </c:pt>
                <c:pt idx="1">
                  <c:v>96</c:v>
                </c:pt>
                <c:pt idx="2">
                  <c:v>94.29</c:v>
                </c:pt>
                <c:pt idx="3">
                  <c:v>93.44</c:v>
                </c:pt>
                <c:pt idx="4">
                  <c:v>103.42</c:v>
                </c:pt>
                <c:pt idx="5">
                  <c:v>131.62</c:v>
                </c:pt>
                <c:pt idx="6">
                  <c:v>121.02</c:v>
                </c:pt>
                <c:pt idx="7">
                  <c:v>119.46</c:v>
                </c:pt>
                <c:pt idx="8">
                  <c:v>104.61</c:v>
                </c:pt>
                <c:pt idx="9">
                  <c:v>93.55</c:v>
                </c:pt>
                <c:pt idx="10">
                  <c:v>114.47</c:v>
                </c:pt>
                <c:pt idx="11">
                  <c:v>106.44</c:v>
                </c:pt>
                <c:pt idx="12">
                  <c:v>107.55</c:v>
                </c:pt>
                <c:pt idx="13">
                  <c:v>116.37</c:v>
                </c:pt>
                <c:pt idx="14">
                  <c:v>114.52</c:v>
                </c:pt>
                <c:pt idx="15">
                  <c:v>116.91</c:v>
                </c:pt>
                <c:pt idx="16">
                  <c:v>256.28</c:v>
                </c:pt>
                <c:pt idx="17">
                  <c:v>265.95</c:v>
                </c:pt>
                <c:pt idx="18">
                  <c:v>336.12</c:v>
                </c:pt>
                <c:pt idx="19">
                  <c:v>337.21</c:v>
                </c:pt>
                <c:pt idx="20">
                  <c:v>282.94</c:v>
                </c:pt>
                <c:pt idx="21">
                  <c:v>186.88</c:v>
                </c:pt>
                <c:pt idx="22">
                  <c:v>265.41</c:v>
                </c:pt>
                <c:pt idx="23">
                  <c:v>144.83</c:v>
                </c:pt>
                <c:pt idx="24">
                  <c:v>161.39</c:v>
                </c:pt>
                <c:pt idx="25">
                  <c:v>127.22</c:v>
                </c:pt>
                <c:pt idx="26">
                  <c:v>185.2</c:v>
                </c:pt>
                <c:pt idx="27">
                  <c:v>268.6</c:v>
                </c:pt>
                <c:pt idx="28">
                  <c:v>155.58</c:v>
                </c:pt>
                <c:pt idx="29">
                  <c:v>เนื้อที่รูปตัด</c:v>
                </c:pt>
                <c:pt idx="30">
                  <c:v>ตร.ม.</c:v>
                </c:pt>
                <c:pt idx="31">
                  <c:v>161.14</c:v>
                </c:pt>
                <c:pt idx="32">
                  <c:v>134.47</c:v>
                </c:pt>
                <c:pt idx="33">
                  <c:v>125</c:v>
                </c:pt>
                <c:pt idx="34">
                  <c:v>137.72</c:v>
                </c:pt>
                <c:pt idx="35">
                  <c:v>128.67</c:v>
                </c:pt>
                <c:pt idx="36">
                  <c:v>116.48</c:v>
                </c:pt>
                <c:pt idx="37">
                  <c:v>107.49</c:v>
                </c:pt>
                <c:pt idx="38">
                  <c:v>99.75</c:v>
                </c:pt>
                <c:pt idx="39">
                  <c:v>94.09</c:v>
                </c:pt>
                <c:pt idx="40">
                  <c:v>97.6</c:v>
                </c:pt>
                <c:pt idx="41">
                  <c:v>95.53</c:v>
                </c:pt>
                <c:pt idx="42">
                  <c:v>105.68</c:v>
                </c:pt>
                <c:pt idx="43">
                  <c:v>102.7</c:v>
                </c:pt>
              </c:strCache>
            </c:strRef>
          </c:xVal>
          <c:yVal>
            <c:numRef>
              <c:f>'[1]P1 '!$B$11:$B$61</c:f>
              <c:numCache>
                <c:formatCode>General</c:formatCode>
                <c:ptCount val="51"/>
                <c:pt idx="0">
                  <c:v>1.32</c:v>
                </c:pt>
                <c:pt idx="1">
                  <c:v>1.28</c:v>
                </c:pt>
                <c:pt idx="2">
                  <c:v>1.22</c:v>
                </c:pt>
                <c:pt idx="3">
                  <c:v>1.24</c:v>
                </c:pt>
                <c:pt idx="4">
                  <c:v>1.35</c:v>
                </c:pt>
                <c:pt idx="5">
                  <c:v>1.51</c:v>
                </c:pt>
                <c:pt idx="6">
                  <c:v>1.52</c:v>
                </c:pt>
                <c:pt idx="7">
                  <c:v>1.56</c:v>
                </c:pt>
                <c:pt idx="8">
                  <c:v>1.38</c:v>
                </c:pt>
                <c:pt idx="9">
                  <c:v>1.24</c:v>
                </c:pt>
                <c:pt idx="10">
                  <c:v>1.44</c:v>
                </c:pt>
                <c:pt idx="11">
                  <c:v>1.32</c:v>
                </c:pt>
                <c:pt idx="12">
                  <c:v>1.38</c:v>
                </c:pt>
                <c:pt idx="13">
                  <c:v>1.58</c:v>
                </c:pt>
                <c:pt idx="14">
                  <c:v>1.44</c:v>
                </c:pt>
                <c:pt idx="15">
                  <c:v>2.0299999999999998</c:v>
                </c:pt>
                <c:pt idx="16">
                  <c:v>2.97</c:v>
                </c:pt>
                <c:pt idx="17">
                  <c:v>3.02</c:v>
                </c:pt>
                <c:pt idx="18">
                  <c:v>3.72</c:v>
                </c:pt>
                <c:pt idx="19">
                  <c:v>3.73</c:v>
                </c:pt>
                <c:pt idx="20">
                  <c:v>3.29</c:v>
                </c:pt>
                <c:pt idx="21">
                  <c:v>2.2599999999999998</c:v>
                </c:pt>
                <c:pt idx="22">
                  <c:v>3.22</c:v>
                </c:pt>
                <c:pt idx="23">
                  <c:v>1.8</c:v>
                </c:pt>
                <c:pt idx="24">
                  <c:v>1.96</c:v>
                </c:pt>
                <c:pt idx="25">
                  <c:v>1.6</c:v>
                </c:pt>
                <c:pt idx="26">
                  <c:v>2.2200000000000002</c:v>
                </c:pt>
                <c:pt idx="27">
                  <c:v>3.06</c:v>
                </c:pt>
                <c:pt idx="28">
                  <c:v>1.86</c:v>
                </c:pt>
                <c:pt idx="29">
                  <c:v>0</c:v>
                </c:pt>
                <c:pt idx="30">
                  <c:v>0</c:v>
                </c:pt>
                <c:pt idx="31">
                  <c:v>1.93</c:v>
                </c:pt>
                <c:pt idx="32">
                  <c:v>1.64</c:v>
                </c:pt>
                <c:pt idx="33">
                  <c:v>1.55</c:v>
                </c:pt>
                <c:pt idx="34">
                  <c:v>1.69</c:v>
                </c:pt>
                <c:pt idx="35">
                  <c:v>1.58</c:v>
                </c:pt>
                <c:pt idx="36">
                  <c:v>1.46</c:v>
                </c:pt>
                <c:pt idx="37">
                  <c:v>1.38</c:v>
                </c:pt>
                <c:pt idx="38">
                  <c:v>1.32</c:v>
                </c:pt>
                <c:pt idx="39">
                  <c:v>1.28</c:v>
                </c:pt>
                <c:pt idx="40">
                  <c:v>1.27</c:v>
                </c:pt>
                <c:pt idx="41">
                  <c:v>1.24</c:v>
                </c:pt>
                <c:pt idx="42">
                  <c:v>1.34</c:v>
                </c:pt>
                <c:pt idx="43">
                  <c:v>1.24</c:v>
                </c:pt>
              </c:numCache>
            </c:numRef>
          </c:yVal>
        </c:ser>
        <c:axId val="56387072"/>
        <c:axId val="56388608"/>
      </c:scatterChart>
      <c:valAx>
        <c:axId val="56375168"/>
        <c:scaling>
          <c:orientation val="minMax"/>
        </c:scaling>
        <c:axPos val="t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56385536"/>
        <c:crosses val="max"/>
        <c:crossBetween val="midCat"/>
      </c:valAx>
      <c:valAx>
        <c:axId val="56385536"/>
        <c:scaling>
          <c:orientation val="minMax"/>
          <c:max val="1"/>
        </c:scaling>
        <c:delete val="1"/>
        <c:axPos val="l"/>
        <c:numFmt formatCode="General" sourceLinked="1"/>
        <c:tickLblPos val="none"/>
        <c:crossAx val="56375168"/>
        <c:crosses val="autoZero"/>
        <c:crossBetween val="midCat"/>
        <c:majorUnit val="0.25"/>
      </c:valAx>
      <c:valAx>
        <c:axId val="563870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56388608"/>
        <c:crosses val="autoZero"/>
        <c:crossBetween val="midCat"/>
      </c:valAx>
      <c:valAx>
        <c:axId val="56388608"/>
        <c:scaling>
          <c:orientation val="minMax"/>
          <c:max val="3"/>
          <c:min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56387072"/>
        <c:crosses val="autoZero"/>
        <c:crossBetween val="midCat"/>
        <c:majorUnit val="0.5"/>
        <c:minorUnit val="0.5"/>
      </c:valAx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</c:plotArea>
    <c:legend>
      <c:legendPos val="r"/>
      <c:legendEntry>
        <c:idx val="0"/>
        <c:txPr>
          <a:bodyPr/>
          <a:lstStyle/>
          <a:p>
            <a:pPr>
              <a:defRPr sz="1285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</c:legendEntry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0.5905511811023606" l="0.74803149606299291" r="0.74803149606299291" t="0.5905511811023606" header="0.3149606299212605" footer="0.3149606299212605"/>
    <c:pageSetup paperSize="9" orientation="landscape" horizontalDpi="180" verticalDpi="18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978519087630051"/>
          <c:y val="0.12418340285246518"/>
          <c:w val="0.81182937778159003"/>
          <c:h val="0.56536128140727548"/>
        </c:manualLayout>
      </c:layout>
      <c:scatterChart>
        <c:scatterStyle val="lineMarker"/>
        <c:ser>
          <c:idx val="1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P.5!$H$11:$H$51</c:f>
              <c:numCache>
                <c:formatCode>General</c:formatCode>
                <c:ptCount val="41"/>
                <c:pt idx="0" formatCode="0.000">
                  <c:v>0.61799999999999999</c:v>
                </c:pt>
                <c:pt idx="1">
                  <c:v>0.68300000000000005</c:v>
                </c:pt>
                <c:pt idx="2">
                  <c:v>0.47599999999999998</c:v>
                </c:pt>
                <c:pt idx="3">
                  <c:v>0.39900000000000002</c:v>
                </c:pt>
                <c:pt idx="4">
                  <c:v>0.46899999999999997</c:v>
                </c:pt>
                <c:pt idx="5" formatCode="0.000">
                  <c:v>0.40100000000000002</c:v>
                </c:pt>
                <c:pt idx="6" formatCode="0.000">
                  <c:v>2.6190000000000002</c:v>
                </c:pt>
                <c:pt idx="7" formatCode="0.000">
                  <c:v>0</c:v>
                </c:pt>
                <c:pt idx="8" formatCode="0.000">
                  <c:v>0</c:v>
                </c:pt>
                <c:pt idx="9" formatCode="0.000">
                  <c:v>0</c:v>
                </c:pt>
                <c:pt idx="10" formatCode="0.000">
                  <c:v>0</c:v>
                </c:pt>
                <c:pt idx="11" formatCode="0.000">
                  <c:v>0</c:v>
                </c:pt>
                <c:pt idx="12" formatCode="0.000">
                  <c:v>0</c:v>
                </c:pt>
                <c:pt idx="13" formatCode="0.000">
                  <c:v>0</c:v>
                </c:pt>
                <c:pt idx="14" formatCode="0.000">
                  <c:v>77.162999999999997</c:v>
                </c:pt>
                <c:pt idx="15" formatCode="0.000">
                  <c:v>96.337000000000003</c:v>
                </c:pt>
                <c:pt idx="16" formatCode="0.000">
                  <c:v>20.666</c:v>
                </c:pt>
                <c:pt idx="17" formatCode="0.000">
                  <c:v>13.839</c:v>
                </c:pt>
                <c:pt idx="18" formatCode="0.000">
                  <c:v>8.6359999999999992</c:v>
                </c:pt>
                <c:pt idx="19" formatCode="0.000">
                  <c:v>107.35899999999999</c:v>
                </c:pt>
                <c:pt idx="20" formatCode="0.000">
                  <c:v>126.63200000000001</c:v>
                </c:pt>
                <c:pt idx="21" formatCode="0.000">
                  <c:v>112.241</c:v>
                </c:pt>
                <c:pt idx="22" formatCode="0.000">
                  <c:v>16.277999999999999</c:v>
                </c:pt>
                <c:pt idx="23" formatCode="0.000">
                  <c:v>92.213999999999999</c:v>
                </c:pt>
                <c:pt idx="24" formatCode="0.000">
                  <c:v>58.975999999999999</c:v>
                </c:pt>
                <c:pt idx="25" formatCode="0.000">
                  <c:v>9.8209999999999997</c:v>
                </c:pt>
                <c:pt idx="26" formatCode="0.000">
                  <c:v>59.322000000000003</c:v>
                </c:pt>
                <c:pt idx="27" formatCode="0.000">
                  <c:v>11.074</c:v>
                </c:pt>
                <c:pt idx="28" formatCode="0.000">
                  <c:v>5.3390000000000004</c:v>
                </c:pt>
                <c:pt idx="29" formatCode="0.000">
                  <c:v>9.5429999999999993</c:v>
                </c:pt>
                <c:pt idx="30" formatCode="0.000">
                  <c:v>9.7360000000000007</c:v>
                </c:pt>
                <c:pt idx="31" formatCode="0.000">
                  <c:v>1.7310000000000001</c:v>
                </c:pt>
                <c:pt idx="32" formatCode="0.000">
                  <c:v>1.65</c:v>
                </c:pt>
                <c:pt idx="33" formatCode="0.000">
                  <c:v>4.8179999999999996</c:v>
                </c:pt>
                <c:pt idx="34" formatCode="0.000">
                  <c:v>0</c:v>
                </c:pt>
                <c:pt idx="35" formatCode="0.000">
                  <c:v>0</c:v>
                </c:pt>
                <c:pt idx="36" formatCode="0.000">
                  <c:v>0</c:v>
                </c:pt>
                <c:pt idx="37" formatCode="0.000">
                  <c:v>0</c:v>
                </c:pt>
                <c:pt idx="38" formatCode="0.000">
                  <c:v>0</c:v>
                </c:pt>
                <c:pt idx="39" formatCode="0.000">
                  <c:v>0</c:v>
                </c:pt>
                <c:pt idx="40" formatCode="0.000">
                  <c:v>0</c:v>
                </c:pt>
              </c:numCache>
            </c:numRef>
          </c:xVal>
          <c:yVal>
            <c:numRef>
              <c:f>P.5!$C$11:$C$51</c:f>
              <c:numCache>
                <c:formatCode>0.000</c:formatCode>
                <c:ptCount val="41"/>
                <c:pt idx="0">
                  <c:v>290.51</c:v>
                </c:pt>
                <c:pt idx="1">
                  <c:v>290.87</c:v>
                </c:pt>
                <c:pt idx="2">
                  <c:v>290.55</c:v>
                </c:pt>
                <c:pt idx="3">
                  <c:v>290.45</c:v>
                </c:pt>
                <c:pt idx="4">
                  <c:v>290.52999999999997</c:v>
                </c:pt>
                <c:pt idx="5">
                  <c:v>290.48</c:v>
                </c:pt>
                <c:pt idx="6">
                  <c:v>291.25</c:v>
                </c:pt>
                <c:pt idx="7">
                  <c:v>290.41000000000003</c:v>
                </c:pt>
                <c:pt idx="8">
                  <c:v>290.60000000000002</c:v>
                </c:pt>
                <c:pt idx="9">
                  <c:v>290.76</c:v>
                </c:pt>
                <c:pt idx="10">
                  <c:v>291.19</c:v>
                </c:pt>
                <c:pt idx="11">
                  <c:v>291.38</c:v>
                </c:pt>
                <c:pt idx="12">
                  <c:v>291.41000000000003</c:v>
                </c:pt>
                <c:pt idx="13">
                  <c:v>291.39999999999998</c:v>
                </c:pt>
                <c:pt idx="14">
                  <c:v>292.27999999999997</c:v>
                </c:pt>
                <c:pt idx="15">
                  <c:v>292.13</c:v>
                </c:pt>
                <c:pt idx="16">
                  <c:v>291.35000000000002</c:v>
                </c:pt>
                <c:pt idx="17">
                  <c:v>291.33999999999997</c:v>
                </c:pt>
                <c:pt idx="18">
                  <c:v>291.3</c:v>
                </c:pt>
                <c:pt idx="19">
                  <c:v>292.17</c:v>
                </c:pt>
                <c:pt idx="20">
                  <c:v>292.39999999999998</c:v>
                </c:pt>
                <c:pt idx="21">
                  <c:v>292.5</c:v>
                </c:pt>
                <c:pt idx="22">
                  <c:v>291.52999999999997</c:v>
                </c:pt>
                <c:pt idx="23">
                  <c:v>292.26</c:v>
                </c:pt>
                <c:pt idx="24">
                  <c:v>291.89999999999998</c:v>
                </c:pt>
                <c:pt idx="25">
                  <c:v>291.37</c:v>
                </c:pt>
                <c:pt idx="26">
                  <c:v>291.75</c:v>
                </c:pt>
                <c:pt idx="27">
                  <c:v>291.27999999999997</c:v>
                </c:pt>
                <c:pt idx="28">
                  <c:v>291.2</c:v>
                </c:pt>
                <c:pt idx="29">
                  <c:v>291.25</c:v>
                </c:pt>
                <c:pt idx="30">
                  <c:v>291.25</c:v>
                </c:pt>
                <c:pt idx="31">
                  <c:v>290.85000000000002</c:v>
                </c:pt>
                <c:pt idx="32">
                  <c:v>290.83999999999997</c:v>
                </c:pt>
                <c:pt idx="33">
                  <c:v>291.14999999999998</c:v>
                </c:pt>
                <c:pt idx="34">
                  <c:v>290.63</c:v>
                </c:pt>
                <c:pt idx="35">
                  <c:v>291.16000000000003</c:v>
                </c:pt>
                <c:pt idx="36">
                  <c:v>291.2</c:v>
                </c:pt>
                <c:pt idx="37">
                  <c:v>291.18</c:v>
                </c:pt>
                <c:pt idx="38">
                  <c:v>290.64</c:v>
                </c:pt>
                <c:pt idx="39">
                  <c:v>290.64999999999998</c:v>
                </c:pt>
                <c:pt idx="40">
                  <c:v>290.91000000000003</c:v>
                </c:pt>
              </c:numCache>
            </c:numRef>
          </c:yVal>
        </c:ser>
        <c:ser>
          <c:idx val="0"/>
          <c:order val="1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750" b="0" i="0" u="none" strike="noStrike" baseline="0">
                      <a:solidFill>
                        <a:srgbClr val="000000"/>
                      </a:solidFill>
                      <a:latin typeface="Cordia New"/>
                      <a:ea typeface="Cordia New"/>
                      <a:cs typeface="Cordia New"/>
                    </a:defRPr>
                  </a:pPr>
                  <a:endParaRPr lang="th-TH"/>
                </a:p>
              </c:txPr>
            </c:trendlineLbl>
          </c:trendline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56486144"/>
        <c:axId val="56488320"/>
      </c:scatterChart>
      <c:valAx>
        <c:axId val="56486144"/>
        <c:scaling>
          <c:orientation val="minMax"/>
          <c:max val="4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3010827961938547"/>
              <c:y val="0.85621188282489236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6488320"/>
        <c:crossesAt val="1"/>
        <c:crossBetween val="midCat"/>
        <c:majorUnit val="50"/>
        <c:minorUnit val="25"/>
      </c:valAx>
      <c:valAx>
        <c:axId val="56488320"/>
        <c:scaling>
          <c:orientation val="minMax"/>
          <c:max val="296"/>
          <c:min val="29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 (ร.ท.ก)</a:t>
                </a:r>
              </a:p>
            </c:rich>
          </c:tx>
          <c:layout>
            <c:manualLayout>
              <c:xMode val="edge"/>
              <c:yMode val="edge"/>
              <c:x val="1.433694265397948E-2"/>
              <c:y val="0.2320268842769744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6486144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880154363395105"/>
          <c:y val="0.10101043314141789"/>
          <c:w val="0.81216528902519269"/>
          <c:h val="0.6060625988485073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P.5!$F$11:$F$51</c:f>
              <c:numCache>
                <c:formatCode>General</c:formatCode>
                <c:ptCount val="41"/>
                <c:pt idx="0">
                  <c:v>45.67</c:v>
                </c:pt>
                <c:pt idx="1">
                  <c:v>72.040000000000006</c:v>
                </c:pt>
                <c:pt idx="2">
                  <c:v>55.72</c:v>
                </c:pt>
                <c:pt idx="3">
                  <c:v>46.66</c:v>
                </c:pt>
                <c:pt idx="4" formatCode="0.00">
                  <c:v>55</c:v>
                </c:pt>
                <c:pt idx="5" formatCode="0.00">
                  <c:v>46.93</c:v>
                </c:pt>
                <c:pt idx="6" formatCode="0.00">
                  <c:v>97.53</c:v>
                </c:pt>
                <c:pt idx="14" formatCode="0.00">
                  <c:v>147.55000000000001</c:v>
                </c:pt>
                <c:pt idx="15" formatCode="0.00">
                  <c:v>142.57</c:v>
                </c:pt>
                <c:pt idx="16" formatCode="0.00">
                  <c:v>99.07</c:v>
                </c:pt>
                <c:pt idx="17" formatCode="0.00">
                  <c:v>96.19</c:v>
                </c:pt>
                <c:pt idx="18" formatCode="0.00">
                  <c:v>91.78</c:v>
                </c:pt>
                <c:pt idx="19" formatCode="0.00">
                  <c:v>147.33000000000001</c:v>
                </c:pt>
                <c:pt idx="20" formatCode="0.00">
                  <c:v>167.59</c:v>
                </c:pt>
                <c:pt idx="21" formatCode="0.00">
                  <c:v>168.7</c:v>
                </c:pt>
                <c:pt idx="22" formatCode="0.00">
                  <c:v>98.5</c:v>
                </c:pt>
                <c:pt idx="23" formatCode="0.00">
                  <c:v>166.32</c:v>
                </c:pt>
                <c:pt idx="24" formatCode="0.00">
                  <c:v>142.16999999999999</c:v>
                </c:pt>
                <c:pt idx="25" formatCode="0.00">
                  <c:v>99.33</c:v>
                </c:pt>
                <c:pt idx="26" formatCode="0.00">
                  <c:v>129.25</c:v>
                </c:pt>
                <c:pt idx="27" formatCode="0.00">
                  <c:v>98.71</c:v>
                </c:pt>
                <c:pt idx="28" formatCode="0.00">
                  <c:v>95.93</c:v>
                </c:pt>
                <c:pt idx="29" formatCode="0.00">
                  <c:v>98.86</c:v>
                </c:pt>
                <c:pt idx="30" formatCode="0.00">
                  <c:v>98.9</c:v>
                </c:pt>
                <c:pt idx="31" formatCode="0.00">
                  <c:v>76.05</c:v>
                </c:pt>
                <c:pt idx="32" formatCode="0.00">
                  <c:v>75.430000000000007</c:v>
                </c:pt>
                <c:pt idx="33" formatCode="0.00">
                  <c:v>90.21</c:v>
                </c:pt>
                <c:pt idx="34" formatCode="0.00">
                  <c:v>67.430000000000007</c:v>
                </c:pt>
                <c:pt idx="35" formatCode="0.00">
                  <c:v>100.04</c:v>
                </c:pt>
                <c:pt idx="36" formatCode="0.00">
                  <c:v>101.75</c:v>
                </c:pt>
                <c:pt idx="37" formatCode="0.00">
                  <c:v>100.83</c:v>
                </c:pt>
                <c:pt idx="38" formatCode="0.00">
                  <c:v>69.63</c:v>
                </c:pt>
                <c:pt idx="39" formatCode="0.00">
                  <c:v>70.260000000000005</c:v>
                </c:pt>
                <c:pt idx="40" formatCode="0.00">
                  <c:v>82.66</c:v>
                </c:pt>
              </c:numCache>
            </c:numRef>
          </c:xVal>
          <c:yVal>
            <c:numRef>
              <c:f>P.5!$C$11:$C$51</c:f>
              <c:numCache>
                <c:formatCode>0.000</c:formatCode>
                <c:ptCount val="41"/>
                <c:pt idx="0">
                  <c:v>290.51</c:v>
                </c:pt>
                <c:pt idx="1">
                  <c:v>290.87</c:v>
                </c:pt>
                <c:pt idx="2">
                  <c:v>290.55</c:v>
                </c:pt>
                <c:pt idx="3">
                  <c:v>290.45</c:v>
                </c:pt>
                <c:pt idx="4">
                  <c:v>290.52999999999997</c:v>
                </c:pt>
                <c:pt idx="5">
                  <c:v>290.48</c:v>
                </c:pt>
                <c:pt idx="6">
                  <c:v>291.25</c:v>
                </c:pt>
                <c:pt idx="7">
                  <c:v>290.41000000000003</c:v>
                </c:pt>
                <c:pt idx="8">
                  <c:v>290.60000000000002</c:v>
                </c:pt>
                <c:pt idx="9">
                  <c:v>290.76</c:v>
                </c:pt>
                <c:pt idx="10">
                  <c:v>291.19</c:v>
                </c:pt>
                <c:pt idx="11">
                  <c:v>291.38</c:v>
                </c:pt>
                <c:pt idx="12">
                  <c:v>291.41000000000003</c:v>
                </c:pt>
                <c:pt idx="13">
                  <c:v>291.39999999999998</c:v>
                </c:pt>
                <c:pt idx="14">
                  <c:v>292.27999999999997</c:v>
                </c:pt>
                <c:pt idx="15">
                  <c:v>292.13</c:v>
                </c:pt>
                <c:pt idx="16">
                  <c:v>291.35000000000002</c:v>
                </c:pt>
                <c:pt idx="17">
                  <c:v>291.33999999999997</c:v>
                </c:pt>
                <c:pt idx="18">
                  <c:v>291.3</c:v>
                </c:pt>
                <c:pt idx="19">
                  <c:v>292.17</c:v>
                </c:pt>
                <c:pt idx="20">
                  <c:v>292.39999999999998</c:v>
                </c:pt>
                <c:pt idx="21">
                  <c:v>292.5</c:v>
                </c:pt>
                <c:pt idx="22">
                  <c:v>291.52999999999997</c:v>
                </c:pt>
                <c:pt idx="23">
                  <c:v>292.26</c:v>
                </c:pt>
                <c:pt idx="24">
                  <c:v>291.89999999999998</c:v>
                </c:pt>
                <c:pt idx="25">
                  <c:v>291.37</c:v>
                </c:pt>
                <c:pt idx="26">
                  <c:v>291.75</c:v>
                </c:pt>
                <c:pt idx="27">
                  <c:v>291.27999999999997</c:v>
                </c:pt>
                <c:pt idx="28">
                  <c:v>291.2</c:v>
                </c:pt>
                <c:pt idx="29">
                  <c:v>291.25</c:v>
                </c:pt>
                <c:pt idx="30">
                  <c:v>291.25</c:v>
                </c:pt>
                <c:pt idx="31">
                  <c:v>290.85000000000002</c:v>
                </c:pt>
                <c:pt idx="32">
                  <c:v>290.83999999999997</c:v>
                </c:pt>
                <c:pt idx="33">
                  <c:v>291.14999999999998</c:v>
                </c:pt>
                <c:pt idx="34">
                  <c:v>290.63</c:v>
                </c:pt>
                <c:pt idx="35">
                  <c:v>291.16000000000003</c:v>
                </c:pt>
                <c:pt idx="36">
                  <c:v>291.2</c:v>
                </c:pt>
                <c:pt idx="37">
                  <c:v>291.18</c:v>
                </c:pt>
                <c:pt idx="38">
                  <c:v>290.64</c:v>
                </c:pt>
                <c:pt idx="39">
                  <c:v>290.64999999999998</c:v>
                </c:pt>
                <c:pt idx="40">
                  <c:v>290.91000000000003</c:v>
                </c:pt>
              </c:numCache>
            </c:numRef>
          </c:yVal>
        </c:ser>
        <c:axId val="56337152"/>
        <c:axId val="56396032"/>
      </c:scatterChart>
      <c:valAx>
        <c:axId val="56337152"/>
        <c:scaling>
          <c:orientation val="minMax"/>
          <c:max val="4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ตรม.</a:t>
                </a:r>
              </a:p>
            </c:rich>
          </c:tx>
          <c:layout>
            <c:manualLayout>
              <c:xMode val="edge"/>
              <c:yMode val="edge"/>
              <c:x val="0.42576065812333874"/>
              <c:y val="0.8350195806357212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6396032"/>
        <c:crossesAt val="0"/>
        <c:crossBetween val="midCat"/>
        <c:majorUnit val="50"/>
        <c:minorUnit val="25"/>
      </c:valAx>
      <c:valAx>
        <c:axId val="56396032"/>
        <c:scaling>
          <c:orientation val="minMax"/>
          <c:max val="296"/>
          <c:min val="29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8.9445516412466168E-3"/>
              <c:y val="0.2053878807208830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6337152"/>
        <c:crossesAt val="0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261938209050681"/>
          <c:y val="0.12720870004813806"/>
          <c:w val="0.78174754647884681"/>
          <c:h val="0.5689055752152846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P.5!$G$11:$G$51</c:f>
              <c:numCache>
                <c:formatCode>0.000</c:formatCode>
                <c:ptCount val="41"/>
                <c:pt idx="0">
                  <c:v>1.3531858988395007E-2</c:v>
                </c:pt>
                <c:pt idx="1">
                  <c:v>9.4808439755691282E-3</c:v>
                </c:pt>
                <c:pt idx="2">
                  <c:v>8.5427135678391962E-3</c:v>
                </c:pt>
                <c:pt idx="3">
                  <c:v>8.5512216030861569E-3</c:v>
                </c:pt>
                <c:pt idx="4">
                  <c:v>8.5272727272727271E-3</c:v>
                </c:pt>
                <c:pt idx="5">
                  <c:v>8.5446409546132539E-3</c:v>
                </c:pt>
                <c:pt idx="6">
                  <c:v>2.6853275915103048E-2</c:v>
                </c:pt>
                <c:pt idx="14">
                  <c:v>0.52296170789562857</c:v>
                </c:pt>
                <c:pt idx="15">
                  <c:v>0.67571719155502563</c:v>
                </c:pt>
                <c:pt idx="16">
                  <c:v>0.20859997981225398</c:v>
                </c:pt>
                <c:pt idx="17">
                  <c:v>0.14387150431437781</c:v>
                </c:pt>
                <c:pt idx="18">
                  <c:v>9.4094573981259519E-2</c:v>
                </c:pt>
                <c:pt idx="19">
                  <c:v>0.72869748184348049</c:v>
                </c:pt>
                <c:pt idx="20">
                  <c:v>0.75560594307536255</c:v>
                </c:pt>
                <c:pt idx="21">
                  <c:v>0.66532898636633075</c:v>
                </c:pt>
                <c:pt idx="22">
                  <c:v>0.16525888324873095</c:v>
                </c:pt>
                <c:pt idx="23">
                  <c:v>0.55443722943722951</c:v>
                </c:pt>
                <c:pt idx="24">
                  <c:v>0.41482731940634454</c:v>
                </c:pt>
                <c:pt idx="25">
                  <c:v>9.887244538407329E-2</c:v>
                </c:pt>
                <c:pt idx="26">
                  <c:v>0.45897098646034817</c:v>
                </c:pt>
                <c:pt idx="27">
                  <c:v>0.11218721507446054</c:v>
                </c:pt>
                <c:pt idx="28">
                  <c:v>5.565516522464297E-2</c:v>
                </c:pt>
                <c:pt idx="29">
                  <c:v>9.6530447096904712E-2</c:v>
                </c:pt>
                <c:pt idx="30">
                  <c:v>9.844287158746208E-2</c:v>
                </c:pt>
                <c:pt idx="31">
                  <c:v>2.2761341222879688E-2</c:v>
                </c:pt>
                <c:pt idx="32">
                  <c:v>2.1874585708604E-2</c:v>
                </c:pt>
                <c:pt idx="33">
                  <c:v>5.3408713002993019E-2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xVal>
          <c:yVal>
            <c:numRef>
              <c:f>P.5!$C$11:$C$51</c:f>
              <c:numCache>
                <c:formatCode>0.000</c:formatCode>
                <c:ptCount val="41"/>
                <c:pt idx="0">
                  <c:v>290.51</c:v>
                </c:pt>
                <c:pt idx="1">
                  <c:v>290.87</c:v>
                </c:pt>
                <c:pt idx="2">
                  <c:v>290.55</c:v>
                </c:pt>
                <c:pt idx="3">
                  <c:v>290.45</c:v>
                </c:pt>
                <c:pt idx="4">
                  <c:v>290.52999999999997</c:v>
                </c:pt>
                <c:pt idx="5">
                  <c:v>290.48</c:v>
                </c:pt>
                <c:pt idx="6">
                  <c:v>291.25</c:v>
                </c:pt>
                <c:pt idx="7">
                  <c:v>290.41000000000003</c:v>
                </c:pt>
                <c:pt idx="8">
                  <c:v>290.60000000000002</c:v>
                </c:pt>
                <c:pt idx="9">
                  <c:v>290.76</c:v>
                </c:pt>
                <c:pt idx="10">
                  <c:v>291.19</c:v>
                </c:pt>
                <c:pt idx="11">
                  <c:v>291.38</c:v>
                </c:pt>
                <c:pt idx="12">
                  <c:v>291.41000000000003</c:v>
                </c:pt>
                <c:pt idx="13">
                  <c:v>291.39999999999998</c:v>
                </c:pt>
                <c:pt idx="14">
                  <c:v>292.27999999999997</c:v>
                </c:pt>
                <c:pt idx="15">
                  <c:v>292.13</c:v>
                </c:pt>
                <c:pt idx="16">
                  <c:v>291.35000000000002</c:v>
                </c:pt>
                <c:pt idx="17">
                  <c:v>291.33999999999997</c:v>
                </c:pt>
                <c:pt idx="18">
                  <c:v>291.3</c:v>
                </c:pt>
                <c:pt idx="19">
                  <c:v>292.17</c:v>
                </c:pt>
                <c:pt idx="20">
                  <c:v>292.39999999999998</c:v>
                </c:pt>
                <c:pt idx="21">
                  <c:v>292.5</c:v>
                </c:pt>
                <c:pt idx="22">
                  <c:v>291.52999999999997</c:v>
                </c:pt>
                <c:pt idx="23">
                  <c:v>292.26</c:v>
                </c:pt>
                <c:pt idx="24">
                  <c:v>291.89999999999998</c:v>
                </c:pt>
                <c:pt idx="25">
                  <c:v>291.37</c:v>
                </c:pt>
                <c:pt idx="26">
                  <c:v>291.75</c:v>
                </c:pt>
                <c:pt idx="27">
                  <c:v>291.27999999999997</c:v>
                </c:pt>
                <c:pt idx="28">
                  <c:v>291.2</c:v>
                </c:pt>
                <c:pt idx="29">
                  <c:v>291.25</c:v>
                </c:pt>
                <c:pt idx="30">
                  <c:v>291.25</c:v>
                </c:pt>
                <c:pt idx="31">
                  <c:v>290.85000000000002</c:v>
                </c:pt>
                <c:pt idx="32">
                  <c:v>290.83999999999997</c:v>
                </c:pt>
                <c:pt idx="33">
                  <c:v>291.14999999999998</c:v>
                </c:pt>
                <c:pt idx="34">
                  <c:v>290.63</c:v>
                </c:pt>
                <c:pt idx="35">
                  <c:v>291.16000000000003</c:v>
                </c:pt>
                <c:pt idx="36">
                  <c:v>291.2</c:v>
                </c:pt>
                <c:pt idx="37">
                  <c:v>291.18</c:v>
                </c:pt>
                <c:pt idx="38">
                  <c:v>290.64</c:v>
                </c:pt>
                <c:pt idx="39">
                  <c:v>290.64999999999998</c:v>
                </c:pt>
                <c:pt idx="40">
                  <c:v>290.91000000000003</c:v>
                </c:pt>
              </c:numCache>
            </c:numRef>
          </c:yVal>
        </c:ser>
        <c:axId val="56461568"/>
        <c:axId val="56604160"/>
      </c:scatterChart>
      <c:valAx>
        <c:axId val="56461568"/>
        <c:scaling>
          <c:orientation val="minMax"/>
          <c:max val="2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1468334318294164"/>
              <c:y val="0.8480580003209206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6604160"/>
        <c:crossesAt val="290"/>
        <c:crossBetween val="midCat"/>
        <c:majorUnit val="0.2"/>
        <c:minorUnit val="0.1"/>
      </c:valAx>
      <c:valAx>
        <c:axId val="56604160"/>
        <c:scaling>
          <c:orientation val="minMax"/>
          <c:max val="296"/>
          <c:min val="29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1746093258024202E-2"/>
              <c:y val="0.2190816500829045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6461568"/>
        <c:crossesAt val="0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t>ความสัมพันธ์ระหว่างระดับน้ำกับความเร็วเฉลี่ยและเนื้อที่รูปตัด
สถานี  P.4A  อ.แม่แตง  จ.เชียงใหม่  ปีน้ำ  2541  ( 1998 )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'[1]P1 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'[1]P1 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axId val="56513664"/>
        <c:axId val="56515200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'[1]P1 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'[1]P1 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axId val="56516992"/>
        <c:axId val="56518528"/>
      </c:scatterChart>
      <c:valAx>
        <c:axId val="565136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56515200"/>
        <c:crosses val="autoZero"/>
        <c:crossBetween val="midCat"/>
      </c:valAx>
      <c:valAx>
        <c:axId val="56515200"/>
        <c:scaling>
          <c:orientation val="minMax"/>
          <c:max val="4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56513664"/>
        <c:crosses val="autoZero"/>
        <c:crossBetween val="midCat"/>
        <c:majorUnit val="1.5"/>
        <c:minorUnit val="1"/>
      </c:valAx>
      <c:valAx>
        <c:axId val="56516992"/>
        <c:scaling>
          <c:orientation val="minMax"/>
        </c:scaling>
        <c:axPos val="t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56518528"/>
        <c:crosses val="max"/>
        <c:crossBetween val="midCat"/>
      </c:valAx>
      <c:valAx>
        <c:axId val="56518528"/>
        <c:scaling>
          <c:orientation val="minMax"/>
        </c:scaling>
        <c:delete val="1"/>
        <c:axPos val="l"/>
        <c:numFmt formatCode="General" sourceLinked="1"/>
        <c:tickLblPos val="none"/>
        <c:crossAx val="565169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ordiaUPC"/>
              <a:ea typeface="CordiaUPC"/>
              <a:cs typeface="Cordi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0.39370078740157488" l="0.55118110236220452" r="0.55118110236220452" t="0.39370078740157488" header="0.3149606299212605" footer="0.3149606299212605"/>
    <c:pageSetup paperSize="9" orientation="landscape" horizontalDpi="180" verticalDpi="18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/>
              <a:t>ความสัมพันธ์ระหว่างระดับน้ำกับปริมาณน้ำ สถานี </a:t>
            </a:r>
            <a:r>
              <a:rPr lang="en-US"/>
              <a:t>P.4A  </a:t>
            </a:r>
            <a:r>
              <a:rPr lang="th-TH"/>
              <a:t>อ.เชียงดาว  จ.เชียงใหม่  
ปีน้ำ  2541  (1998)  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'[1]P1 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'[1]P1 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axId val="56546432"/>
        <c:axId val="56548352"/>
      </c:scatterChart>
      <c:valAx>
        <c:axId val="565464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56548352"/>
        <c:crosses val="autoZero"/>
        <c:crossBetween val="midCat"/>
      </c:valAx>
      <c:valAx>
        <c:axId val="56548352"/>
        <c:scaling>
          <c:orientation val="minMax"/>
          <c:max val="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56546432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/>
              <a:t>ความสัมพันธ์ระหว่างระดับน้ำกับความเร็วเฉลี่ยและเนื้อที่รูปตัด  
สถานี  </a:t>
            </a:r>
            <a:r>
              <a:rPr lang="en-US"/>
              <a:t>P.1  </a:t>
            </a:r>
            <a:r>
              <a:rPr lang="th-TH"/>
              <a:t>อ.เมือง  จ.เชียงใหม่  ปีน้ำ  2543  ( 2000 )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[2]P1!$G$11:$G$110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2.1219957909652723E-314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2.5463949491583268E-313</c:v>
                </c:pt>
                <c:pt idx="89">
                  <c:v>5.0927898984154667E-313</c:v>
                </c:pt>
                <c:pt idx="90">
                  <c:v>3.182993687979512E-313</c:v>
                </c:pt>
                <c:pt idx="91">
                  <c:v>3.3951932667795998E-313</c:v>
                </c:pt>
                <c:pt idx="92">
                  <c:v>5.5171890580413115E-313</c:v>
                </c:pt>
                <c:pt idx="93">
                  <c:v>3.8195924238363033E-313</c:v>
                </c:pt>
                <c:pt idx="94">
                  <c:v>4.0317920041679946E-313</c:v>
                </c:pt>
                <c:pt idx="95">
                  <c:v>5.9415882148015756E-313</c:v>
                </c:pt>
                <c:pt idx="96">
                  <c:v>3.8195924248738412E-313</c:v>
                </c:pt>
                <c:pt idx="97">
                  <c:v>4.0317920042668078E-313</c:v>
                </c:pt>
                <c:pt idx="98">
                  <c:v>6.3661557539263792E-313</c:v>
                </c:pt>
                <c:pt idx="99">
                  <c:v>4.4562267878043541E-313</c:v>
                </c:pt>
              </c:numCache>
            </c:numRef>
          </c:xVal>
          <c:yVal>
            <c:numRef>
              <c:f>[2]P1!$B$11:$B$110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</c:ser>
        <c:axId val="56661120"/>
        <c:axId val="56663040"/>
      </c:scatterChart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strRef>
              <c:f>'[1]P1 '!$F$11:$F$61</c:f>
              <c:strCache>
                <c:ptCount val="51"/>
                <c:pt idx="0">
                  <c:v>100.73</c:v>
                </c:pt>
                <c:pt idx="1">
                  <c:v>96</c:v>
                </c:pt>
                <c:pt idx="2">
                  <c:v>94.29</c:v>
                </c:pt>
                <c:pt idx="3">
                  <c:v>93.44</c:v>
                </c:pt>
                <c:pt idx="4">
                  <c:v>103.42</c:v>
                </c:pt>
                <c:pt idx="5">
                  <c:v>131.62</c:v>
                </c:pt>
                <c:pt idx="6">
                  <c:v>121.02</c:v>
                </c:pt>
                <c:pt idx="7">
                  <c:v>119.46</c:v>
                </c:pt>
                <c:pt idx="8">
                  <c:v>104.61</c:v>
                </c:pt>
                <c:pt idx="9">
                  <c:v>93.55</c:v>
                </c:pt>
                <c:pt idx="10">
                  <c:v>114.47</c:v>
                </c:pt>
                <c:pt idx="11">
                  <c:v>106.44</c:v>
                </c:pt>
                <c:pt idx="12">
                  <c:v>107.55</c:v>
                </c:pt>
                <c:pt idx="13">
                  <c:v>116.37</c:v>
                </c:pt>
                <c:pt idx="14">
                  <c:v>114.52</c:v>
                </c:pt>
                <c:pt idx="15">
                  <c:v>116.91</c:v>
                </c:pt>
                <c:pt idx="16">
                  <c:v>256.28</c:v>
                </c:pt>
                <c:pt idx="17">
                  <c:v>265.95</c:v>
                </c:pt>
                <c:pt idx="18">
                  <c:v>336.12</c:v>
                </c:pt>
                <c:pt idx="19">
                  <c:v>337.21</c:v>
                </c:pt>
                <c:pt idx="20">
                  <c:v>282.94</c:v>
                </c:pt>
                <c:pt idx="21">
                  <c:v>186.88</c:v>
                </c:pt>
                <c:pt idx="22">
                  <c:v>265.41</c:v>
                </c:pt>
                <c:pt idx="23">
                  <c:v>144.83</c:v>
                </c:pt>
                <c:pt idx="24">
                  <c:v>161.39</c:v>
                </c:pt>
                <c:pt idx="25">
                  <c:v>127.22</c:v>
                </c:pt>
                <c:pt idx="26">
                  <c:v>185.2</c:v>
                </c:pt>
                <c:pt idx="27">
                  <c:v>268.6</c:v>
                </c:pt>
                <c:pt idx="28">
                  <c:v>155.58</c:v>
                </c:pt>
                <c:pt idx="29">
                  <c:v>เนื้อที่รูปตัด</c:v>
                </c:pt>
                <c:pt idx="30">
                  <c:v>ตร.ม.</c:v>
                </c:pt>
                <c:pt idx="31">
                  <c:v>161.14</c:v>
                </c:pt>
                <c:pt idx="32">
                  <c:v>134.47</c:v>
                </c:pt>
                <c:pt idx="33">
                  <c:v>125</c:v>
                </c:pt>
                <c:pt idx="34">
                  <c:v>137.72</c:v>
                </c:pt>
                <c:pt idx="35">
                  <c:v>128.67</c:v>
                </c:pt>
                <c:pt idx="36">
                  <c:v>116.48</c:v>
                </c:pt>
                <c:pt idx="37">
                  <c:v>107.49</c:v>
                </c:pt>
                <c:pt idx="38">
                  <c:v>99.75</c:v>
                </c:pt>
                <c:pt idx="39">
                  <c:v>94.09</c:v>
                </c:pt>
                <c:pt idx="40">
                  <c:v>97.6</c:v>
                </c:pt>
                <c:pt idx="41">
                  <c:v>95.53</c:v>
                </c:pt>
                <c:pt idx="42">
                  <c:v>105.68</c:v>
                </c:pt>
                <c:pt idx="43">
                  <c:v>102.7</c:v>
                </c:pt>
              </c:strCache>
            </c:strRef>
          </c:xVal>
          <c:yVal>
            <c:numRef>
              <c:f>'[1]P1 '!$B$11:$B$61</c:f>
              <c:numCache>
                <c:formatCode>General</c:formatCode>
                <c:ptCount val="51"/>
                <c:pt idx="0">
                  <c:v>1.32</c:v>
                </c:pt>
                <c:pt idx="1">
                  <c:v>1.28</c:v>
                </c:pt>
                <c:pt idx="2">
                  <c:v>1.22</c:v>
                </c:pt>
                <c:pt idx="3">
                  <c:v>1.24</c:v>
                </c:pt>
                <c:pt idx="4">
                  <c:v>1.35</c:v>
                </c:pt>
                <c:pt idx="5">
                  <c:v>1.51</c:v>
                </c:pt>
                <c:pt idx="6">
                  <c:v>1.52</c:v>
                </c:pt>
                <c:pt idx="7">
                  <c:v>1.56</c:v>
                </c:pt>
                <c:pt idx="8">
                  <c:v>1.38</c:v>
                </c:pt>
                <c:pt idx="9">
                  <c:v>1.24</c:v>
                </c:pt>
                <c:pt idx="10">
                  <c:v>1.44</c:v>
                </c:pt>
                <c:pt idx="11">
                  <c:v>1.32</c:v>
                </c:pt>
                <c:pt idx="12">
                  <c:v>1.38</c:v>
                </c:pt>
                <c:pt idx="13">
                  <c:v>1.58</c:v>
                </c:pt>
                <c:pt idx="14">
                  <c:v>1.44</c:v>
                </c:pt>
                <c:pt idx="15">
                  <c:v>2.0299999999999998</c:v>
                </c:pt>
                <c:pt idx="16">
                  <c:v>2.97</c:v>
                </c:pt>
                <c:pt idx="17">
                  <c:v>3.02</c:v>
                </c:pt>
                <c:pt idx="18">
                  <c:v>3.72</c:v>
                </c:pt>
                <c:pt idx="19">
                  <c:v>3.73</c:v>
                </c:pt>
                <c:pt idx="20">
                  <c:v>3.29</c:v>
                </c:pt>
                <c:pt idx="21">
                  <c:v>2.2599999999999998</c:v>
                </c:pt>
                <c:pt idx="22">
                  <c:v>3.22</c:v>
                </c:pt>
                <c:pt idx="23">
                  <c:v>1.8</c:v>
                </c:pt>
                <c:pt idx="24">
                  <c:v>1.96</c:v>
                </c:pt>
                <c:pt idx="25">
                  <c:v>1.6</c:v>
                </c:pt>
                <c:pt idx="26">
                  <c:v>2.2200000000000002</c:v>
                </c:pt>
                <c:pt idx="27">
                  <c:v>3.06</c:v>
                </c:pt>
                <c:pt idx="28">
                  <c:v>1.86</c:v>
                </c:pt>
                <c:pt idx="29">
                  <c:v>0</c:v>
                </c:pt>
                <c:pt idx="30">
                  <c:v>0</c:v>
                </c:pt>
                <c:pt idx="31">
                  <c:v>1.93</c:v>
                </c:pt>
                <c:pt idx="32">
                  <c:v>1.64</c:v>
                </c:pt>
                <c:pt idx="33">
                  <c:v>1.55</c:v>
                </c:pt>
                <c:pt idx="34">
                  <c:v>1.69</c:v>
                </c:pt>
                <c:pt idx="35">
                  <c:v>1.58</c:v>
                </c:pt>
                <c:pt idx="36">
                  <c:v>1.46</c:v>
                </c:pt>
                <c:pt idx="37">
                  <c:v>1.38</c:v>
                </c:pt>
                <c:pt idx="38">
                  <c:v>1.32</c:v>
                </c:pt>
                <c:pt idx="39">
                  <c:v>1.28</c:v>
                </c:pt>
                <c:pt idx="40">
                  <c:v>1.27</c:v>
                </c:pt>
                <c:pt idx="41">
                  <c:v>1.24</c:v>
                </c:pt>
                <c:pt idx="42">
                  <c:v>1.34</c:v>
                </c:pt>
                <c:pt idx="43">
                  <c:v>1.24</c:v>
                </c:pt>
              </c:numCache>
            </c:numRef>
          </c:yVal>
        </c:ser>
        <c:axId val="56673024"/>
        <c:axId val="56674560"/>
      </c:scatterChart>
      <c:valAx>
        <c:axId val="56661120"/>
        <c:scaling>
          <c:orientation val="minMax"/>
        </c:scaling>
        <c:axPos val="t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56663040"/>
        <c:crosses val="max"/>
        <c:crossBetween val="midCat"/>
      </c:valAx>
      <c:valAx>
        <c:axId val="56663040"/>
        <c:scaling>
          <c:orientation val="minMax"/>
          <c:max val="1"/>
        </c:scaling>
        <c:delete val="1"/>
        <c:axPos val="l"/>
        <c:numFmt formatCode="General" sourceLinked="1"/>
        <c:tickLblPos val="none"/>
        <c:crossAx val="56661120"/>
        <c:crosses val="autoZero"/>
        <c:crossBetween val="midCat"/>
        <c:majorUnit val="0.25"/>
      </c:valAx>
      <c:valAx>
        <c:axId val="566730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56674560"/>
        <c:crosses val="autoZero"/>
        <c:crossBetween val="midCat"/>
      </c:valAx>
      <c:valAx>
        <c:axId val="56674560"/>
        <c:scaling>
          <c:orientation val="minMax"/>
          <c:max val="3"/>
          <c:min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56673024"/>
        <c:crosses val="autoZero"/>
        <c:crossBetween val="midCat"/>
        <c:majorUnit val="0.5"/>
        <c:minorUnit val="0.5"/>
      </c:valAx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</c:plotArea>
    <c:legend>
      <c:legendPos val="r"/>
      <c:legendEntry>
        <c:idx val="0"/>
        <c:txPr>
          <a:bodyPr/>
          <a:lstStyle/>
          <a:p>
            <a:pPr>
              <a:defRPr sz="1285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</c:legendEntry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0.5905511811023606" l="0.74803149606299291" r="0.74803149606299291" t="0.5905511811023606" header="0.3149606299212605" footer="0.3149606299212605"/>
    <c:pageSetup paperSize="9" orientation="landscape" horizontalDpi="180" verticalDpi="18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978519087630051"/>
          <c:y val="0.12418340285246518"/>
          <c:w val="0.80645302428634658"/>
          <c:h val="0.56536128140727548"/>
        </c:manualLayout>
      </c:layout>
      <c:scatterChart>
        <c:scatterStyle val="lineMarker"/>
        <c:ser>
          <c:idx val="1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P.14A!$H$11:$H$39</c:f>
              <c:numCache>
                <c:formatCode>0.000</c:formatCode>
                <c:ptCount val="29"/>
                <c:pt idx="0">
                  <c:v>2.2749999999999999</c:v>
                </c:pt>
                <c:pt idx="1">
                  <c:v>2.21</c:v>
                </c:pt>
                <c:pt idx="2">
                  <c:v>2.2570000000000001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xVal>
          <c:yVal>
            <c:numRef>
              <c:f>P.14A!$C$11:$C$39</c:f>
              <c:numCache>
                <c:formatCode>0.000</c:formatCode>
                <c:ptCount val="29"/>
                <c:pt idx="0">
                  <c:v>263.07299999999998</c:v>
                </c:pt>
                <c:pt idx="1">
                  <c:v>263.03300000000002</c:v>
                </c:pt>
                <c:pt idx="2">
                  <c:v>263.03300000000002</c:v>
                </c:pt>
                <c:pt idx="3">
                  <c:v>263.34300000000002</c:v>
                </c:pt>
                <c:pt idx="4">
                  <c:v>263.08300000000003</c:v>
                </c:pt>
                <c:pt idx="5">
                  <c:v>263.34300000000002</c:v>
                </c:pt>
                <c:pt idx="6">
                  <c:v>263.16300000000001</c:v>
                </c:pt>
                <c:pt idx="7">
                  <c:v>263.26299999999998</c:v>
                </c:pt>
                <c:pt idx="8">
                  <c:v>263.31299999999999</c:v>
                </c:pt>
                <c:pt idx="9">
                  <c:v>263.173</c:v>
                </c:pt>
                <c:pt idx="10">
                  <c:v>263.29300000000001</c:v>
                </c:pt>
                <c:pt idx="11">
                  <c:v>263.24299999999999</c:v>
                </c:pt>
                <c:pt idx="12">
                  <c:v>263.673</c:v>
                </c:pt>
                <c:pt idx="13">
                  <c:v>263.58300000000003</c:v>
                </c:pt>
                <c:pt idx="14">
                  <c:v>264.08300000000003</c:v>
                </c:pt>
                <c:pt idx="15">
                  <c:v>263.63299999999998</c:v>
                </c:pt>
                <c:pt idx="16">
                  <c:v>263.76299999999998</c:v>
                </c:pt>
                <c:pt idx="17">
                  <c:v>263.58300000000003</c:v>
                </c:pt>
                <c:pt idx="18">
                  <c:v>263.83300000000003</c:v>
                </c:pt>
                <c:pt idx="19">
                  <c:v>263.89299999999997</c:v>
                </c:pt>
                <c:pt idx="20">
                  <c:v>263.863</c:v>
                </c:pt>
                <c:pt idx="21">
                  <c:v>263.863</c:v>
                </c:pt>
                <c:pt idx="22">
                  <c:v>263.44299999999998</c:v>
                </c:pt>
                <c:pt idx="23">
                  <c:v>263.66300000000001</c:v>
                </c:pt>
              </c:numCache>
            </c:numRef>
          </c:yVal>
        </c:ser>
        <c:ser>
          <c:idx val="0"/>
          <c:order val="1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750" b="0" i="0" u="none" strike="noStrike" baseline="0">
                      <a:solidFill>
                        <a:srgbClr val="000000"/>
                      </a:solidFill>
                      <a:latin typeface="Cordia New"/>
                      <a:ea typeface="Cordia New"/>
                      <a:cs typeface="Cordia New"/>
                    </a:defRPr>
                  </a:pPr>
                  <a:endParaRPr lang="th-TH"/>
                </a:p>
              </c:txPr>
            </c:trendlineLbl>
          </c:trendline>
          <c:x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axId val="58102528"/>
        <c:axId val="58104448"/>
      </c:scatterChart>
      <c:valAx>
        <c:axId val="58102528"/>
        <c:scaling>
          <c:orientation val="minMax"/>
          <c:max val="13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2831616178763843"/>
              <c:y val="0.85621188282489236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104448"/>
        <c:crossesAt val="262"/>
        <c:crossBetween val="midCat"/>
        <c:majorUnit val="100"/>
        <c:minorUnit val="50"/>
      </c:valAx>
      <c:valAx>
        <c:axId val="58104448"/>
        <c:scaling>
          <c:orientation val="minMax"/>
          <c:max val="268"/>
          <c:min val="26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 (ร.ท.ก)</a:t>
                </a:r>
              </a:p>
            </c:rich>
          </c:tx>
          <c:layout>
            <c:manualLayout>
              <c:xMode val="edge"/>
              <c:yMode val="edge"/>
              <c:x val="1.433694265397948E-2"/>
              <c:y val="0.2320268842769744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102528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880154363395105"/>
          <c:y val="0.10101043314141789"/>
          <c:w val="0.81216528902519269"/>
          <c:h val="0.6060625988485073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P.14A!$F$11:$F$39</c:f>
              <c:numCache>
                <c:formatCode>0.00</c:formatCode>
                <c:ptCount val="29"/>
                <c:pt idx="0" formatCode="General">
                  <c:v>4.62</c:v>
                </c:pt>
                <c:pt idx="1">
                  <c:v>5.52</c:v>
                </c:pt>
                <c:pt idx="2" formatCode="General">
                  <c:v>5.51</c:v>
                </c:pt>
              </c:numCache>
            </c:numRef>
          </c:xVal>
          <c:yVal>
            <c:numRef>
              <c:f>P.14A!$C$11:$C$39</c:f>
              <c:numCache>
                <c:formatCode>0.000</c:formatCode>
                <c:ptCount val="29"/>
                <c:pt idx="0">
                  <c:v>263.07299999999998</c:v>
                </c:pt>
                <c:pt idx="1">
                  <c:v>263.03300000000002</c:v>
                </c:pt>
                <c:pt idx="2">
                  <c:v>263.03300000000002</c:v>
                </c:pt>
                <c:pt idx="3">
                  <c:v>263.34300000000002</c:v>
                </c:pt>
                <c:pt idx="4">
                  <c:v>263.08300000000003</c:v>
                </c:pt>
                <c:pt idx="5">
                  <c:v>263.34300000000002</c:v>
                </c:pt>
                <c:pt idx="6">
                  <c:v>263.16300000000001</c:v>
                </c:pt>
                <c:pt idx="7">
                  <c:v>263.26299999999998</c:v>
                </c:pt>
                <c:pt idx="8">
                  <c:v>263.31299999999999</c:v>
                </c:pt>
                <c:pt idx="9">
                  <c:v>263.173</c:v>
                </c:pt>
                <c:pt idx="10">
                  <c:v>263.29300000000001</c:v>
                </c:pt>
                <c:pt idx="11">
                  <c:v>263.24299999999999</c:v>
                </c:pt>
                <c:pt idx="12">
                  <c:v>263.673</c:v>
                </c:pt>
                <c:pt idx="13">
                  <c:v>263.58300000000003</c:v>
                </c:pt>
                <c:pt idx="14">
                  <c:v>264.08300000000003</c:v>
                </c:pt>
                <c:pt idx="15">
                  <c:v>263.63299999999998</c:v>
                </c:pt>
                <c:pt idx="16">
                  <c:v>263.76299999999998</c:v>
                </c:pt>
                <c:pt idx="17">
                  <c:v>263.58300000000003</c:v>
                </c:pt>
                <c:pt idx="18">
                  <c:v>263.83300000000003</c:v>
                </c:pt>
                <c:pt idx="19">
                  <c:v>263.89299999999997</c:v>
                </c:pt>
                <c:pt idx="20">
                  <c:v>263.863</c:v>
                </c:pt>
                <c:pt idx="21">
                  <c:v>263.863</c:v>
                </c:pt>
                <c:pt idx="22">
                  <c:v>263.44299999999998</c:v>
                </c:pt>
                <c:pt idx="23">
                  <c:v>263.66300000000001</c:v>
                </c:pt>
              </c:numCache>
            </c:numRef>
          </c:yVal>
        </c:ser>
        <c:axId val="58120448"/>
        <c:axId val="58224640"/>
      </c:scatterChart>
      <c:valAx>
        <c:axId val="58120448"/>
        <c:scaling>
          <c:orientation val="minMax"/>
          <c:max val="6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ตรม.</a:t>
                </a:r>
              </a:p>
            </c:rich>
          </c:tx>
          <c:layout>
            <c:manualLayout>
              <c:xMode val="edge"/>
              <c:yMode val="edge"/>
              <c:x val="0.42576065812333874"/>
              <c:y val="0.8350195806357212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224640"/>
        <c:crossesAt val="262"/>
        <c:crossBetween val="midCat"/>
        <c:majorUnit val="50"/>
        <c:minorUnit val="25"/>
      </c:valAx>
      <c:valAx>
        <c:axId val="58224640"/>
        <c:scaling>
          <c:orientation val="minMax"/>
          <c:max val="268"/>
          <c:min val="26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8.9445516412466168E-3"/>
              <c:y val="0.2053878807208830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120448"/>
        <c:crossesAt val="0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/>
              <a:t>ความสัมพันธ์ระหว่างระดับน้ำกับปริมาณน้ำ สถานี </a:t>
            </a:r>
            <a:r>
              <a:rPr lang="en-US"/>
              <a:t>P.4A  </a:t>
            </a:r>
            <a:r>
              <a:rPr lang="th-TH"/>
              <a:t>อ.เชียงดาว  จ.เชียงใหม่  
ปีน้ำ  2541  (1998)  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'[1]P1 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'[1]P1 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axId val="54081408"/>
        <c:axId val="54104064"/>
      </c:scatterChart>
      <c:valAx>
        <c:axId val="540814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54104064"/>
        <c:crosses val="autoZero"/>
        <c:crossBetween val="midCat"/>
      </c:valAx>
      <c:valAx>
        <c:axId val="54104064"/>
        <c:scaling>
          <c:orientation val="minMax"/>
          <c:max val="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54081408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261938209050681"/>
          <c:y val="0.12720870004813806"/>
          <c:w val="0.78174754647884681"/>
          <c:h val="0.5689055752152846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P.14A!$G$11:$G$39</c:f>
              <c:numCache>
                <c:formatCode>0.000</c:formatCode>
                <c:ptCount val="29"/>
                <c:pt idx="0">
                  <c:v>0.49242424242424238</c:v>
                </c:pt>
                <c:pt idx="1">
                  <c:v>0.40036231884057971</c:v>
                </c:pt>
                <c:pt idx="2">
                  <c:v>0.4096188747731398</c:v>
                </c:pt>
              </c:numCache>
            </c:numRef>
          </c:xVal>
          <c:yVal>
            <c:numRef>
              <c:f>P.14A!$C$11:$C$39</c:f>
              <c:numCache>
                <c:formatCode>0.000</c:formatCode>
                <c:ptCount val="29"/>
                <c:pt idx="0">
                  <c:v>263.07299999999998</c:v>
                </c:pt>
                <c:pt idx="1">
                  <c:v>263.03300000000002</c:v>
                </c:pt>
                <c:pt idx="2">
                  <c:v>263.03300000000002</c:v>
                </c:pt>
                <c:pt idx="3">
                  <c:v>263.34300000000002</c:v>
                </c:pt>
                <c:pt idx="4">
                  <c:v>263.08300000000003</c:v>
                </c:pt>
                <c:pt idx="5">
                  <c:v>263.34300000000002</c:v>
                </c:pt>
                <c:pt idx="6">
                  <c:v>263.16300000000001</c:v>
                </c:pt>
                <c:pt idx="7">
                  <c:v>263.26299999999998</c:v>
                </c:pt>
                <c:pt idx="8">
                  <c:v>263.31299999999999</c:v>
                </c:pt>
                <c:pt idx="9">
                  <c:v>263.173</c:v>
                </c:pt>
                <c:pt idx="10">
                  <c:v>263.29300000000001</c:v>
                </c:pt>
                <c:pt idx="11">
                  <c:v>263.24299999999999</c:v>
                </c:pt>
                <c:pt idx="12">
                  <c:v>263.673</c:v>
                </c:pt>
                <c:pt idx="13">
                  <c:v>263.58300000000003</c:v>
                </c:pt>
                <c:pt idx="14">
                  <c:v>264.08300000000003</c:v>
                </c:pt>
                <c:pt idx="15">
                  <c:v>263.63299999999998</c:v>
                </c:pt>
                <c:pt idx="16">
                  <c:v>263.76299999999998</c:v>
                </c:pt>
                <c:pt idx="17">
                  <c:v>263.58300000000003</c:v>
                </c:pt>
                <c:pt idx="18">
                  <c:v>263.83300000000003</c:v>
                </c:pt>
                <c:pt idx="19">
                  <c:v>263.89299999999997</c:v>
                </c:pt>
                <c:pt idx="20">
                  <c:v>263.863</c:v>
                </c:pt>
                <c:pt idx="21">
                  <c:v>263.863</c:v>
                </c:pt>
                <c:pt idx="22">
                  <c:v>263.44299999999998</c:v>
                </c:pt>
                <c:pt idx="23">
                  <c:v>263.66300000000001</c:v>
                </c:pt>
              </c:numCache>
            </c:numRef>
          </c:yVal>
        </c:ser>
        <c:axId val="58302464"/>
        <c:axId val="58304768"/>
      </c:scatterChart>
      <c:valAx>
        <c:axId val="58302464"/>
        <c:scaling>
          <c:orientation val="minMax"/>
          <c:max val="2.5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1468334318294164"/>
              <c:y val="0.8480580003209206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304768"/>
        <c:crossesAt val="262"/>
        <c:crossBetween val="midCat"/>
        <c:majorUnit val="0.2"/>
        <c:minorUnit val="0.1"/>
      </c:valAx>
      <c:valAx>
        <c:axId val="58304768"/>
        <c:scaling>
          <c:orientation val="minMax"/>
          <c:max val="268"/>
          <c:min val="262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1746093258024202E-2"/>
              <c:y val="0.2190816500829045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302464"/>
        <c:crossesAt val="0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9892507932396555"/>
          <c:y val="0.12052136432678316"/>
          <c:w val="0.75089737150217728"/>
          <c:h val="0.4918574598201149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P.20!$H$11:$H$47</c:f>
              <c:numCache>
                <c:formatCode>0.000</c:formatCode>
                <c:ptCount val="37"/>
                <c:pt idx="0">
                  <c:v>0.93</c:v>
                </c:pt>
                <c:pt idx="1">
                  <c:v>0.97</c:v>
                </c:pt>
                <c:pt idx="2">
                  <c:v>1.764</c:v>
                </c:pt>
                <c:pt idx="3">
                  <c:v>1.095</c:v>
                </c:pt>
                <c:pt idx="4">
                  <c:v>1.4139999999999999</c:v>
                </c:pt>
                <c:pt idx="5">
                  <c:v>1.1639999999999999</c:v>
                </c:pt>
                <c:pt idx="6">
                  <c:v>1.3859999999999999</c:v>
                </c:pt>
                <c:pt idx="7">
                  <c:v>1.046</c:v>
                </c:pt>
                <c:pt idx="8">
                  <c:v>1.3220000000000001</c:v>
                </c:pt>
                <c:pt idx="9">
                  <c:v>3.7570000000000001</c:v>
                </c:pt>
                <c:pt idx="10">
                  <c:v>5.4370000000000003</c:v>
                </c:pt>
                <c:pt idx="11">
                  <c:v>7.3739999999999997</c:v>
                </c:pt>
                <c:pt idx="12">
                  <c:v>3.5230000000000001</c:v>
                </c:pt>
                <c:pt idx="13">
                  <c:v>12.645</c:v>
                </c:pt>
                <c:pt idx="14">
                  <c:v>70.039000000000001</c:v>
                </c:pt>
                <c:pt idx="15">
                  <c:v>26.63</c:v>
                </c:pt>
                <c:pt idx="16">
                  <c:v>17.666</c:v>
                </c:pt>
                <c:pt idx="17">
                  <c:v>21.103999999999999</c:v>
                </c:pt>
                <c:pt idx="18">
                  <c:v>91.866</c:v>
                </c:pt>
                <c:pt idx="19">
                  <c:v>82.816000000000003</c:v>
                </c:pt>
                <c:pt idx="20">
                  <c:v>23.684000000000001</c:v>
                </c:pt>
                <c:pt idx="21">
                  <c:v>27.65</c:v>
                </c:pt>
                <c:pt idx="22">
                  <c:v>14.319000000000001</c:v>
                </c:pt>
                <c:pt idx="23">
                  <c:v>54.451999999999998</c:v>
                </c:pt>
                <c:pt idx="24">
                  <c:v>22.831</c:v>
                </c:pt>
                <c:pt idx="25">
                  <c:v>12.064</c:v>
                </c:pt>
                <c:pt idx="26">
                  <c:v>19.655000000000001</c:v>
                </c:pt>
                <c:pt idx="27">
                  <c:v>9.8460000000000001</c:v>
                </c:pt>
                <c:pt idx="28" formatCode="General">
                  <c:v>11.006</c:v>
                </c:pt>
                <c:pt idx="29">
                  <c:v>10.381</c:v>
                </c:pt>
                <c:pt idx="30">
                  <c:v>7.7709999999999999</c:v>
                </c:pt>
                <c:pt idx="31">
                  <c:v>6.9950000000000001</c:v>
                </c:pt>
                <c:pt idx="32">
                  <c:v>7.1150000000000002</c:v>
                </c:pt>
                <c:pt idx="33">
                  <c:v>3.79</c:v>
                </c:pt>
                <c:pt idx="34">
                  <c:v>4.1260000000000003</c:v>
                </c:pt>
                <c:pt idx="35">
                  <c:v>3.1469999999999998</c:v>
                </c:pt>
                <c:pt idx="36" formatCode="General">
                  <c:v>3.6709999999999998</c:v>
                </c:pt>
              </c:numCache>
            </c:numRef>
          </c:xVal>
          <c:yVal>
            <c:numRef>
              <c:f>P.20!$C$11:$C$47</c:f>
              <c:numCache>
                <c:formatCode>0.000</c:formatCode>
                <c:ptCount val="37"/>
                <c:pt idx="0">
                  <c:v>380.34</c:v>
                </c:pt>
                <c:pt idx="1">
                  <c:v>380.31</c:v>
                </c:pt>
                <c:pt idx="2">
                  <c:v>380.21999999999997</c:v>
                </c:pt>
                <c:pt idx="3">
                  <c:v>380.16999999999996</c:v>
                </c:pt>
                <c:pt idx="4">
                  <c:v>380.26</c:v>
                </c:pt>
                <c:pt idx="5">
                  <c:v>380.21999999999997</c:v>
                </c:pt>
                <c:pt idx="6">
                  <c:v>380.09999999999997</c:v>
                </c:pt>
                <c:pt idx="7">
                  <c:v>380.03</c:v>
                </c:pt>
                <c:pt idx="8">
                  <c:v>380.03</c:v>
                </c:pt>
                <c:pt idx="9">
                  <c:v>380.13</c:v>
                </c:pt>
                <c:pt idx="10">
                  <c:v>380.2</c:v>
                </c:pt>
                <c:pt idx="11">
                  <c:v>380.25</c:v>
                </c:pt>
                <c:pt idx="12">
                  <c:v>380.14</c:v>
                </c:pt>
                <c:pt idx="13">
                  <c:v>380.34999999999997</c:v>
                </c:pt>
                <c:pt idx="14">
                  <c:v>381.01</c:v>
                </c:pt>
                <c:pt idx="15">
                  <c:v>380.47999999999996</c:v>
                </c:pt>
                <c:pt idx="16">
                  <c:v>380.35999999999996</c:v>
                </c:pt>
                <c:pt idx="17">
                  <c:v>380.41999999999996</c:v>
                </c:pt>
                <c:pt idx="18">
                  <c:v>381.10999999999996</c:v>
                </c:pt>
                <c:pt idx="19">
                  <c:v>380.9</c:v>
                </c:pt>
                <c:pt idx="20">
                  <c:v>380.39</c:v>
                </c:pt>
                <c:pt idx="21">
                  <c:v>380.41999999999996</c:v>
                </c:pt>
                <c:pt idx="22">
                  <c:v>380.21999999999997</c:v>
                </c:pt>
                <c:pt idx="23">
                  <c:v>380.65</c:v>
                </c:pt>
                <c:pt idx="24">
                  <c:v>380.34</c:v>
                </c:pt>
                <c:pt idx="25">
                  <c:v>380.2</c:v>
                </c:pt>
                <c:pt idx="26">
                  <c:v>380.26</c:v>
                </c:pt>
                <c:pt idx="27">
                  <c:v>380.10999999999996</c:v>
                </c:pt>
                <c:pt idx="28">
                  <c:v>380.15999999999997</c:v>
                </c:pt>
                <c:pt idx="29">
                  <c:v>380.09999999999997</c:v>
                </c:pt>
                <c:pt idx="30">
                  <c:v>380.06</c:v>
                </c:pt>
                <c:pt idx="31">
                  <c:v>380.04999999999995</c:v>
                </c:pt>
                <c:pt idx="32">
                  <c:v>380.03999999999996</c:v>
                </c:pt>
                <c:pt idx="33">
                  <c:v>380</c:v>
                </c:pt>
                <c:pt idx="34">
                  <c:v>379.95</c:v>
                </c:pt>
                <c:pt idx="35">
                  <c:v>379.95</c:v>
                </c:pt>
                <c:pt idx="36">
                  <c:v>379.95</c:v>
                </c:pt>
              </c:numCache>
            </c:numRef>
          </c:yVal>
        </c:ser>
        <c:axId val="58314112"/>
        <c:axId val="58378112"/>
      </c:scatterChart>
      <c:valAx>
        <c:axId val="58314112"/>
        <c:scaling>
          <c:orientation val="minMax"/>
          <c:max val="3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6595063625433381"/>
              <c:y val="0.77850286686759962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378112"/>
        <c:crossesAt val="379"/>
        <c:crossBetween val="midCat"/>
        <c:majorUnit val="20"/>
        <c:minorUnit val="10"/>
      </c:valAx>
      <c:valAx>
        <c:axId val="58378112"/>
        <c:scaling>
          <c:orientation val="minMax"/>
          <c:max val="383"/>
          <c:min val="379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5.0179299288928302E-2"/>
              <c:y val="0.20521205277263108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314112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23063683304647181"/>
          <c:y val="0.12032085561497317"/>
          <c:w val="0.72805507745266784"/>
          <c:h val="0.5053475935828877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P.20!$F$11:$F$47</c:f>
              <c:numCache>
                <c:formatCode>0.00</c:formatCode>
                <c:ptCount val="37"/>
                <c:pt idx="0">
                  <c:v>32.93</c:v>
                </c:pt>
                <c:pt idx="1">
                  <c:v>33.090000000000003</c:v>
                </c:pt>
                <c:pt idx="2">
                  <c:v>29.51</c:v>
                </c:pt>
                <c:pt idx="3">
                  <c:v>27.11</c:v>
                </c:pt>
                <c:pt idx="4">
                  <c:v>29.7</c:v>
                </c:pt>
                <c:pt idx="5">
                  <c:v>28.48</c:v>
                </c:pt>
                <c:pt idx="6">
                  <c:v>25.84</c:v>
                </c:pt>
                <c:pt idx="7">
                  <c:v>23.5</c:v>
                </c:pt>
                <c:pt idx="8">
                  <c:v>24.27</c:v>
                </c:pt>
                <c:pt idx="9">
                  <c:v>28.81</c:v>
                </c:pt>
                <c:pt idx="10">
                  <c:v>30.41</c:v>
                </c:pt>
                <c:pt idx="11">
                  <c:v>32.15</c:v>
                </c:pt>
                <c:pt idx="12">
                  <c:v>27.05</c:v>
                </c:pt>
                <c:pt idx="13">
                  <c:v>36.9</c:v>
                </c:pt>
                <c:pt idx="14">
                  <c:v>73.73</c:v>
                </c:pt>
                <c:pt idx="15">
                  <c:v>48.67</c:v>
                </c:pt>
                <c:pt idx="16">
                  <c:v>43.16</c:v>
                </c:pt>
                <c:pt idx="17">
                  <c:v>45.69</c:v>
                </c:pt>
                <c:pt idx="18">
                  <c:v>81.819999999999993</c:v>
                </c:pt>
                <c:pt idx="19">
                  <c:v>74.680000000000007</c:v>
                </c:pt>
                <c:pt idx="20">
                  <c:v>44.98</c:v>
                </c:pt>
                <c:pt idx="21">
                  <c:v>46.4</c:v>
                </c:pt>
                <c:pt idx="22">
                  <c:v>37.64</c:v>
                </c:pt>
                <c:pt idx="23">
                  <c:v>57.42</c:v>
                </c:pt>
                <c:pt idx="24">
                  <c:v>38.49</c:v>
                </c:pt>
                <c:pt idx="25">
                  <c:v>26.76</c:v>
                </c:pt>
                <c:pt idx="26">
                  <c:v>38.29</c:v>
                </c:pt>
                <c:pt idx="27">
                  <c:v>27.57</c:v>
                </c:pt>
                <c:pt idx="28">
                  <c:v>29.07</c:v>
                </c:pt>
                <c:pt idx="29">
                  <c:v>30.05</c:v>
                </c:pt>
                <c:pt idx="30">
                  <c:v>26.46</c:v>
                </c:pt>
                <c:pt idx="31">
                  <c:v>24.99</c:v>
                </c:pt>
                <c:pt idx="32">
                  <c:v>25.62</c:v>
                </c:pt>
                <c:pt idx="33">
                  <c:v>23.47</c:v>
                </c:pt>
                <c:pt idx="34">
                  <c:v>22.74</c:v>
                </c:pt>
                <c:pt idx="35">
                  <c:v>21.8</c:v>
                </c:pt>
                <c:pt idx="36">
                  <c:v>21.98</c:v>
                </c:pt>
              </c:numCache>
            </c:numRef>
          </c:xVal>
          <c:yVal>
            <c:numRef>
              <c:f>P.20!$C$11:$C$47</c:f>
              <c:numCache>
                <c:formatCode>0.000</c:formatCode>
                <c:ptCount val="37"/>
                <c:pt idx="0">
                  <c:v>380.34</c:v>
                </c:pt>
                <c:pt idx="1">
                  <c:v>380.31</c:v>
                </c:pt>
                <c:pt idx="2">
                  <c:v>380.21999999999997</c:v>
                </c:pt>
                <c:pt idx="3">
                  <c:v>380.16999999999996</c:v>
                </c:pt>
                <c:pt idx="4">
                  <c:v>380.26</c:v>
                </c:pt>
                <c:pt idx="5">
                  <c:v>380.21999999999997</c:v>
                </c:pt>
                <c:pt idx="6">
                  <c:v>380.09999999999997</c:v>
                </c:pt>
                <c:pt idx="7">
                  <c:v>380.03</c:v>
                </c:pt>
                <c:pt idx="8">
                  <c:v>380.03</c:v>
                </c:pt>
                <c:pt idx="9">
                  <c:v>380.13</c:v>
                </c:pt>
                <c:pt idx="10">
                  <c:v>380.2</c:v>
                </c:pt>
                <c:pt idx="11">
                  <c:v>380.25</c:v>
                </c:pt>
                <c:pt idx="12">
                  <c:v>380.14</c:v>
                </c:pt>
                <c:pt idx="13">
                  <c:v>380.34999999999997</c:v>
                </c:pt>
                <c:pt idx="14">
                  <c:v>381.01</c:v>
                </c:pt>
                <c:pt idx="15">
                  <c:v>380.47999999999996</c:v>
                </c:pt>
                <c:pt idx="16">
                  <c:v>380.35999999999996</c:v>
                </c:pt>
                <c:pt idx="17">
                  <c:v>380.41999999999996</c:v>
                </c:pt>
                <c:pt idx="18">
                  <c:v>381.10999999999996</c:v>
                </c:pt>
                <c:pt idx="19">
                  <c:v>380.9</c:v>
                </c:pt>
                <c:pt idx="20">
                  <c:v>380.39</c:v>
                </c:pt>
                <c:pt idx="21">
                  <c:v>380.41999999999996</c:v>
                </c:pt>
                <c:pt idx="22">
                  <c:v>380.21999999999997</c:v>
                </c:pt>
                <c:pt idx="23">
                  <c:v>380.65</c:v>
                </c:pt>
                <c:pt idx="24">
                  <c:v>380.34</c:v>
                </c:pt>
                <c:pt idx="25">
                  <c:v>380.2</c:v>
                </c:pt>
                <c:pt idx="26">
                  <c:v>380.26</c:v>
                </c:pt>
                <c:pt idx="27">
                  <c:v>380.10999999999996</c:v>
                </c:pt>
                <c:pt idx="28">
                  <c:v>380.15999999999997</c:v>
                </c:pt>
                <c:pt idx="29">
                  <c:v>380.09999999999997</c:v>
                </c:pt>
                <c:pt idx="30">
                  <c:v>380.06</c:v>
                </c:pt>
                <c:pt idx="31">
                  <c:v>380.04999999999995</c:v>
                </c:pt>
                <c:pt idx="32">
                  <c:v>380.03999999999996</c:v>
                </c:pt>
                <c:pt idx="33">
                  <c:v>380</c:v>
                </c:pt>
                <c:pt idx="34">
                  <c:v>379.95</c:v>
                </c:pt>
                <c:pt idx="35">
                  <c:v>379.95</c:v>
                </c:pt>
                <c:pt idx="36">
                  <c:v>379.95</c:v>
                </c:pt>
              </c:numCache>
            </c:numRef>
          </c:yVal>
        </c:ser>
        <c:axId val="58405632"/>
        <c:axId val="58407936"/>
      </c:scatterChart>
      <c:valAx>
        <c:axId val="58405632"/>
        <c:scaling>
          <c:orientation val="minMax"/>
          <c:max val="3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50946643717728057"/>
              <c:y val="0.7433155080213903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407936"/>
        <c:crossesAt val="380"/>
        <c:crossBetween val="midCat"/>
        <c:majorUnit val="20"/>
        <c:minorUnit val="10"/>
      </c:valAx>
      <c:valAx>
        <c:axId val="58407936"/>
        <c:scaling>
          <c:orientation val="minMax"/>
          <c:max val="383"/>
          <c:min val="3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8.0895008605852192E-2"/>
              <c:y val="0.22727272727272727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405632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1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169811320754716"/>
          <c:y val="0.10919570872538611"/>
          <c:w val="0.78490566037735854"/>
          <c:h val="0.617817825683105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P.20!$G$11:$G$47</c:f>
              <c:numCache>
                <c:formatCode>0.000</c:formatCode>
                <c:ptCount val="37"/>
                <c:pt idx="0">
                  <c:v>2.8241724870938355E-2</c:v>
                </c:pt>
                <c:pt idx="1">
                  <c:v>2.9313992142641278E-2</c:v>
                </c:pt>
                <c:pt idx="2">
                  <c:v>5.9776347001016604E-2</c:v>
                </c:pt>
                <c:pt idx="3">
                  <c:v>4.0390999631132421E-2</c:v>
                </c:pt>
                <c:pt idx="4">
                  <c:v>4.7609427609427608E-2</c:v>
                </c:pt>
                <c:pt idx="5">
                  <c:v>4.0870786516853927E-2</c:v>
                </c:pt>
                <c:pt idx="6">
                  <c:v>5.3637770897832816E-2</c:v>
                </c:pt>
                <c:pt idx="7">
                  <c:v>4.4510638297872343E-2</c:v>
                </c:pt>
                <c:pt idx="8">
                  <c:v>5.4470539761021841E-2</c:v>
                </c:pt>
                <c:pt idx="9">
                  <c:v>0.13040610898993407</c:v>
                </c:pt>
                <c:pt idx="10">
                  <c:v>0.17878987175271294</c:v>
                </c:pt>
                <c:pt idx="11">
                  <c:v>0.22936236391912909</c:v>
                </c:pt>
                <c:pt idx="12">
                  <c:v>0.13024029574861368</c:v>
                </c:pt>
                <c:pt idx="13">
                  <c:v>0.34268292682926832</c:v>
                </c:pt>
                <c:pt idx="14">
                  <c:v>0.94993896649938958</c:v>
                </c:pt>
                <c:pt idx="15">
                  <c:v>0.54715430449969171</c:v>
                </c:pt>
                <c:pt idx="16">
                  <c:v>0.40931417979610757</c:v>
                </c:pt>
                <c:pt idx="17">
                  <c:v>0.46189538192164586</c:v>
                </c:pt>
                <c:pt idx="18">
                  <c:v>1.1227817159618676</c:v>
                </c:pt>
                <c:pt idx="19">
                  <c:v>1.1089448312801284</c:v>
                </c:pt>
                <c:pt idx="20">
                  <c:v>0.52654513116940871</c:v>
                </c:pt>
                <c:pt idx="21">
                  <c:v>0.59590517241379304</c:v>
                </c:pt>
                <c:pt idx="22">
                  <c:v>0.38041976620616369</c:v>
                </c:pt>
                <c:pt idx="23">
                  <c:v>0.94831069313827931</c:v>
                </c:pt>
                <c:pt idx="24">
                  <c:v>0.59316705637828004</c:v>
                </c:pt>
                <c:pt idx="25">
                  <c:v>0.45082212257100146</c:v>
                </c:pt>
                <c:pt idx="26">
                  <c:v>0.5133194045442675</c:v>
                </c:pt>
                <c:pt idx="27">
                  <c:v>0.35712731229597389</c:v>
                </c:pt>
                <c:pt idx="28">
                  <c:v>0.37860337117303061</c:v>
                </c:pt>
                <c:pt idx="29">
                  <c:v>0.34545757071547423</c:v>
                </c:pt>
                <c:pt idx="30">
                  <c:v>0.29368858654572938</c:v>
                </c:pt>
                <c:pt idx="31">
                  <c:v>0.2799119647859144</c:v>
                </c:pt>
                <c:pt idx="32">
                  <c:v>0.27771272443403588</c:v>
                </c:pt>
                <c:pt idx="33">
                  <c:v>0.16148274392841927</c:v>
                </c:pt>
                <c:pt idx="34">
                  <c:v>0.18144239226033423</c:v>
                </c:pt>
                <c:pt idx="35">
                  <c:v>0.14435779816513761</c:v>
                </c:pt>
                <c:pt idx="36">
                  <c:v>0.16701546860782529</c:v>
                </c:pt>
              </c:numCache>
            </c:numRef>
          </c:xVal>
          <c:yVal>
            <c:numRef>
              <c:f>P.20!$C$11:$C$47</c:f>
              <c:numCache>
                <c:formatCode>0.000</c:formatCode>
                <c:ptCount val="37"/>
                <c:pt idx="0">
                  <c:v>380.34</c:v>
                </c:pt>
                <c:pt idx="1">
                  <c:v>380.31</c:v>
                </c:pt>
                <c:pt idx="2">
                  <c:v>380.21999999999997</c:v>
                </c:pt>
                <c:pt idx="3">
                  <c:v>380.16999999999996</c:v>
                </c:pt>
                <c:pt idx="4">
                  <c:v>380.26</c:v>
                </c:pt>
                <c:pt idx="5">
                  <c:v>380.21999999999997</c:v>
                </c:pt>
                <c:pt idx="6">
                  <c:v>380.09999999999997</c:v>
                </c:pt>
                <c:pt idx="7">
                  <c:v>380.03</c:v>
                </c:pt>
                <c:pt idx="8">
                  <c:v>380.03</c:v>
                </c:pt>
                <c:pt idx="9">
                  <c:v>380.13</c:v>
                </c:pt>
                <c:pt idx="10">
                  <c:v>380.2</c:v>
                </c:pt>
                <c:pt idx="11">
                  <c:v>380.25</c:v>
                </c:pt>
                <c:pt idx="12">
                  <c:v>380.14</c:v>
                </c:pt>
                <c:pt idx="13">
                  <c:v>380.34999999999997</c:v>
                </c:pt>
                <c:pt idx="14">
                  <c:v>381.01</c:v>
                </c:pt>
                <c:pt idx="15">
                  <c:v>380.47999999999996</c:v>
                </c:pt>
                <c:pt idx="16">
                  <c:v>380.35999999999996</c:v>
                </c:pt>
                <c:pt idx="17">
                  <c:v>380.41999999999996</c:v>
                </c:pt>
                <c:pt idx="18">
                  <c:v>381.10999999999996</c:v>
                </c:pt>
                <c:pt idx="19">
                  <c:v>380.9</c:v>
                </c:pt>
                <c:pt idx="20">
                  <c:v>380.39</c:v>
                </c:pt>
                <c:pt idx="21">
                  <c:v>380.41999999999996</c:v>
                </c:pt>
                <c:pt idx="22">
                  <c:v>380.21999999999997</c:v>
                </c:pt>
                <c:pt idx="23">
                  <c:v>380.65</c:v>
                </c:pt>
                <c:pt idx="24">
                  <c:v>380.34</c:v>
                </c:pt>
                <c:pt idx="25">
                  <c:v>380.2</c:v>
                </c:pt>
                <c:pt idx="26">
                  <c:v>380.26</c:v>
                </c:pt>
                <c:pt idx="27">
                  <c:v>380.10999999999996</c:v>
                </c:pt>
                <c:pt idx="28">
                  <c:v>380.15999999999997</c:v>
                </c:pt>
                <c:pt idx="29">
                  <c:v>380.09999999999997</c:v>
                </c:pt>
                <c:pt idx="30">
                  <c:v>380.06</c:v>
                </c:pt>
                <c:pt idx="31">
                  <c:v>380.04999999999995</c:v>
                </c:pt>
                <c:pt idx="32">
                  <c:v>380.03999999999996</c:v>
                </c:pt>
                <c:pt idx="33">
                  <c:v>380</c:v>
                </c:pt>
                <c:pt idx="34">
                  <c:v>379.95</c:v>
                </c:pt>
                <c:pt idx="35">
                  <c:v>379.95</c:v>
                </c:pt>
                <c:pt idx="36">
                  <c:v>379.95</c:v>
                </c:pt>
              </c:numCache>
            </c:numRef>
          </c:yVal>
        </c:ser>
        <c:axId val="58436224"/>
        <c:axId val="58139008"/>
      </c:scatterChart>
      <c:valAx>
        <c:axId val="58436224"/>
        <c:scaling>
          <c:orientation val="minMax"/>
          <c:max val="2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2264150943396228"/>
              <c:y val="0.87643924108533444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139008"/>
        <c:crossesAt val="380"/>
        <c:crossBetween val="midCat"/>
        <c:majorUnit val="0.2"/>
        <c:minorUnit val="0.1"/>
      </c:valAx>
      <c:valAx>
        <c:axId val="58139008"/>
        <c:scaling>
          <c:orientation val="minMax"/>
          <c:max val="383"/>
          <c:min val="3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9.4339622641509448E-3"/>
              <c:y val="0.26149498668447724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436224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t>ความสัมพันธ์ระหว่างระดับน้ำกับความเร็วเฉลี่ยและเนื้อที่รูปตัด
สถานี  P.24A  อ.จอมทอง  จ.เชียงใหม่  ปีน้ำ  2541  ( 1998 )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[1]P21!#REF!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[1]P21!#REF!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axId val="58189696"/>
        <c:axId val="62914560"/>
      </c:scatterChart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[1]P21!#REF!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[1]P21!#REF!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axId val="62916096"/>
        <c:axId val="62917632"/>
      </c:scatterChart>
      <c:valAx>
        <c:axId val="58189696"/>
        <c:scaling>
          <c:orientation val="minMax"/>
        </c:scaling>
        <c:axPos val="t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62914560"/>
        <c:crosses val="max"/>
        <c:crossBetween val="midCat"/>
      </c:valAx>
      <c:valAx>
        <c:axId val="62914560"/>
        <c:scaling>
          <c:orientation val="minMax"/>
          <c:max val="0.8"/>
        </c:scaling>
        <c:delete val="1"/>
        <c:axPos val="l"/>
        <c:numFmt formatCode="General" sourceLinked="1"/>
        <c:tickLblPos val="none"/>
        <c:crossAx val="58189696"/>
        <c:crosses val="autoZero"/>
        <c:crossBetween val="midCat"/>
        <c:majorUnit val="0.25"/>
        <c:minorUnit val="1.4999999999999998E-2"/>
      </c:valAx>
      <c:valAx>
        <c:axId val="629160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62917632"/>
        <c:crossesAt val="0"/>
        <c:crossBetween val="midCat"/>
      </c:valAx>
      <c:valAx>
        <c:axId val="62917632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62916096"/>
        <c:crosses val="autoZero"/>
        <c:crossBetween val="midCat"/>
        <c:majorUnit val="1"/>
        <c:minorUnit val="0.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180" verticalDpi="18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t>ความสัมพันธ์ระหว่างระดับน้ำกับปริมาณน้ำ  สถานี P.24a  อ.จอมทอง  จ.เชียงใหม่
ปีน้ำ  2541  (1998)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[1]P21!#REF!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[1]P21!#REF!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axId val="62941440"/>
        <c:axId val="62947712"/>
      </c:scatterChart>
      <c:valAx>
        <c:axId val="629414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62947712"/>
        <c:crosses val="autoZero"/>
        <c:crossBetween val="midCat"/>
      </c:valAx>
      <c:valAx>
        <c:axId val="62947712"/>
        <c:scaling>
          <c:orientation val="minMax"/>
          <c:max val="3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62941440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279601883823887"/>
          <c:y val="0.12074303405572756"/>
          <c:w val="0.76702643198790321"/>
          <c:h val="0.5077399380804961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P.21!$H$11:$H$49</c:f>
              <c:numCache>
                <c:formatCode>0.000</c:formatCode>
                <c:ptCount val="39"/>
                <c:pt idx="0">
                  <c:v>0.107</c:v>
                </c:pt>
                <c:pt idx="1">
                  <c:v>4.0000000000000001E-3</c:v>
                </c:pt>
                <c:pt idx="2">
                  <c:v>0.64600000000000002</c:v>
                </c:pt>
                <c:pt idx="3">
                  <c:v>0.28000000000000003</c:v>
                </c:pt>
                <c:pt idx="4">
                  <c:v>1.41</c:v>
                </c:pt>
                <c:pt idx="5">
                  <c:v>0.90600000000000003</c:v>
                </c:pt>
                <c:pt idx="6">
                  <c:v>0.34599999999999997</c:v>
                </c:pt>
                <c:pt idx="7">
                  <c:v>0.28699999999999998</c:v>
                </c:pt>
                <c:pt idx="8">
                  <c:v>0.56000000000000005</c:v>
                </c:pt>
                <c:pt idx="9">
                  <c:v>0.32300000000000001</c:v>
                </c:pt>
                <c:pt idx="10">
                  <c:v>1.238</c:v>
                </c:pt>
                <c:pt idx="11">
                  <c:v>5.2590000000000003</c:v>
                </c:pt>
                <c:pt idx="12">
                  <c:v>6.7160000000000002</c:v>
                </c:pt>
                <c:pt idx="13">
                  <c:v>3.56</c:v>
                </c:pt>
                <c:pt idx="14">
                  <c:v>47.54</c:v>
                </c:pt>
                <c:pt idx="15">
                  <c:v>12.705</c:v>
                </c:pt>
                <c:pt idx="16">
                  <c:v>14.7</c:v>
                </c:pt>
                <c:pt idx="17">
                  <c:v>1.895</c:v>
                </c:pt>
                <c:pt idx="18">
                  <c:v>11.763999999999999</c:v>
                </c:pt>
                <c:pt idx="19">
                  <c:v>15.054</c:v>
                </c:pt>
                <c:pt idx="20">
                  <c:v>13.061</c:v>
                </c:pt>
                <c:pt idx="21">
                  <c:v>2.887</c:v>
                </c:pt>
                <c:pt idx="22">
                  <c:v>3.72</c:v>
                </c:pt>
                <c:pt idx="23">
                  <c:v>2.5539999999999998</c:v>
                </c:pt>
                <c:pt idx="24">
                  <c:v>49.905000000000001</c:v>
                </c:pt>
                <c:pt idx="25">
                  <c:v>9.8770000000000007</c:v>
                </c:pt>
                <c:pt idx="26">
                  <c:v>5.3360000000000003</c:v>
                </c:pt>
                <c:pt idx="27">
                  <c:v>3.0960000000000001</c:v>
                </c:pt>
                <c:pt idx="28">
                  <c:v>8.56</c:v>
                </c:pt>
                <c:pt idx="29">
                  <c:v>2.173</c:v>
                </c:pt>
                <c:pt idx="30">
                  <c:v>3.226</c:v>
                </c:pt>
                <c:pt idx="31">
                  <c:v>3.2909999999999999</c:v>
                </c:pt>
                <c:pt idx="32">
                  <c:v>2.0979999999999999</c:v>
                </c:pt>
                <c:pt idx="33">
                  <c:v>1.603</c:v>
                </c:pt>
                <c:pt idx="34" formatCode="General">
                  <c:v>0.96599999999999997</c:v>
                </c:pt>
                <c:pt idx="35" formatCode="General">
                  <c:v>0.47699999999999998</c:v>
                </c:pt>
                <c:pt idx="36" formatCode="General">
                  <c:v>0.39100000000000001</c:v>
                </c:pt>
                <c:pt idx="37" formatCode="General">
                  <c:v>0.38200000000000001</c:v>
                </c:pt>
                <c:pt idx="38" formatCode="General">
                  <c:v>0.23599999999999999</c:v>
                </c:pt>
              </c:numCache>
            </c:numRef>
          </c:xVal>
          <c:yVal>
            <c:numRef>
              <c:f>P.21!$C$11:$C$49</c:f>
              <c:numCache>
                <c:formatCode>0.000</c:formatCode>
                <c:ptCount val="39"/>
                <c:pt idx="0">
                  <c:v>320.17</c:v>
                </c:pt>
                <c:pt idx="1">
                  <c:v>320.08999999999997</c:v>
                </c:pt>
                <c:pt idx="2">
                  <c:v>320.37</c:v>
                </c:pt>
                <c:pt idx="3">
                  <c:v>320.27</c:v>
                </c:pt>
                <c:pt idx="4">
                  <c:v>320.55</c:v>
                </c:pt>
                <c:pt idx="5">
                  <c:v>320.36</c:v>
                </c:pt>
                <c:pt idx="6">
                  <c:v>320.2</c:v>
                </c:pt>
                <c:pt idx="7">
                  <c:v>320.18</c:v>
                </c:pt>
                <c:pt idx="8">
                  <c:v>320.3</c:v>
                </c:pt>
                <c:pt idx="9">
                  <c:v>320.25</c:v>
                </c:pt>
                <c:pt idx="10">
                  <c:v>320.42</c:v>
                </c:pt>
                <c:pt idx="11">
                  <c:v>320.83</c:v>
                </c:pt>
                <c:pt idx="12">
                  <c:v>321.02</c:v>
                </c:pt>
                <c:pt idx="13">
                  <c:v>320.70999999999998</c:v>
                </c:pt>
                <c:pt idx="14">
                  <c:v>322.95999999999998</c:v>
                </c:pt>
                <c:pt idx="15">
                  <c:v>321.43</c:v>
                </c:pt>
                <c:pt idx="16">
                  <c:v>321.55</c:v>
                </c:pt>
                <c:pt idx="17">
                  <c:v>320.47999999999996</c:v>
                </c:pt>
                <c:pt idx="18">
                  <c:v>321.38</c:v>
                </c:pt>
                <c:pt idx="19">
                  <c:v>321.59999999999997</c:v>
                </c:pt>
                <c:pt idx="20">
                  <c:v>321.45</c:v>
                </c:pt>
                <c:pt idx="21">
                  <c:v>320.58999999999997</c:v>
                </c:pt>
                <c:pt idx="22">
                  <c:v>320.75</c:v>
                </c:pt>
                <c:pt idx="23">
                  <c:v>320.64</c:v>
                </c:pt>
                <c:pt idx="24">
                  <c:v>322.87</c:v>
                </c:pt>
                <c:pt idx="25">
                  <c:v>321.18</c:v>
                </c:pt>
                <c:pt idx="26">
                  <c:v>320.75</c:v>
                </c:pt>
                <c:pt idx="27">
                  <c:v>320.65999999999997</c:v>
                </c:pt>
                <c:pt idx="28">
                  <c:v>321.08</c:v>
                </c:pt>
                <c:pt idx="29">
                  <c:v>320.58999999999997</c:v>
                </c:pt>
                <c:pt idx="30">
                  <c:v>320.68</c:v>
                </c:pt>
                <c:pt idx="31">
                  <c:v>320.59999999999997</c:v>
                </c:pt>
                <c:pt idx="32">
                  <c:v>320.52999999999997</c:v>
                </c:pt>
                <c:pt idx="33">
                  <c:v>320.45</c:v>
                </c:pt>
                <c:pt idx="34">
                  <c:v>320.34999999999997</c:v>
                </c:pt>
                <c:pt idx="35">
                  <c:v>320.27</c:v>
                </c:pt>
                <c:pt idx="36">
                  <c:v>320.3</c:v>
                </c:pt>
                <c:pt idx="37">
                  <c:v>320.31</c:v>
                </c:pt>
                <c:pt idx="38">
                  <c:v>320.21999999999997</c:v>
                </c:pt>
              </c:numCache>
            </c:numRef>
          </c:yVal>
        </c:ser>
        <c:axId val="62958592"/>
        <c:axId val="63190528"/>
      </c:scatterChart>
      <c:valAx>
        <c:axId val="62958592"/>
        <c:scaling>
          <c:orientation val="minMax"/>
          <c:max val="160"/>
          <c:min val="0"/>
        </c:scaling>
        <c:axPos val="b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340581143210168"/>
              <c:y val="0.7894736842105263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3190528"/>
        <c:crossesAt val="319"/>
        <c:crossBetween val="midCat"/>
        <c:majorUnit val="20"/>
        <c:minorUnit val="10"/>
      </c:valAx>
      <c:valAx>
        <c:axId val="63190528"/>
        <c:scaling>
          <c:orientation val="minMax"/>
          <c:max val="325"/>
          <c:min val="319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3010827961938551E-2"/>
              <c:y val="0.2167182662538701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2958592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21645814971816826"/>
          <c:y val="9.0361445783132724E-2"/>
          <c:w val="0.73524214491047168"/>
          <c:h val="0.4698795180722895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P.21!$F$11:$F$49</c:f>
              <c:numCache>
                <c:formatCode>0.00</c:formatCode>
                <c:ptCount val="39"/>
                <c:pt idx="0">
                  <c:v>1.1100000000000001</c:v>
                </c:pt>
                <c:pt idx="1">
                  <c:v>0.7</c:v>
                </c:pt>
                <c:pt idx="2">
                  <c:v>2.35</c:v>
                </c:pt>
                <c:pt idx="3">
                  <c:v>1.47</c:v>
                </c:pt>
                <c:pt idx="4">
                  <c:v>3.82</c:v>
                </c:pt>
                <c:pt idx="5">
                  <c:v>2.0099999999999998</c:v>
                </c:pt>
                <c:pt idx="6">
                  <c:v>1.36</c:v>
                </c:pt>
                <c:pt idx="7">
                  <c:v>1.23</c:v>
                </c:pt>
                <c:pt idx="8">
                  <c:v>1.62</c:v>
                </c:pt>
                <c:pt idx="9">
                  <c:v>1.29</c:v>
                </c:pt>
                <c:pt idx="10">
                  <c:v>3.45</c:v>
                </c:pt>
                <c:pt idx="11">
                  <c:v>10.61</c:v>
                </c:pt>
                <c:pt idx="12">
                  <c:v>14.19</c:v>
                </c:pt>
                <c:pt idx="13">
                  <c:v>8.26</c:v>
                </c:pt>
                <c:pt idx="14">
                  <c:v>62.2</c:v>
                </c:pt>
                <c:pt idx="15">
                  <c:v>19.850000000000001</c:v>
                </c:pt>
                <c:pt idx="16">
                  <c:v>23.29</c:v>
                </c:pt>
                <c:pt idx="17">
                  <c:v>3.66</c:v>
                </c:pt>
                <c:pt idx="18">
                  <c:v>20.440000000000001</c:v>
                </c:pt>
                <c:pt idx="19">
                  <c:v>24.62</c:v>
                </c:pt>
                <c:pt idx="20">
                  <c:v>20.28</c:v>
                </c:pt>
                <c:pt idx="21">
                  <c:v>4.68</c:v>
                </c:pt>
                <c:pt idx="22">
                  <c:v>7.08</c:v>
                </c:pt>
                <c:pt idx="23">
                  <c:v>4.58</c:v>
                </c:pt>
                <c:pt idx="24">
                  <c:v>57.06</c:v>
                </c:pt>
                <c:pt idx="25">
                  <c:v>13.72</c:v>
                </c:pt>
                <c:pt idx="26">
                  <c:v>8.51</c:v>
                </c:pt>
                <c:pt idx="27">
                  <c:v>5.78</c:v>
                </c:pt>
                <c:pt idx="28">
                  <c:v>11.92</c:v>
                </c:pt>
                <c:pt idx="29">
                  <c:v>4.63</c:v>
                </c:pt>
                <c:pt idx="30">
                  <c:v>6.29</c:v>
                </c:pt>
                <c:pt idx="31">
                  <c:v>6.25</c:v>
                </c:pt>
                <c:pt idx="32">
                  <c:v>4.38</c:v>
                </c:pt>
                <c:pt idx="33">
                  <c:v>3.73</c:v>
                </c:pt>
                <c:pt idx="34">
                  <c:v>2.82</c:v>
                </c:pt>
                <c:pt idx="35">
                  <c:v>1.96</c:v>
                </c:pt>
                <c:pt idx="36">
                  <c:v>2.2599999999999998</c:v>
                </c:pt>
                <c:pt idx="37">
                  <c:v>2.41</c:v>
                </c:pt>
                <c:pt idx="38">
                  <c:v>1.69</c:v>
                </c:pt>
              </c:numCache>
            </c:numRef>
          </c:xVal>
          <c:yVal>
            <c:numRef>
              <c:f>P.21!$C$11:$C$49</c:f>
              <c:numCache>
                <c:formatCode>0.000</c:formatCode>
                <c:ptCount val="39"/>
                <c:pt idx="0">
                  <c:v>320.17</c:v>
                </c:pt>
                <c:pt idx="1">
                  <c:v>320.08999999999997</c:v>
                </c:pt>
                <c:pt idx="2">
                  <c:v>320.37</c:v>
                </c:pt>
                <c:pt idx="3">
                  <c:v>320.27</c:v>
                </c:pt>
                <c:pt idx="4">
                  <c:v>320.55</c:v>
                </c:pt>
                <c:pt idx="5">
                  <c:v>320.36</c:v>
                </c:pt>
                <c:pt idx="6">
                  <c:v>320.2</c:v>
                </c:pt>
                <c:pt idx="7">
                  <c:v>320.18</c:v>
                </c:pt>
                <c:pt idx="8">
                  <c:v>320.3</c:v>
                </c:pt>
                <c:pt idx="9">
                  <c:v>320.25</c:v>
                </c:pt>
                <c:pt idx="10">
                  <c:v>320.42</c:v>
                </c:pt>
                <c:pt idx="11">
                  <c:v>320.83</c:v>
                </c:pt>
                <c:pt idx="12">
                  <c:v>321.02</c:v>
                </c:pt>
                <c:pt idx="13">
                  <c:v>320.70999999999998</c:v>
                </c:pt>
                <c:pt idx="14">
                  <c:v>322.95999999999998</c:v>
                </c:pt>
                <c:pt idx="15">
                  <c:v>321.43</c:v>
                </c:pt>
                <c:pt idx="16">
                  <c:v>321.55</c:v>
                </c:pt>
                <c:pt idx="17">
                  <c:v>320.47999999999996</c:v>
                </c:pt>
                <c:pt idx="18">
                  <c:v>321.38</c:v>
                </c:pt>
                <c:pt idx="19">
                  <c:v>321.59999999999997</c:v>
                </c:pt>
                <c:pt idx="20">
                  <c:v>321.45</c:v>
                </c:pt>
                <c:pt idx="21">
                  <c:v>320.58999999999997</c:v>
                </c:pt>
                <c:pt idx="22">
                  <c:v>320.75</c:v>
                </c:pt>
                <c:pt idx="23">
                  <c:v>320.64</c:v>
                </c:pt>
                <c:pt idx="24">
                  <c:v>322.87</c:v>
                </c:pt>
                <c:pt idx="25">
                  <c:v>321.18</c:v>
                </c:pt>
                <c:pt idx="26">
                  <c:v>320.75</c:v>
                </c:pt>
                <c:pt idx="27">
                  <c:v>320.65999999999997</c:v>
                </c:pt>
                <c:pt idx="28">
                  <c:v>321.08</c:v>
                </c:pt>
                <c:pt idx="29">
                  <c:v>320.58999999999997</c:v>
                </c:pt>
                <c:pt idx="30">
                  <c:v>320.68</c:v>
                </c:pt>
                <c:pt idx="31">
                  <c:v>320.59999999999997</c:v>
                </c:pt>
                <c:pt idx="32">
                  <c:v>320.52999999999997</c:v>
                </c:pt>
                <c:pt idx="33">
                  <c:v>320.45</c:v>
                </c:pt>
                <c:pt idx="34">
                  <c:v>320.34999999999997</c:v>
                </c:pt>
                <c:pt idx="35">
                  <c:v>320.27</c:v>
                </c:pt>
                <c:pt idx="36">
                  <c:v>320.3</c:v>
                </c:pt>
                <c:pt idx="37">
                  <c:v>320.31</c:v>
                </c:pt>
                <c:pt idx="38">
                  <c:v>320.21999999999997</c:v>
                </c:pt>
              </c:numCache>
            </c:numRef>
          </c:yVal>
        </c:ser>
        <c:axId val="63222144"/>
        <c:axId val="63224448"/>
      </c:scatterChart>
      <c:valAx>
        <c:axId val="63222144"/>
        <c:scaling>
          <c:orientation val="minMax"/>
          <c:max val="16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9552816092506302"/>
              <c:y val="0.7500000000000007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3224448"/>
        <c:crossesAt val="319"/>
        <c:crossBetween val="midCat"/>
        <c:majorUnit val="20"/>
        <c:minorUnit val="10"/>
      </c:valAx>
      <c:valAx>
        <c:axId val="63224448"/>
        <c:scaling>
          <c:orientation val="minMax"/>
          <c:max val="325"/>
          <c:min val="319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6.6189682145224929E-2"/>
              <c:y val="0.1626506024096383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3222144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4464285714285721"/>
          <c:y val="0.14379130856601263"/>
          <c:w val="0.83035714285714257"/>
          <c:h val="0.5915051556920045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P.21!$G$11:$G$49</c:f>
              <c:numCache>
                <c:formatCode>0.000</c:formatCode>
                <c:ptCount val="39"/>
                <c:pt idx="0">
                  <c:v>9.6396396396396383E-2</c:v>
                </c:pt>
                <c:pt idx="1">
                  <c:v>5.7142857142857151E-3</c:v>
                </c:pt>
                <c:pt idx="2">
                  <c:v>0.27489361702127657</c:v>
                </c:pt>
                <c:pt idx="3">
                  <c:v>0.19047619047619049</c:v>
                </c:pt>
                <c:pt idx="4">
                  <c:v>0.36910994764397903</c:v>
                </c:pt>
                <c:pt idx="5">
                  <c:v>0.45074626865671646</c:v>
                </c:pt>
                <c:pt idx="6">
                  <c:v>0.25441176470588234</c:v>
                </c:pt>
                <c:pt idx="7">
                  <c:v>0.23333333333333331</c:v>
                </c:pt>
                <c:pt idx="8">
                  <c:v>0.34567901234567905</c:v>
                </c:pt>
                <c:pt idx="9">
                  <c:v>0.2503875968992248</c:v>
                </c:pt>
                <c:pt idx="10">
                  <c:v>0.35884057971014488</c:v>
                </c:pt>
                <c:pt idx="11">
                  <c:v>0.49566446748350618</c:v>
                </c:pt>
                <c:pt idx="12">
                  <c:v>0.47329105003523614</c:v>
                </c:pt>
                <c:pt idx="13">
                  <c:v>0.43099273607748184</c:v>
                </c:pt>
                <c:pt idx="14">
                  <c:v>0.7643086816720257</c:v>
                </c:pt>
                <c:pt idx="15">
                  <c:v>0.64005037783375307</c:v>
                </c:pt>
                <c:pt idx="16">
                  <c:v>0.63117217689995708</c:v>
                </c:pt>
                <c:pt idx="17">
                  <c:v>0.51775956284153002</c:v>
                </c:pt>
                <c:pt idx="18">
                  <c:v>0.57553816046966721</c:v>
                </c:pt>
                <c:pt idx="19">
                  <c:v>0.61145410235580833</c:v>
                </c:pt>
                <c:pt idx="20">
                  <c:v>0.64403353057199209</c:v>
                </c:pt>
                <c:pt idx="21">
                  <c:v>0.61688034188034191</c:v>
                </c:pt>
                <c:pt idx="22">
                  <c:v>0.52542372881355937</c:v>
                </c:pt>
                <c:pt idx="23">
                  <c:v>0.55764192139737989</c:v>
                </c:pt>
                <c:pt idx="24">
                  <c:v>0.87460567823343849</c:v>
                </c:pt>
                <c:pt idx="25">
                  <c:v>0.7198979591836735</c:v>
                </c:pt>
                <c:pt idx="26">
                  <c:v>0.62702702702702706</c:v>
                </c:pt>
                <c:pt idx="27">
                  <c:v>0.53564013840830449</c:v>
                </c:pt>
                <c:pt idx="28">
                  <c:v>0.71812080536912759</c:v>
                </c:pt>
                <c:pt idx="29">
                  <c:v>0.46933045356371494</c:v>
                </c:pt>
                <c:pt idx="30">
                  <c:v>0.5128775834658188</c:v>
                </c:pt>
                <c:pt idx="31">
                  <c:v>0.52656000000000003</c:v>
                </c:pt>
                <c:pt idx="32">
                  <c:v>0.47899543378995429</c:v>
                </c:pt>
                <c:pt idx="33">
                  <c:v>0.4297587131367292</c:v>
                </c:pt>
                <c:pt idx="34">
                  <c:v>0.3425531914893617</c:v>
                </c:pt>
                <c:pt idx="35">
                  <c:v>0.24336734693877551</c:v>
                </c:pt>
                <c:pt idx="36">
                  <c:v>0.17300884955752216</c:v>
                </c:pt>
                <c:pt idx="37">
                  <c:v>0.15850622406639003</c:v>
                </c:pt>
                <c:pt idx="38">
                  <c:v>0.13964497041420118</c:v>
                </c:pt>
              </c:numCache>
            </c:numRef>
          </c:xVal>
          <c:yVal>
            <c:numRef>
              <c:f>P.21!$C$11:$C$49</c:f>
              <c:numCache>
                <c:formatCode>0.000</c:formatCode>
                <c:ptCount val="39"/>
                <c:pt idx="0">
                  <c:v>320.17</c:v>
                </c:pt>
                <c:pt idx="1">
                  <c:v>320.08999999999997</c:v>
                </c:pt>
                <c:pt idx="2">
                  <c:v>320.37</c:v>
                </c:pt>
                <c:pt idx="3">
                  <c:v>320.27</c:v>
                </c:pt>
                <c:pt idx="4">
                  <c:v>320.55</c:v>
                </c:pt>
                <c:pt idx="5">
                  <c:v>320.36</c:v>
                </c:pt>
                <c:pt idx="6">
                  <c:v>320.2</c:v>
                </c:pt>
                <c:pt idx="7">
                  <c:v>320.18</c:v>
                </c:pt>
                <c:pt idx="8">
                  <c:v>320.3</c:v>
                </c:pt>
                <c:pt idx="9">
                  <c:v>320.25</c:v>
                </c:pt>
                <c:pt idx="10">
                  <c:v>320.42</c:v>
                </c:pt>
                <c:pt idx="11">
                  <c:v>320.83</c:v>
                </c:pt>
                <c:pt idx="12">
                  <c:v>321.02</c:v>
                </c:pt>
                <c:pt idx="13">
                  <c:v>320.70999999999998</c:v>
                </c:pt>
                <c:pt idx="14">
                  <c:v>322.95999999999998</c:v>
                </c:pt>
                <c:pt idx="15">
                  <c:v>321.43</c:v>
                </c:pt>
                <c:pt idx="16">
                  <c:v>321.55</c:v>
                </c:pt>
                <c:pt idx="17">
                  <c:v>320.47999999999996</c:v>
                </c:pt>
                <c:pt idx="18">
                  <c:v>321.38</c:v>
                </c:pt>
                <c:pt idx="19">
                  <c:v>321.59999999999997</c:v>
                </c:pt>
                <c:pt idx="20">
                  <c:v>321.45</c:v>
                </c:pt>
                <c:pt idx="21">
                  <c:v>320.58999999999997</c:v>
                </c:pt>
                <c:pt idx="22">
                  <c:v>320.75</c:v>
                </c:pt>
                <c:pt idx="23">
                  <c:v>320.64</c:v>
                </c:pt>
                <c:pt idx="24">
                  <c:v>322.87</c:v>
                </c:pt>
                <c:pt idx="25">
                  <c:v>321.18</c:v>
                </c:pt>
                <c:pt idx="26">
                  <c:v>320.75</c:v>
                </c:pt>
                <c:pt idx="27">
                  <c:v>320.65999999999997</c:v>
                </c:pt>
                <c:pt idx="28">
                  <c:v>321.08</c:v>
                </c:pt>
                <c:pt idx="29">
                  <c:v>320.58999999999997</c:v>
                </c:pt>
                <c:pt idx="30">
                  <c:v>320.68</c:v>
                </c:pt>
                <c:pt idx="31">
                  <c:v>320.59999999999997</c:v>
                </c:pt>
                <c:pt idx="32">
                  <c:v>320.52999999999997</c:v>
                </c:pt>
                <c:pt idx="33">
                  <c:v>320.45</c:v>
                </c:pt>
                <c:pt idx="34">
                  <c:v>320.34999999999997</c:v>
                </c:pt>
                <c:pt idx="35">
                  <c:v>320.27</c:v>
                </c:pt>
                <c:pt idx="36">
                  <c:v>320.3</c:v>
                </c:pt>
                <c:pt idx="37">
                  <c:v>320.31</c:v>
                </c:pt>
                <c:pt idx="38">
                  <c:v>320.21999999999997</c:v>
                </c:pt>
              </c:numCache>
            </c:numRef>
          </c:yVal>
        </c:ser>
        <c:axId val="63059456"/>
        <c:axId val="63086592"/>
      </c:scatterChart>
      <c:valAx>
        <c:axId val="63059456"/>
        <c:scaling>
          <c:orientation val="minMax"/>
          <c:max val="1.5"/>
        </c:scaling>
        <c:axPos val="b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1428571428571431"/>
              <c:y val="0.84640792996811798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3086592"/>
        <c:crossesAt val="319"/>
        <c:crossBetween val="midCat"/>
        <c:majorUnit val="0.30000000000000032"/>
        <c:minorUnit val="0.1"/>
      </c:valAx>
      <c:valAx>
        <c:axId val="63086592"/>
        <c:scaling>
          <c:orientation val="minMax"/>
          <c:max val="325"/>
          <c:min val="319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0714285714285721E-2"/>
              <c:y val="0.2516347899905215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305945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20967778631445019"/>
          <c:y val="8.7774429023849451E-2"/>
          <c:w val="0.73835254667994421"/>
          <c:h val="0.6018817990206808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P.24A!$H$11:$H$46</c:f>
              <c:numCache>
                <c:formatCode>0.000</c:formatCode>
                <c:ptCount val="36"/>
                <c:pt idx="0">
                  <c:v>4.2000000000000003E-2</c:v>
                </c:pt>
                <c:pt idx="1">
                  <c:v>0.17199999999999999</c:v>
                </c:pt>
                <c:pt idx="2">
                  <c:v>0.17899999999999999</c:v>
                </c:pt>
                <c:pt idx="3">
                  <c:v>0.20200000000000001</c:v>
                </c:pt>
                <c:pt idx="4">
                  <c:v>0.21299999999999999</c:v>
                </c:pt>
                <c:pt idx="5">
                  <c:v>4.883</c:v>
                </c:pt>
                <c:pt idx="6">
                  <c:v>0.55700000000000005</c:v>
                </c:pt>
                <c:pt idx="7">
                  <c:v>0.72599999999999998</c:v>
                </c:pt>
                <c:pt idx="8">
                  <c:v>0.74099999999999999</c:v>
                </c:pt>
                <c:pt idx="9">
                  <c:v>0.33800000000000002</c:v>
                </c:pt>
                <c:pt idx="10">
                  <c:v>0.85599999999999998</c:v>
                </c:pt>
                <c:pt idx="11">
                  <c:v>0.379</c:v>
                </c:pt>
                <c:pt idx="12">
                  <c:v>4.5670000000000002</c:v>
                </c:pt>
                <c:pt idx="13">
                  <c:v>3.4860000000000002</c:v>
                </c:pt>
                <c:pt idx="14">
                  <c:v>10.782</c:v>
                </c:pt>
                <c:pt idx="15">
                  <c:v>2.4700000000000002</c:v>
                </c:pt>
                <c:pt idx="16">
                  <c:v>5.9809999999999999</c:v>
                </c:pt>
                <c:pt idx="17">
                  <c:v>3.4060000000000001</c:v>
                </c:pt>
                <c:pt idx="18">
                  <c:v>16.486999999999998</c:v>
                </c:pt>
                <c:pt idx="19">
                  <c:v>30.01</c:v>
                </c:pt>
                <c:pt idx="20">
                  <c:v>8.6470000000000002</c:v>
                </c:pt>
                <c:pt idx="21">
                  <c:v>9.9819999999999993</c:v>
                </c:pt>
                <c:pt idx="22">
                  <c:v>9.2469999999999999</c:v>
                </c:pt>
                <c:pt idx="23">
                  <c:v>2.3159999999999998</c:v>
                </c:pt>
                <c:pt idx="24">
                  <c:v>73.069000000000003</c:v>
                </c:pt>
                <c:pt idx="25">
                  <c:v>4.7089999999999996</c:v>
                </c:pt>
                <c:pt idx="26">
                  <c:v>5.1210000000000004</c:v>
                </c:pt>
                <c:pt idx="27">
                  <c:v>6.0890000000000004</c:v>
                </c:pt>
                <c:pt idx="28">
                  <c:v>6.0819999999999999</c:v>
                </c:pt>
                <c:pt idx="29">
                  <c:v>5.6059999999999999</c:v>
                </c:pt>
                <c:pt idx="30">
                  <c:v>2.367</c:v>
                </c:pt>
                <c:pt idx="31">
                  <c:v>0.58399999999999996</c:v>
                </c:pt>
                <c:pt idx="32">
                  <c:v>0.55300000000000005</c:v>
                </c:pt>
                <c:pt idx="33">
                  <c:v>0.70799999999999996</c:v>
                </c:pt>
                <c:pt idx="34">
                  <c:v>0.52500000000000002</c:v>
                </c:pt>
                <c:pt idx="35">
                  <c:v>0.49399999999999999</c:v>
                </c:pt>
              </c:numCache>
            </c:numRef>
          </c:xVal>
          <c:yVal>
            <c:numRef>
              <c:f>P.24A!$C$11:$C$46</c:f>
              <c:numCache>
                <c:formatCode>0.000</c:formatCode>
                <c:ptCount val="36"/>
                <c:pt idx="0">
                  <c:v>275.14999999999998</c:v>
                </c:pt>
                <c:pt idx="1">
                  <c:v>275.22000000000003</c:v>
                </c:pt>
                <c:pt idx="2">
                  <c:v>275.2</c:v>
                </c:pt>
                <c:pt idx="3">
                  <c:v>275.18</c:v>
                </c:pt>
                <c:pt idx="4">
                  <c:v>275.18</c:v>
                </c:pt>
                <c:pt idx="5">
                  <c:v>275.55</c:v>
                </c:pt>
                <c:pt idx="6">
                  <c:v>275.3</c:v>
                </c:pt>
                <c:pt idx="7">
                  <c:v>275.3</c:v>
                </c:pt>
                <c:pt idx="8">
                  <c:v>275.3</c:v>
                </c:pt>
                <c:pt idx="9">
                  <c:v>275.25</c:v>
                </c:pt>
                <c:pt idx="10">
                  <c:v>275.35000000000002</c:v>
                </c:pt>
                <c:pt idx="11">
                  <c:v>275.27999999999997</c:v>
                </c:pt>
                <c:pt idx="12">
                  <c:v>275.66000000000003</c:v>
                </c:pt>
                <c:pt idx="13">
                  <c:v>275.55</c:v>
                </c:pt>
                <c:pt idx="14">
                  <c:v>276.18</c:v>
                </c:pt>
                <c:pt idx="15">
                  <c:v>275.64999999999998</c:v>
                </c:pt>
                <c:pt idx="16">
                  <c:v>275.76</c:v>
                </c:pt>
                <c:pt idx="17">
                  <c:v>275.62</c:v>
                </c:pt>
                <c:pt idx="18">
                  <c:v>276.33999999999997</c:v>
                </c:pt>
                <c:pt idx="19">
                  <c:v>276.85000000000002</c:v>
                </c:pt>
                <c:pt idx="20">
                  <c:v>275.94</c:v>
                </c:pt>
                <c:pt idx="21">
                  <c:v>276.05</c:v>
                </c:pt>
                <c:pt idx="22">
                  <c:v>276.01</c:v>
                </c:pt>
                <c:pt idx="23">
                  <c:v>275.7</c:v>
                </c:pt>
                <c:pt idx="24">
                  <c:v>278.16000000000003</c:v>
                </c:pt>
                <c:pt idx="25">
                  <c:v>275.82</c:v>
                </c:pt>
                <c:pt idx="26">
                  <c:v>275.86</c:v>
                </c:pt>
                <c:pt idx="27">
                  <c:v>275.79000000000002</c:v>
                </c:pt>
                <c:pt idx="28">
                  <c:v>275.77999999999997</c:v>
                </c:pt>
                <c:pt idx="29">
                  <c:v>275.74</c:v>
                </c:pt>
                <c:pt idx="30">
                  <c:v>275.58999999999997</c:v>
                </c:pt>
                <c:pt idx="31">
                  <c:v>275.48</c:v>
                </c:pt>
                <c:pt idx="32">
                  <c:v>275.47000000000003</c:v>
                </c:pt>
                <c:pt idx="33">
                  <c:v>275.52</c:v>
                </c:pt>
                <c:pt idx="34">
                  <c:v>275.47000000000003</c:v>
                </c:pt>
                <c:pt idx="35">
                  <c:v>275.45</c:v>
                </c:pt>
              </c:numCache>
            </c:numRef>
          </c:yVal>
        </c:ser>
        <c:axId val="63098240"/>
        <c:axId val="63367040"/>
      </c:scatterChart>
      <c:valAx>
        <c:axId val="63098240"/>
        <c:scaling>
          <c:orientation val="minMax"/>
          <c:max val="3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6057428275909174"/>
              <c:y val="0.8401266777997006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3367040"/>
        <c:crossesAt val="275"/>
        <c:crossBetween val="midCat"/>
        <c:majorUnit val="20"/>
        <c:minorUnit val="10"/>
      </c:valAx>
      <c:valAx>
        <c:axId val="63367040"/>
        <c:scaling>
          <c:orientation val="minMax"/>
          <c:max val="280"/>
          <c:min val="27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1218710130191093E-2"/>
              <c:y val="0.21943607255962352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3098240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กราฟแสดงความสัมพันธ์ระหว่างระดับน้ำกับปริมาณน้ำ
สถานี </a:t>
            </a:r>
            <a:r>
              <a:rPr lang="en-US"/>
              <a:t>P.1 </a:t>
            </a:r>
            <a:r>
              <a:rPr lang="th-TH"/>
              <a:t>สะพานนวรัฐ อ.เมือง จ. เชียงใหม่</a:t>
            </a:r>
          </a:p>
        </c:rich>
      </c:tx>
      <c:layout>
        <c:manualLayout>
          <c:xMode val="edge"/>
          <c:yMode val="edge"/>
          <c:x val="0.22222261113668218"/>
          <c:y val="3.167424313560868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770636919377468"/>
          <c:y val="0.22624459382577636"/>
          <c:w val="0.78494761030537863"/>
          <c:h val="0.5181001198610267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P.1!$H$11:$H$50</c:f>
              <c:numCache>
                <c:formatCode>0.000</c:formatCode>
                <c:ptCount val="40"/>
                <c:pt idx="0">
                  <c:v>5.9989999999999997</c:v>
                </c:pt>
                <c:pt idx="1">
                  <c:v>4.1980000000000004</c:v>
                </c:pt>
                <c:pt idx="2">
                  <c:v>5.94</c:v>
                </c:pt>
                <c:pt idx="3">
                  <c:v>4.3680000000000003</c:v>
                </c:pt>
                <c:pt idx="4">
                  <c:v>2.2549999999999999</c:v>
                </c:pt>
                <c:pt idx="5">
                  <c:v>2.875</c:v>
                </c:pt>
                <c:pt idx="6">
                  <c:v>7.375</c:v>
                </c:pt>
                <c:pt idx="7">
                  <c:v>3.0750000000000002</c:v>
                </c:pt>
                <c:pt idx="8">
                  <c:v>22.044</c:v>
                </c:pt>
                <c:pt idx="9">
                  <c:v>7.1</c:v>
                </c:pt>
                <c:pt idx="10">
                  <c:v>10.826000000000001</c:v>
                </c:pt>
                <c:pt idx="11">
                  <c:v>20.172000000000001</c:v>
                </c:pt>
                <c:pt idx="12">
                  <c:v>23.704999999999998</c:v>
                </c:pt>
                <c:pt idx="13">
                  <c:v>20.407</c:v>
                </c:pt>
                <c:pt idx="14">
                  <c:v>269.70100000000002</c:v>
                </c:pt>
                <c:pt idx="15">
                  <c:v>280.61399999999998</c:v>
                </c:pt>
                <c:pt idx="16">
                  <c:v>87.393000000000001</c:v>
                </c:pt>
                <c:pt idx="17">
                  <c:v>42.335999999999999</c:v>
                </c:pt>
                <c:pt idx="18">
                  <c:v>41.325000000000003</c:v>
                </c:pt>
                <c:pt idx="19">
                  <c:v>103.529</c:v>
                </c:pt>
                <c:pt idx="20">
                  <c:v>74.747</c:v>
                </c:pt>
                <c:pt idx="21">
                  <c:v>68.790000000000006</c:v>
                </c:pt>
                <c:pt idx="22">
                  <c:v>55.076000000000001</c:v>
                </c:pt>
                <c:pt idx="23">
                  <c:v>17.484000000000002</c:v>
                </c:pt>
                <c:pt idx="24">
                  <c:v>341.50099999999998</c:v>
                </c:pt>
                <c:pt idx="25">
                  <c:v>127.85299999999999</c:v>
                </c:pt>
                <c:pt idx="26">
                  <c:v>39.738</c:v>
                </c:pt>
                <c:pt idx="27">
                  <c:v>116.185</c:v>
                </c:pt>
                <c:pt idx="28">
                  <c:v>31.068000000000001</c:v>
                </c:pt>
                <c:pt idx="29">
                  <c:v>20.309000000000001</c:v>
                </c:pt>
                <c:pt idx="30">
                  <c:v>18.231000000000002</c:v>
                </c:pt>
                <c:pt idx="31">
                  <c:v>19.384</c:v>
                </c:pt>
                <c:pt idx="32">
                  <c:v>15.727</c:v>
                </c:pt>
                <c:pt idx="33">
                  <c:v>10.702999999999999</c:v>
                </c:pt>
                <c:pt idx="34">
                  <c:v>9.19</c:v>
                </c:pt>
                <c:pt idx="35">
                  <c:v>19.111000000000001</c:v>
                </c:pt>
                <c:pt idx="36">
                  <c:v>4.5549999999999997</c:v>
                </c:pt>
                <c:pt idx="37">
                  <c:v>3.6549999999999998</c:v>
                </c:pt>
                <c:pt idx="38">
                  <c:v>15.497</c:v>
                </c:pt>
                <c:pt idx="39">
                  <c:v>3.105</c:v>
                </c:pt>
              </c:numCache>
            </c:numRef>
          </c:xVal>
          <c:yVal>
            <c:numRef>
              <c:f>P.1!$C$11:$C$50</c:f>
              <c:numCache>
                <c:formatCode>0.000</c:formatCode>
                <c:ptCount val="40"/>
                <c:pt idx="0">
                  <c:v>301.57</c:v>
                </c:pt>
                <c:pt idx="1">
                  <c:v>301.8</c:v>
                </c:pt>
                <c:pt idx="2">
                  <c:v>301.79000000000002</c:v>
                </c:pt>
                <c:pt idx="3">
                  <c:v>301.72000000000003</c:v>
                </c:pt>
                <c:pt idx="4">
                  <c:v>301.63</c:v>
                </c:pt>
                <c:pt idx="5">
                  <c:v>301.52999999999997</c:v>
                </c:pt>
                <c:pt idx="6">
                  <c:v>301.69</c:v>
                </c:pt>
                <c:pt idx="7">
                  <c:v>301.45</c:v>
                </c:pt>
                <c:pt idx="8">
                  <c:v>301.91000000000003</c:v>
                </c:pt>
                <c:pt idx="9">
                  <c:v>301.75</c:v>
                </c:pt>
                <c:pt idx="10">
                  <c:v>301.85000000000002</c:v>
                </c:pt>
                <c:pt idx="11">
                  <c:v>302.01</c:v>
                </c:pt>
                <c:pt idx="12">
                  <c:v>301.98</c:v>
                </c:pt>
                <c:pt idx="13">
                  <c:v>301.95999999999998</c:v>
                </c:pt>
                <c:pt idx="14">
                  <c:v>303.12</c:v>
                </c:pt>
                <c:pt idx="15">
                  <c:v>303.13</c:v>
                </c:pt>
                <c:pt idx="16">
                  <c:v>302.20999999999998</c:v>
                </c:pt>
                <c:pt idx="17">
                  <c:v>302.01</c:v>
                </c:pt>
                <c:pt idx="18">
                  <c:v>301.99</c:v>
                </c:pt>
                <c:pt idx="19">
                  <c:v>302.31</c:v>
                </c:pt>
                <c:pt idx="20">
                  <c:v>302.25</c:v>
                </c:pt>
                <c:pt idx="21">
                  <c:v>302.13</c:v>
                </c:pt>
                <c:pt idx="22">
                  <c:v>302.08</c:v>
                </c:pt>
                <c:pt idx="23">
                  <c:v>301.85000000000002</c:v>
                </c:pt>
                <c:pt idx="24">
                  <c:v>303.35000000000002</c:v>
                </c:pt>
                <c:pt idx="25">
                  <c:v>302.52999999999997</c:v>
                </c:pt>
                <c:pt idx="26">
                  <c:v>301.95</c:v>
                </c:pt>
                <c:pt idx="27">
                  <c:v>302.39999999999998</c:v>
                </c:pt>
                <c:pt idx="28">
                  <c:v>301.98</c:v>
                </c:pt>
                <c:pt idx="29">
                  <c:v>301.79000000000002</c:v>
                </c:pt>
                <c:pt idx="30">
                  <c:v>301.93</c:v>
                </c:pt>
                <c:pt idx="31">
                  <c:v>301.77</c:v>
                </c:pt>
                <c:pt idx="32">
                  <c:v>301.73200000000003</c:v>
                </c:pt>
                <c:pt idx="33">
                  <c:v>301.66000000000003</c:v>
                </c:pt>
                <c:pt idx="34">
                  <c:v>301.64999999999998</c:v>
                </c:pt>
                <c:pt idx="35">
                  <c:v>301.77999999999997</c:v>
                </c:pt>
                <c:pt idx="36">
                  <c:v>301.58999999999997</c:v>
                </c:pt>
                <c:pt idx="37">
                  <c:v>301.52999999999997</c:v>
                </c:pt>
                <c:pt idx="38">
                  <c:v>301.77</c:v>
                </c:pt>
                <c:pt idx="39">
                  <c:v>301.5</c:v>
                </c:pt>
              </c:numCache>
            </c:numRef>
          </c:yVal>
        </c:ser>
        <c:axId val="54225920"/>
        <c:axId val="54334976"/>
      </c:scatterChart>
      <c:valAx>
        <c:axId val="54225920"/>
        <c:scaling>
          <c:orientation val="minMax"/>
          <c:max val="10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2114769046064782"/>
              <c:y val="0.8868788077970425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4334976"/>
        <c:crossesAt val="301"/>
        <c:crossBetween val="midCat"/>
        <c:majorUnit val="100"/>
        <c:minorUnit val="50"/>
      </c:valAx>
      <c:valAx>
        <c:axId val="54334976"/>
        <c:scaling>
          <c:orientation val="minMax"/>
          <c:max val="306"/>
          <c:min val="30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4225920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21645814971816826"/>
          <c:y val="0.16032608695652173"/>
          <c:w val="0.7370310552387217"/>
          <c:h val="0.5760869565217391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P.24A!$F$11:$F$46</c:f>
              <c:numCache>
                <c:formatCode>0.00</c:formatCode>
                <c:ptCount val="36"/>
                <c:pt idx="0">
                  <c:v>1.27</c:v>
                </c:pt>
                <c:pt idx="1">
                  <c:v>2.2799999999999998</c:v>
                </c:pt>
                <c:pt idx="2">
                  <c:v>2.92</c:v>
                </c:pt>
                <c:pt idx="3">
                  <c:v>1.96</c:v>
                </c:pt>
                <c:pt idx="4">
                  <c:v>1.97</c:v>
                </c:pt>
                <c:pt idx="5">
                  <c:v>11.93</c:v>
                </c:pt>
                <c:pt idx="6">
                  <c:v>2.42</c:v>
                </c:pt>
                <c:pt idx="7">
                  <c:v>2.46</c:v>
                </c:pt>
                <c:pt idx="8">
                  <c:v>2.76</c:v>
                </c:pt>
                <c:pt idx="9">
                  <c:v>1.46</c:v>
                </c:pt>
                <c:pt idx="10">
                  <c:v>3.51</c:v>
                </c:pt>
                <c:pt idx="11">
                  <c:v>1.56</c:v>
                </c:pt>
                <c:pt idx="12">
                  <c:v>10.9</c:v>
                </c:pt>
                <c:pt idx="13">
                  <c:v>7.45</c:v>
                </c:pt>
                <c:pt idx="14">
                  <c:v>34.619999999999997</c:v>
                </c:pt>
                <c:pt idx="15">
                  <c:v>8.3000000000000007</c:v>
                </c:pt>
                <c:pt idx="16">
                  <c:v>14.81</c:v>
                </c:pt>
                <c:pt idx="17">
                  <c:v>10.52</c:v>
                </c:pt>
                <c:pt idx="18">
                  <c:v>38.950000000000003</c:v>
                </c:pt>
                <c:pt idx="19">
                  <c:v>54.88</c:v>
                </c:pt>
                <c:pt idx="20">
                  <c:v>52.35</c:v>
                </c:pt>
                <c:pt idx="21">
                  <c:v>19.47</c:v>
                </c:pt>
                <c:pt idx="22">
                  <c:v>19.190000000000001</c:v>
                </c:pt>
                <c:pt idx="23">
                  <c:v>7.36</c:v>
                </c:pt>
                <c:pt idx="24">
                  <c:v>94.85</c:v>
                </c:pt>
                <c:pt idx="25">
                  <c:v>9.06</c:v>
                </c:pt>
                <c:pt idx="26">
                  <c:v>9.7200000000000006</c:v>
                </c:pt>
                <c:pt idx="27">
                  <c:v>10.69</c:v>
                </c:pt>
                <c:pt idx="28">
                  <c:v>10.63</c:v>
                </c:pt>
                <c:pt idx="29">
                  <c:v>9.94</c:v>
                </c:pt>
                <c:pt idx="30">
                  <c:v>5.34</c:v>
                </c:pt>
                <c:pt idx="31">
                  <c:v>2.21</c:v>
                </c:pt>
                <c:pt idx="32">
                  <c:v>2.14</c:v>
                </c:pt>
                <c:pt idx="33">
                  <c:v>2.67</c:v>
                </c:pt>
                <c:pt idx="34">
                  <c:v>2.06</c:v>
                </c:pt>
                <c:pt idx="35">
                  <c:v>2.0099999999999998</c:v>
                </c:pt>
              </c:numCache>
            </c:numRef>
          </c:xVal>
          <c:yVal>
            <c:numRef>
              <c:f>P.24A!$C$11:$C$46</c:f>
              <c:numCache>
                <c:formatCode>0.000</c:formatCode>
                <c:ptCount val="36"/>
                <c:pt idx="0">
                  <c:v>275.14999999999998</c:v>
                </c:pt>
                <c:pt idx="1">
                  <c:v>275.22000000000003</c:v>
                </c:pt>
                <c:pt idx="2">
                  <c:v>275.2</c:v>
                </c:pt>
                <c:pt idx="3">
                  <c:v>275.18</c:v>
                </c:pt>
                <c:pt idx="4">
                  <c:v>275.18</c:v>
                </c:pt>
                <c:pt idx="5">
                  <c:v>275.55</c:v>
                </c:pt>
                <c:pt idx="6">
                  <c:v>275.3</c:v>
                </c:pt>
                <c:pt idx="7">
                  <c:v>275.3</c:v>
                </c:pt>
                <c:pt idx="8">
                  <c:v>275.3</c:v>
                </c:pt>
                <c:pt idx="9">
                  <c:v>275.25</c:v>
                </c:pt>
                <c:pt idx="10">
                  <c:v>275.35000000000002</c:v>
                </c:pt>
                <c:pt idx="11">
                  <c:v>275.27999999999997</c:v>
                </c:pt>
                <c:pt idx="12">
                  <c:v>275.66000000000003</c:v>
                </c:pt>
                <c:pt idx="13">
                  <c:v>275.55</c:v>
                </c:pt>
                <c:pt idx="14">
                  <c:v>276.18</c:v>
                </c:pt>
                <c:pt idx="15">
                  <c:v>275.64999999999998</c:v>
                </c:pt>
                <c:pt idx="16">
                  <c:v>275.76</c:v>
                </c:pt>
                <c:pt idx="17">
                  <c:v>275.62</c:v>
                </c:pt>
                <c:pt idx="18">
                  <c:v>276.33999999999997</c:v>
                </c:pt>
                <c:pt idx="19">
                  <c:v>276.85000000000002</c:v>
                </c:pt>
                <c:pt idx="20">
                  <c:v>275.94</c:v>
                </c:pt>
                <c:pt idx="21">
                  <c:v>276.05</c:v>
                </c:pt>
                <c:pt idx="22">
                  <c:v>276.01</c:v>
                </c:pt>
                <c:pt idx="23">
                  <c:v>275.7</c:v>
                </c:pt>
                <c:pt idx="24">
                  <c:v>278.16000000000003</c:v>
                </c:pt>
                <c:pt idx="25">
                  <c:v>275.82</c:v>
                </c:pt>
                <c:pt idx="26">
                  <c:v>275.86</c:v>
                </c:pt>
                <c:pt idx="27">
                  <c:v>275.79000000000002</c:v>
                </c:pt>
                <c:pt idx="28">
                  <c:v>275.77999999999997</c:v>
                </c:pt>
                <c:pt idx="29">
                  <c:v>275.74</c:v>
                </c:pt>
                <c:pt idx="30">
                  <c:v>275.58999999999997</c:v>
                </c:pt>
                <c:pt idx="31">
                  <c:v>275.48</c:v>
                </c:pt>
                <c:pt idx="32">
                  <c:v>275.47000000000003</c:v>
                </c:pt>
                <c:pt idx="33">
                  <c:v>275.52</c:v>
                </c:pt>
                <c:pt idx="34">
                  <c:v>275.47000000000003</c:v>
                </c:pt>
                <c:pt idx="35">
                  <c:v>275.45</c:v>
                </c:pt>
              </c:numCache>
            </c:numRef>
          </c:yVal>
        </c:ser>
        <c:axId val="63296256"/>
        <c:axId val="63298560"/>
      </c:scatterChart>
      <c:valAx>
        <c:axId val="63296256"/>
        <c:scaling>
          <c:orientation val="minMax"/>
          <c:max val="2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9910598158156128"/>
              <c:y val="0.8614130434782608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3298560"/>
        <c:crossesAt val="250"/>
        <c:crossBetween val="midCat"/>
        <c:majorUnit val="20"/>
        <c:minorUnit val="10"/>
      </c:valAx>
      <c:valAx>
        <c:axId val="63298560"/>
        <c:scaling>
          <c:orientation val="minMax"/>
          <c:max val="280"/>
          <c:min val="27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6.6189682145224929E-2"/>
              <c:y val="0.3016304347826088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3296256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250000000000001"/>
          <c:y val="0.11009207190149545"/>
          <c:w val="0.79821428571428499"/>
          <c:h val="0.6085645085665990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P.24A!$G$11:$G$46</c:f>
              <c:numCache>
                <c:formatCode>0.000</c:formatCode>
                <c:ptCount val="36"/>
                <c:pt idx="0">
                  <c:v>3.3070866141732283E-2</c:v>
                </c:pt>
                <c:pt idx="1">
                  <c:v>7.5438596491228069E-2</c:v>
                </c:pt>
                <c:pt idx="2">
                  <c:v>6.1301369863013697E-2</c:v>
                </c:pt>
                <c:pt idx="3">
                  <c:v>0.10306122448979593</c:v>
                </c:pt>
                <c:pt idx="4">
                  <c:v>0.10812182741116751</c:v>
                </c:pt>
                <c:pt idx="5">
                  <c:v>0.40930427493713328</c:v>
                </c:pt>
                <c:pt idx="6">
                  <c:v>0.23016528925619836</c:v>
                </c:pt>
                <c:pt idx="7">
                  <c:v>0.29512195121951218</c:v>
                </c:pt>
                <c:pt idx="8">
                  <c:v>0.26847826086956522</c:v>
                </c:pt>
                <c:pt idx="9">
                  <c:v>0.23150684931506851</c:v>
                </c:pt>
                <c:pt idx="10">
                  <c:v>0.24387464387464389</c:v>
                </c:pt>
                <c:pt idx="11">
                  <c:v>0.24294871794871795</c:v>
                </c:pt>
                <c:pt idx="12">
                  <c:v>0.41899082568807339</c:v>
                </c:pt>
                <c:pt idx="13">
                  <c:v>0.46791946308724836</c:v>
                </c:pt>
                <c:pt idx="14">
                  <c:v>0.31143847487001736</c:v>
                </c:pt>
                <c:pt idx="15">
                  <c:v>0.29759036144578316</c:v>
                </c:pt>
                <c:pt idx="16">
                  <c:v>0.40384875084402427</c:v>
                </c:pt>
                <c:pt idx="17">
                  <c:v>0.32376425855513313</c:v>
                </c:pt>
                <c:pt idx="18">
                  <c:v>0.42328626444159173</c:v>
                </c:pt>
                <c:pt idx="19">
                  <c:v>0.54682944606413997</c:v>
                </c:pt>
                <c:pt idx="20">
                  <c:v>0.16517669531996179</c:v>
                </c:pt>
                <c:pt idx="21">
                  <c:v>0.51268618387262455</c:v>
                </c:pt>
                <c:pt idx="22">
                  <c:v>0.48186555497655026</c:v>
                </c:pt>
                <c:pt idx="23">
                  <c:v>0.31467391304347825</c:v>
                </c:pt>
                <c:pt idx="24">
                  <c:v>0.77036373220875076</c:v>
                </c:pt>
                <c:pt idx="25">
                  <c:v>0.51975717439293589</c:v>
                </c:pt>
                <c:pt idx="26">
                  <c:v>0.5268518518518519</c:v>
                </c:pt>
                <c:pt idx="27">
                  <c:v>0.56959775491113196</c:v>
                </c:pt>
                <c:pt idx="28">
                  <c:v>0.57215428033866411</c:v>
                </c:pt>
                <c:pt idx="29">
                  <c:v>0.56398390342052318</c:v>
                </c:pt>
                <c:pt idx="30">
                  <c:v>0.44325842696629214</c:v>
                </c:pt>
                <c:pt idx="31">
                  <c:v>0.26425339366515838</c:v>
                </c:pt>
                <c:pt idx="32">
                  <c:v>0.25841121495327102</c:v>
                </c:pt>
                <c:pt idx="33">
                  <c:v>0.26516853932584267</c:v>
                </c:pt>
                <c:pt idx="34">
                  <c:v>0.25485436893203883</c:v>
                </c:pt>
                <c:pt idx="35">
                  <c:v>0.245771144278607</c:v>
                </c:pt>
              </c:numCache>
            </c:numRef>
          </c:xVal>
          <c:yVal>
            <c:numRef>
              <c:f>P.24A!$C$11:$C$46</c:f>
              <c:numCache>
                <c:formatCode>0.000</c:formatCode>
                <c:ptCount val="36"/>
                <c:pt idx="0">
                  <c:v>275.14999999999998</c:v>
                </c:pt>
                <c:pt idx="1">
                  <c:v>275.22000000000003</c:v>
                </c:pt>
                <c:pt idx="2">
                  <c:v>275.2</c:v>
                </c:pt>
                <c:pt idx="3">
                  <c:v>275.18</c:v>
                </c:pt>
                <c:pt idx="4">
                  <c:v>275.18</c:v>
                </c:pt>
                <c:pt idx="5">
                  <c:v>275.55</c:v>
                </c:pt>
                <c:pt idx="6">
                  <c:v>275.3</c:v>
                </c:pt>
                <c:pt idx="7">
                  <c:v>275.3</c:v>
                </c:pt>
                <c:pt idx="8">
                  <c:v>275.3</c:v>
                </c:pt>
                <c:pt idx="9">
                  <c:v>275.25</c:v>
                </c:pt>
                <c:pt idx="10">
                  <c:v>275.35000000000002</c:v>
                </c:pt>
                <c:pt idx="11">
                  <c:v>275.27999999999997</c:v>
                </c:pt>
                <c:pt idx="12">
                  <c:v>275.66000000000003</c:v>
                </c:pt>
                <c:pt idx="13">
                  <c:v>275.55</c:v>
                </c:pt>
                <c:pt idx="14">
                  <c:v>276.18</c:v>
                </c:pt>
                <c:pt idx="15">
                  <c:v>275.64999999999998</c:v>
                </c:pt>
                <c:pt idx="16">
                  <c:v>275.76</c:v>
                </c:pt>
                <c:pt idx="17">
                  <c:v>275.62</c:v>
                </c:pt>
                <c:pt idx="18">
                  <c:v>276.33999999999997</c:v>
                </c:pt>
                <c:pt idx="19">
                  <c:v>276.85000000000002</c:v>
                </c:pt>
                <c:pt idx="20">
                  <c:v>275.94</c:v>
                </c:pt>
                <c:pt idx="21">
                  <c:v>276.05</c:v>
                </c:pt>
                <c:pt idx="22">
                  <c:v>276.01</c:v>
                </c:pt>
                <c:pt idx="23">
                  <c:v>275.7</c:v>
                </c:pt>
                <c:pt idx="24">
                  <c:v>278.16000000000003</c:v>
                </c:pt>
                <c:pt idx="25">
                  <c:v>275.82</c:v>
                </c:pt>
                <c:pt idx="26">
                  <c:v>275.86</c:v>
                </c:pt>
                <c:pt idx="27">
                  <c:v>275.79000000000002</c:v>
                </c:pt>
                <c:pt idx="28">
                  <c:v>275.77999999999997</c:v>
                </c:pt>
                <c:pt idx="29">
                  <c:v>275.74</c:v>
                </c:pt>
                <c:pt idx="30">
                  <c:v>275.58999999999997</c:v>
                </c:pt>
                <c:pt idx="31">
                  <c:v>275.48</c:v>
                </c:pt>
                <c:pt idx="32">
                  <c:v>275.47000000000003</c:v>
                </c:pt>
                <c:pt idx="33">
                  <c:v>275.52</c:v>
                </c:pt>
                <c:pt idx="34">
                  <c:v>275.47000000000003</c:v>
                </c:pt>
                <c:pt idx="35">
                  <c:v>275.45</c:v>
                </c:pt>
              </c:numCache>
            </c:numRef>
          </c:yVal>
        </c:ser>
        <c:axId val="63387520"/>
        <c:axId val="63394176"/>
      </c:scatterChart>
      <c:valAx>
        <c:axId val="63387520"/>
        <c:scaling>
          <c:orientation val="minMax"/>
          <c:max val="2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4285714285714284"/>
              <c:y val="0.84098110480308963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3394176"/>
        <c:crossesAt val="275"/>
        <c:crossBetween val="midCat"/>
        <c:majorUnit val="0.2"/>
        <c:minorUnit val="0.1"/>
      </c:valAx>
      <c:valAx>
        <c:axId val="63394176"/>
        <c:scaling>
          <c:orientation val="minMax"/>
          <c:max val="280"/>
          <c:min val="275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5714285714285712E-2"/>
              <c:y val="0.2477071617783647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3387520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9354872582872323"/>
          <c:y val="8.9171974522293113E-2"/>
          <c:w val="0.75268948933392432"/>
          <c:h val="0.59554140127388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P.56A!$H$11:$H$44</c:f>
              <c:numCache>
                <c:formatCode>0.000</c:formatCode>
                <c:ptCount val="34"/>
                <c:pt idx="0">
                  <c:v>6.0999999999999999E-2</c:v>
                </c:pt>
                <c:pt idx="1">
                  <c:v>1.9239999999999999</c:v>
                </c:pt>
                <c:pt idx="2">
                  <c:v>0.57899999999999996</c:v>
                </c:pt>
                <c:pt idx="3">
                  <c:v>0.73799999999999999</c:v>
                </c:pt>
                <c:pt idx="4">
                  <c:v>0.98799999999999999</c:v>
                </c:pt>
                <c:pt idx="5">
                  <c:v>0.17899999999999999</c:v>
                </c:pt>
                <c:pt idx="6">
                  <c:v>0.98799999999999999</c:v>
                </c:pt>
                <c:pt idx="7">
                  <c:v>0.59899999999999998</c:v>
                </c:pt>
                <c:pt idx="8">
                  <c:v>0.24099999999999999</c:v>
                </c:pt>
                <c:pt idx="9">
                  <c:v>0.221</c:v>
                </c:pt>
                <c:pt idx="10">
                  <c:v>3.9620000000000002</c:v>
                </c:pt>
                <c:pt idx="11">
                  <c:v>7.2939999999999996</c:v>
                </c:pt>
                <c:pt idx="12">
                  <c:v>1.304</c:v>
                </c:pt>
                <c:pt idx="13">
                  <c:v>23.593</c:v>
                </c:pt>
                <c:pt idx="14">
                  <c:v>8.3070000000000004</c:v>
                </c:pt>
                <c:pt idx="15">
                  <c:v>16.047000000000001</c:v>
                </c:pt>
                <c:pt idx="16">
                  <c:v>45.506999999999998</c:v>
                </c:pt>
                <c:pt idx="17">
                  <c:v>54.488999999999997</c:v>
                </c:pt>
                <c:pt idx="18">
                  <c:v>61.981000000000002</c:v>
                </c:pt>
                <c:pt idx="19">
                  <c:v>7.4470000000000001</c:v>
                </c:pt>
                <c:pt idx="20">
                  <c:v>10.891999999999999</c:v>
                </c:pt>
                <c:pt idx="21">
                  <c:v>39.347999999999999</c:v>
                </c:pt>
                <c:pt idx="22">
                  <c:v>17.314</c:v>
                </c:pt>
                <c:pt idx="23">
                  <c:v>5.0629999999999997</c:v>
                </c:pt>
                <c:pt idx="24">
                  <c:v>7.9459999999999997</c:v>
                </c:pt>
                <c:pt idx="25">
                  <c:v>7.52</c:v>
                </c:pt>
                <c:pt idx="26">
                  <c:v>11.265000000000001</c:v>
                </c:pt>
                <c:pt idx="27">
                  <c:v>4.3860000000000001</c:v>
                </c:pt>
                <c:pt idx="28">
                  <c:v>8.7970000000000006</c:v>
                </c:pt>
                <c:pt idx="29">
                  <c:v>3.899</c:v>
                </c:pt>
                <c:pt idx="30">
                  <c:v>1.6839999999999999</c:v>
                </c:pt>
                <c:pt idx="31">
                  <c:v>2.1070000000000002</c:v>
                </c:pt>
                <c:pt idx="32">
                  <c:v>1.841</c:v>
                </c:pt>
                <c:pt idx="33">
                  <c:v>1.573</c:v>
                </c:pt>
              </c:numCache>
            </c:numRef>
          </c:xVal>
          <c:yVal>
            <c:numRef>
              <c:f>P.56A!$C$11:$C$44</c:f>
              <c:numCache>
                <c:formatCode>0.000</c:formatCode>
                <c:ptCount val="34"/>
                <c:pt idx="0">
                  <c:v>409.32</c:v>
                </c:pt>
                <c:pt idx="1">
                  <c:v>409.42</c:v>
                </c:pt>
                <c:pt idx="2">
                  <c:v>409.37</c:v>
                </c:pt>
                <c:pt idx="3">
                  <c:v>409.40000000000003</c:v>
                </c:pt>
                <c:pt idx="4">
                  <c:v>409.42</c:v>
                </c:pt>
                <c:pt idx="5">
                  <c:v>409.3</c:v>
                </c:pt>
                <c:pt idx="6">
                  <c:v>409.41</c:v>
                </c:pt>
                <c:pt idx="7">
                  <c:v>409.37</c:v>
                </c:pt>
                <c:pt idx="8">
                  <c:v>409.32</c:v>
                </c:pt>
                <c:pt idx="9">
                  <c:v>409.31</c:v>
                </c:pt>
                <c:pt idx="10">
                  <c:v>409.66</c:v>
                </c:pt>
                <c:pt idx="11">
                  <c:v>409.87</c:v>
                </c:pt>
                <c:pt idx="12">
                  <c:v>409.41</c:v>
                </c:pt>
                <c:pt idx="13">
                  <c:v>410.91</c:v>
                </c:pt>
                <c:pt idx="14">
                  <c:v>410.14</c:v>
                </c:pt>
                <c:pt idx="15">
                  <c:v>410.42</c:v>
                </c:pt>
                <c:pt idx="16">
                  <c:v>411.88</c:v>
                </c:pt>
                <c:pt idx="17">
                  <c:v>412.24</c:v>
                </c:pt>
                <c:pt idx="18">
                  <c:v>412.3</c:v>
                </c:pt>
                <c:pt idx="19">
                  <c:v>409.82</c:v>
                </c:pt>
                <c:pt idx="20">
                  <c:v>409.88</c:v>
                </c:pt>
                <c:pt idx="21">
                  <c:v>411.40000000000003</c:v>
                </c:pt>
                <c:pt idx="22">
                  <c:v>410.29</c:v>
                </c:pt>
                <c:pt idx="23">
                  <c:v>409.53000000000003</c:v>
                </c:pt>
                <c:pt idx="24">
                  <c:v>409.6</c:v>
                </c:pt>
                <c:pt idx="25">
                  <c:v>409.6</c:v>
                </c:pt>
                <c:pt idx="26">
                  <c:v>409.75</c:v>
                </c:pt>
                <c:pt idx="27">
                  <c:v>409.42</c:v>
                </c:pt>
                <c:pt idx="28">
                  <c:v>409.37</c:v>
                </c:pt>
                <c:pt idx="29">
                  <c:v>409.36</c:v>
                </c:pt>
                <c:pt idx="30">
                  <c:v>409.2</c:v>
                </c:pt>
                <c:pt idx="31">
                  <c:v>409.25</c:v>
                </c:pt>
                <c:pt idx="32">
                  <c:v>409.2</c:v>
                </c:pt>
                <c:pt idx="33">
                  <c:v>409.22</c:v>
                </c:pt>
              </c:numCache>
            </c:numRef>
          </c:yVal>
        </c:ser>
        <c:axId val="63524864"/>
        <c:axId val="63527168"/>
      </c:scatterChart>
      <c:valAx>
        <c:axId val="63524864"/>
        <c:scaling>
          <c:orientation val="minMax"/>
          <c:max val="1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16136936003543"/>
              <c:y val="0.83121019108280259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3527168"/>
        <c:crossesAt val="400"/>
        <c:crossBetween val="midCat"/>
        <c:majorUnit val="20"/>
        <c:minorUnit val="10"/>
      </c:valAx>
      <c:valAx>
        <c:axId val="63527168"/>
        <c:scaling>
          <c:orientation val="minMax"/>
          <c:max val="414"/>
          <c:min val="409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3010827961938551E-2"/>
              <c:y val="0.2133757961783439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3524864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21645814971816826"/>
          <c:y val="0.10600725004011516"/>
          <c:w val="0.7370310552387217"/>
          <c:h val="0.5512377002085986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P.56A!$F$11:$F$44</c:f>
              <c:numCache>
                <c:formatCode>0.000</c:formatCode>
                <c:ptCount val="34"/>
                <c:pt idx="0">
                  <c:v>1</c:v>
                </c:pt>
                <c:pt idx="1">
                  <c:v>2.2200000000000002</c:v>
                </c:pt>
                <c:pt idx="2">
                  <c:v>1.6</c:v>
                </c:pt>
                <c:pt idx="3" formatCode="0.00">
                  <c:v>1.97</c:v>
                </c:pt>
                <c:pt idx="4" formatCode="0.00">
                  <c:v>2.39</c:v>
                </c:pt>
                <c:pt idx="5" formatCode="0.00">
                  <c:v>1.04</c:v>
                </c:pt>
                <c:pt idx="6" formatCode="0.00">
                  <c:v>2.2999999999999998</c:v>
                </c:pt>
                <c:pt idx="7" formatCode="0.00">
                  <c:v>2.2000000000000002</c:v>
                </c:pt>
                <c:pt idx="8" formatCode="0.00">
                  <c:v>1.18</c:v>
                </c:pt>
                <c:pt idx="9" formatCode="0.00">
                  <c:v>1.21</c:v>
                </c:pt>
                <c:pt idx="10" formatCode="0.00">
                  <c:v>6.09</c:v>
                </c:pt>
                <c:pt idx="11" formatCode="0.00">
                  <c:v>11.25</c:v>
                </c:pt>
                <c:pt idx="12" formatCode="0.00">
                  <c:v>2.25</c:v>
                </c:pt>
                <c:pt idx="13" formatCode="0.00">
                  <c:v>44.69</c:v>
                </c:pt>
                <c:pt idx="14" formatCode="0.00">
                  <c:v>16.25</c:v>
                </c:pt>
                <c:pt idx="15" formatCode="0.00">
                  <c:v>26.54</c:v>
                </c:pt>
                <c:pt idx="16" formatCode="0.00">
                  <c:v>82.93</c:v>
                </c:pt>
                <c:pt idx="17" formatCode="0.00">
                  <c:v>103.51</c:v>
                </c:pt>
                <c:pt idx="18" formatCode="0.00">
                  <c:v>106.08</c:v>
                </c:pt>
                <c:pt idx="19" formatCode="0.00">
                  <c:v>11.79</c:v>
                </c:pt>
                <c:pt idx="20" formatCode="0.00">
                  <c:v>14.1</c:v>
                </c:pt>
                <c:pt idx="21" formatCode="0.00">
                  <c:v>63.38</c:v>
                </c:pt>
                <c:pt idx="22" formatCode="0.00">
                  <c:v>25.49</c:v>
                </c:pt>
                <c:pt idx="23" formatCode="0.00">
                  <c:v>7.2</c:v>
                </c:pt>
                <c:pt idx="24" formatCode="0.00">
                  <c:v>11.67</c:v>
                </c:pt>
                <c:pt idx="25" formatCode="0.00">
                  <c:v>11.75</c:v>
                </c:pt>
                <c:pt idx="26" formatCode="0.00">
                  <c:v>14.34</c:v>
                </c:pt>
                <c:pt idx="27" formatCode="0.00">
                  <c:v>6.11</c:v>
                </c:pt>
                <c:pt idx="28" formatCode="0.00">
                  <c:v>16.29</c:v>
                </c:pt>
                <c:pt idx="29" formatCode="0.00">
                  <c:v>6.01</c:v>
                </c:pt>
                <c:pt idx="30" formatCode="0.00">
                  <c:v>2.6</c:v>
                </c:pt>
                <c:pt idx="31" formatCode="0.00">
                  <c:v>3.84</c:v>
                </c:pt>
                <c:pt idx="32" formatCode="0.00">
                  <c:v>3.61</c:v>
                </c:pt>
                <c:pt idx="33" formatCode="0.00">
                  <c:v>3.11</c:v>
                </c:pt>
              </c:numCache>
            </c:numRef>
          </c:xVal>
          <c:yVal>
            <c:numRef>
              <c:f>P.56A!$C$11:$C$44</c:f>
              <c:numCache>
                <c:formatCode>0.000</c:formatCode>
                <c:ptCount val="34"/>
                <c:pt idx="0">
                  <c:v>409.32</c:v>
                </c:pt>
                <c:pt idx="1">
                  <c:v>409.42</c:v>
                </c:pt>
                <c:pt idx="2">
                  <c:v>409.37</c:v>
                </c:pt>
                <c:pt idx="3">
                  <c:v>409.40000000000003</c:v>
                </c:pt>
                <c:pt idx="4">
                  <c:v>409.42</c:v>
                </c:pt>
                <c:pt idx="5">
                  <c:v>409.3</c:v>
                </c:pt>
                <c:pt idx="6">
                  <c:v>409.41</c:v>
                </c:pt>
                <c:pt idx="7">
                  <c:v>409.37</c:v>
                </c:pt>
                <c:pt idx="8">
                  <c:v>409.32</c:v>
                </c:pt>
                <c:pt idx="9">
                  <c:v>409.31</c:v>
                </c:pt>
                <c:pt idx="10">
                  <c:v>409.66</c:v>
                </c:pt>
                <c:pt idx="11">
                  <c:v>409.87</c:v>
                </c:pt>
                <c:pt idx="12">
                  <c:v>409.41</c:v>
                </c:pt>
                <c:pt idx="13">
                  <c:v>410.91</c:v>
                </c:pt>
                <c:pt idx="14">
                  <c:v>410.14</c:v>
                </c:pt>
                <c:pt idx="15">
                  <c:v>410.42</c:v>
                </c:pt>
                <c:pt idx="16">
                  <c:v>411.88</c:v>
                </c:pt>
                <c:pt idx="17">
                  <c:v>412.24</c:v>
                </c:pt>
                <c:pt idx="18">
                  <c:v>412.3</c:v>
                </c:pt>
                <c:pt idx="19">
                  <c:v>409.82</c:v>
                </c:pt>
                <c:pt idx="20">
                  <c:v>409.88</c:v>
                </c:pt>
                <c:pt idx="21">
                  <c:v>411.40000000000003</c:v>
                </c:pt>
                <c:pt idx="22">
                  <c:v>410.29</c:v>
                </c:pt>
                <c:pt idx="23">
                  <c:v>409.53000000000003</c:v>
                </c:pt>
                <c:pt idx="24">
                  <c:v>409.6</c:v>
                </c:pt>
                <c:pt idx="25">
                  <c:v>409.6</c:v>
                </c:pt>
                <c:pt idx="26">
                  <c:v>409.75</c:v>
                </c:pt>
                <c:pt idx="27">
                  <c:v>409.42</c:v>
                </c:pt>
                <c:pt idx="28">
                  <c:v>409.37</c:v>
                </c:pt>
                <c:pt idx="29">
                  <c:v>409.36</c:v>
                </c:pt>
                <c:pt idx="30">
                  <c:v>409.2</c:v>
                </c:pt>
                <c:pt idx="31">
                  <c:v>409.25</c:v>
                </c:pt>
                <c:pt idx="32">
                  <c:v>409.2</c:v>
                </c:pt>
                <c:pt idx="33">
                  <c:v>409.22</c:v>
                </c:pt>
              </c:numCache>
            </c:numRef>
          </c:yVal>
        </c:ser>
        <c:axId val="63542400"/>
        <c:axId val="63544704"/>
      </c:scatterChart>
      <c:valAx>
        <c:axId val="63542400"/>
        <c:scaling>
          <c:orientation val="minMax"/>
          <c:max val="15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9731707125331226"/>
              <c:y val="0.8197894003102236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3544704"/>
        <c:crossesAt val="400"/>
        <c:crossBetween val="midCat"/>
        <c:majorUnit val="30"/>
        <c:minorUnit val="15"/>
      </c:valAx>
      <c:valAx>
        <c:axId val="63544704"/>
        <c:scaling>
          <c:orientation val="minMax"/>
          <c:max val="414"/>
          <c:min val="409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6.6189682145224929E-2"/>
              <c:y val="0.1908130500722072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3542400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67857142857143"/>
          <c:y val="0.1018768089665836"/>
          <c:w val="0.78214285714285714"/>
          <c:h val="0.6273466657415928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P.56A!$G$11:$G$44</c:f>
              <c:numCache>
                <c:formatCode>0.000</c:formatCode>
                <c:ptCount val="34"/>
                <c:pt idx="0">
                  <c:v>6.0999999999999999E-2</c:v>
                </c:pt>
                <c:pt idx="1">
                  <c:v>0.86666666666666659</c:v>
                </c:pt>
                <c:pt idx="2">
                  <c:v>0.36187499999999995</c:v>
                </c:pt>
                <c:pt idx="3">
                  <c:v>0.37461928934010152</c:v>
                </c:pt>
                <c:pt idx="4">
                  <c:v>0.41338912133891209</c:v>
                </c:pt>
                <c:pt idx="5">
                  <c:v>0.17211538461538461</c:v>
                </c:pt>
                <c:pt idx="6">
                  <c:v>0.42956521739130438</c:v>
                </c:pt>
                <c:pt idx="7">
                  <c:v>0.27227272727272722</c:v>
                </c:pt>
                <c:pt idx="8">
                  <c:v>0.20423728813559322</c:v>
                </c:pt>
                <c:pt idx="9">
                  <c:v>0.18264462809917356</c:v>
                </c:pt>
                <c:pt idx="10">
                  <c:v>0.65057471264367817</c:v>
                </c:pt>
                <c:pt idx="11">
                  <c:v>0.64835555555555557</c:v>
                </c:pt>
                <c:pt idx="12">
                  <c:v>0.5795555555555556</c:v>
                </c:pt>
                <c:pt idx="13">
                  <c:v>0.52792571044976511</c:v>
                </c:pt>
                <c:pt idx="14">
                  <c:v>0.51119999999999999</c:v>
                </c:pt>
                <c:pt idx="15">
                  <c:v>0.60463451394122081</c:v>
                </c:pt>
                <c:pt idx="16">
                  <c:v>0.54873990112142768</c:v>
                </c:pt>
                <c:pt idx="17">
                  <c:v>0.52641290696551057</c:v>
                </c:pt>
                <c:pt idx="18">
                  <c:v>0.58428544494720969</c:v>
                </c:pt>
                <c:pt idx="19">
                  <c:v>0.63163698049194239</c:v>
                </c:pt>
                <c:pt idx="20">
                  <c:v>0.77248226950354604</c:v>
                </c:pt>
                <c:pt idx="21">
                  <c:v>0.62082675923004094</c:v>
                </c:pt>
                <c:pt idx="22">
                  <c:v>0.67924676343664181</c:v>
                </c:pt>
                <c:pt idx="23">
                  <c:v>0.70319444444444434</c:v>
                </c:pt>
                <c:pt idx="24">
                  <c:v>0.68089117395029986</c:v>
                </c:pt>
                <c:pt idx="25">
                  <c:v>0.64</c:v>
                </c:pt>
                <c:pt idx="26">
                  <c:v>0.78556485355648542</c:v>
                </c:pt>
                <c:pt idx="27">
                  <c:v>0.71783960720130935</c:v>
                </c:pt>
                <c:pt idx="28">
                  <c:v>0.54002455494168211</c:v>
                </c:pt>
                <c:pt idx="29">
                  <c:v>0.64875207986688854</c:v>
                </c:pt>
                <c:pt idx="30">
                  <c:v>0.64769230769230768</c:v>
                </c:pt>
                <c:pt idx="31">
                  <c:v>0.54869791666666679</c:v>
                </c:pt>
                <c:pt idx="32">
                  <c:v>0.50997229916897513</c:v>
                </c:pt>
                <c:pt idx="33">
                  <c:v>0.5057877813504823</c:v>
                </c:pt>
              </c:numCache>
            </c:numRef>
          </c:xVal>
          <c:yVal>
            <c:numRef>
              <c:f>P.56A!$C$11:$C$44</c:f>
              <c:numCache>
                <c:formatCode>0.000</c:formatCode>
                <c:ptCount val="34"/>
                <c:pt idx="0">
                  <c:v>409.32</c:v>
                </c:pt>
                <c:pt idx="1">
                  <c:v>409.42</c:v>
                </c:pt>
                <c:pt idx="2">
                  <c:v>409.37</c:v>
                </c:pt>
                <c:pt idx="3">
                  <c:v>409.40000000000003</c:v>
                </c:pt>
                <c:pt idx="4">
                  <c:v>409.42</c:v>
                </c:pt>
                <c:pt idx="5">
                  <c:v>409.3</c:v>
                </c:pt>
                <c:pt idx="6">
                  <c:v>409.41</c:v>
                </c:pt>
                <c:pt idx="7">
                  <c:v>409.37</c:v>
                </c:pt>
                <c:pt idx="8">
                  <c:v>409.32</c:v>
                </c:pt>
                <c:pt idx="9">
                  <c:v>409.31</c:v>
                </c:pt>
                <c:pt idx="10">
                  <c:v>409.66</c:v>
                </c:pt>
                <c:pt idx="11">
                  <c:v>409.87</c:v>
                </c:pt>
                <c:pt idx="12">
                  <c:v>409.41</c:v>
                </c:pt>
                <c:pt idx="13">
                  <c:v>410.91</c:v>
                </c:pt>
                <c:pt idx="14">
                  <c:v>410.14</c:v>
                </c:pt>
                <c:pt idx="15">
                  <c:v>410.42</c:v>
                </c:pt>
                <c:pt idx="16">
                  <c:v>411.88</c:v>
                </c:pt>
                <c:pt idx="17">
                  <c:v>412.24</c:v>
                </c:pt>
                <c:pt idx="18">
                  <c:v>412.3</c:v>
                </c:pt>
                <c:pt idx="19">
                  <c:v>409.82</c:v>
                </c:pt>
                <c:pt idx="20">
                  <c:v>409.88</c:v>
                </c:pt>
                <c:pt idx="21">
                  <c:v>411.40000000000003</c:v>
                </c:pt>
                <c:pt idx="22">
                  <c:v>410.29</c:v>
                </c:pt>
                <c:pt idx="23">
                  <c:v>409.53000000000003</c:v>
                </c:pt>
                <c:pt idx="24">
                  <c:v>409.6</c:v>
                </c:pt>
                <c:pt idx="25">
                  <c:v>409.6</c:v>
                </c:pt>
                <c:pt idx="26">
                  <c:v>409.75</c:v>
                </c:pt>
                <c:pt idx="27">
                  <c:v>409.42</c:v>
                </c:pt>
                <c:pt idx="28">
                  <c:v>409.37</c:v>
                </c:pt>
                <c:pt idx="29">
                  <c:v>409.36</c:v>
                </c:pt>
                <c:pt idx="30">
                  <c:v>409.2</c:v>
                </c:pt>
                <c:pt idx="31">
                  <c:v>409.25</c:v>
                </c:pt>
                <c:pt idx="32">
                  <c:v>409.2</c:v>
                </c:pt>
                <c:pt idx="33">
                  <c:v>409.22</c:v>
                </c:pt>
              </c:numCache>
            </c:numRef>
          </c:yVal>
        </c:ser>
        <c:axId val="63461632"/>
        <c:axId val="63468288"/>
      </c:scatterChart>
      <c:valAx>
        <c:axId val="63461632"/>
        <c:scaling>
          <c:orientation val="minMax"/>
          <c:max val="1.5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2321428571428626"/>
              <c:y val="0.87399578218700624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3468288"/>
        <c:crossesAt val="400"/>
        <c:crossBetween val="midCat"/>
        <c:majorUnit val="0.30000000000000032"/>
        <c:minorUnit val="0.1"/>
      </c:valAx>
      <c:valAx>
        <c:axId val="63468288"/>
        <c:scaling>
          <c:orientation val="minMax"/>
          <c:max val="414"/>
          <c:min val="409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3928571428571426E-2"/>
              <c:y val="0.2627349283875046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3461632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1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279601883823887"/>
          <c:y val="7.9027355623100301E-2"/>
          <c:w val="0.76702643198790321"/>
          <c:h val="0.6413373860182370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P.67!$H$11:$H$51</c:f>
              <c:numCache>
                <c:formatCode>0.000</c:formatCode>
                <c:ptCount val="41"/>
                <c:pt idx="0">
                  <c:v>1.3819999999999999</c:v>
                </c:pt>
                <c:pt idx="1">
                  <c:v>8.3109999999999999</c:v>
                </c:pt>
                <c:pt idx="2">
                  <c:v>4.2460000000000004</c:v>
                </c:pt>
                <c:pt idx="3">
                  <c:v>3.0190000000000001</c:v>
                </c:pt>
                <c:pt idx="4">
                  <c:v>6.0039999999999996</c:v>
                </c:pt>
                <c:pt idx="5">
                  <c:v>2.8370000000000002</c:v>
                </c:pt>
                <c:pt idx="6">
                  <c:v>1.07</c:v>
                </c:pt>
                <c:pt idx="7">
                  <c:v>1.1379999999999999</c:v>
                </c:pt>
                <c:pt idx="8">
                  <c:v>5.6660000000000004</c:v>
                </c:pt>
                <c:pt idx="9">
                  <c:v>1.4419999999999999</c:v>
                </c:pt>
                <c:pt idx="10">
                  <c:v>3.919</c:v>
                </c:pt>
                <c:pt idx="11">
                  <c:v>7.3949999999999996</c:v>
                </c:pt>
                <c:pt idx="12">
                  <c:v>13.209</c:v>
                </c:pt>
                <c:pt idx="13">
                  <c:v>13.747</c:v>
                </c:pt>
                <c:pt idx="14">
                  <c:v>14.118</c:v>
                </c:pt>
                <c:pt idx="15">
                  <c:v>144.90899999999999</c:v>
                </c:pt>
                <c:pt idx="16">
                  <c:v>166.977</c:v>
                </c:pt>
                <c:pt idx="17">
                  <c:v>147.90700000000001</c:v>
                </c:pt>
                <c:pt idx="18">
                  <c:v>63.220999999999997</c:v>
                </c:pt>
                <c:pt idx="19">
                  <c:v>14.564</c:v>
                </c:pt>
                <c:pt idx="20">
                  <c:v>72.477000000000004</c:v>
                </c:pt>
                <c:pt idx="21">
                  <c:v>221.23400000000001</c:v>
                </c:pt>
                <c:pt idx="22">
                  <c:v>167.649</c:v>
                </c:pt>
                <c:pt idx="23">
                  <c:v>23.443000000000001</c:v>
                </c:pt>
                <c:pt idx="24">
                  <c:v>51.793999999999997</c:v>
                </c:pt>
                <c:pt idx="25">
                  <c:v>15.677</c:v>
                </c:pt>
                <c:pt idx="26">
                  <c:v>55.954999999999998</c:v>
                </c:pt>
                <c:pt idx="27">
                  <c:v>26.202000000000002</c:v>
                </c:pt>
                <c:pt idx="28">
                  <c:v>16.795999999999999</c:v>
                </c:pt>
                <c:pt idx="29">
                  <c:v>21.706</c:v>
                </c:pt>
                <c:pt idx="30">
                  <c:v>12.867000000000001</c:v>
                </c:pt>
                <c:pt idx="31">
                  <c:v>8.1210000000000004</c:v>
                </c:pt>
                <c:pt idx="32">
                  <c:v>5.0880000000000001</c:v>
                </c:pt>
                <c:pt idx="33">
                  <c:v>2.399</c:v>
                </c:pt>
                <c:pt idx="34">
                  <c:v>3.37</c:v>
                </c:pt>
                <c:pt idx="35">
                  <c:v>3.0379999999999998</c:v>
                </c:pt>
                <c:pt idx="36">
                  <c:v>3.3029999999999999</c:v>
                </c:pt>
                <c:pt idx="37">
                  <c:v>1.8009999999999999</c:v>
                </c:pt>
                <c:pt idx="38">
                  <c:v>2.0979999999999999</c:v>
                </c:pt>
                <c:pt idx="39">
                  <c:v>1.121</c:v>
                </c:pt>
                <c:pt idx="40">
                  <c:v>6.1180000000000003</c:v>
                </c:pt>
              </c:numCache>
            </c:numRef>
          </c:xVal>
          <c:yVal>
            <c:numRef>
              <c:f>P.67!$C$11:$C$51</c:f>
              <c:numCache>
                <c:formatCode>0.000</c:formatCode>
                <c:ptCount val="41"/>
                <c:pt idx="0">
                  <c:v>315.19599999999997</c:v>
                </c:pt>
                <c:pt idx="1">
                  <c:v>315.29599999999999</c:v>
                </c:pt>
                <c:pt idx="2">
                  <c:v>315.29599999999999</c:v>
                </c:pt>
                <c:pt idx="3">
                  <c:v>315.26599999999996</c:v>
                </c:pt>
                <c:pt idx="4">
                  <c:v>315.32599999999996</c:v>
                </c:pt>
                <c:pt idx="5">
                  <c:v>315.27600000000001</c:v>
                </c:pt>
                <c:pt idx="6">
                  <c:v>315.12599999999998</c:v>
                </c:pt>
                <c:pt idx="7">
                  <c:v>315.12599999999998</c:v>
                </c:pt>
                <c:pt idx="8">
                  <c:v>315.30599999999998</c:v>
                </c:pt>
                <c:pt idx="9">
                  <c:v>315.15600000000001</c:v>
                </c:pt>
                <c:pt idx="10">
                  <c:v>315.25599999999997</c:v>
                </c:pt>
                <c:pt idx="11">
                  <c:v>315.38599999999997</c:v>
                </c:pt>
                <c:pt idx="12">
                  <c:v>315.54599999999999</c:v>
                </c:pt>
                <c:pt idx="13">
                  <c:v>315.56599999999997</c:v>
                </c:pt>
                <c:pt idx="14">
                  <c:v>315.52600000000001</c:v>
                </c:pt>
                <c:pt idx="15">
                  <c:v>317.02600000000001</c:v>
                </c:pt>
                <c:pt idx="16">
                  <c:v>317.32599999999996</c:v>
                </c:pt>
                <c:pt idx="17">
                  <c:v>317.24599999999998</c:v>
                </c:pt>
                <c:pt idx="18">
                  <c:v>316.166</c:v>
                </c:pt>
                <c:pt idx="19">
                  <c:v>315.596</c:v>
                </c:pt>
                <c:pt idx="20">
                  <c:v>316.39600000000002</c:v>
                </c:pt>
                <c:pt idx="21">
                  <c:v>317.32599999999996</c:v>
                </c:pt>
                <c:pt idx="22">
                  <c:v>316.976</c:v>
                </c:pt>
                <c:pt idx="23">
                  <c:v>315.726</c:v>
                </c:pt>
                <c:pt idx="24">
                  <c:v>316.07599999999996</c:v>
                </c:pt>
                <c:pt idx="25">
                  <c:v>315.70599999999996</c:v>
                </c:pt>
                <c:pt idx="26">
                  <c:v>316.17599999999999</c:v>
                </c:pt>
                <c:pt idx="27">
                  <c:v>315.90600000000001</c:v>
                </c:pt>
                <c:pt idx="28">
                  <c:v>315.79599999999999</c:v>
                </c:pt>
                <c:pt idx="29">
                  <c:v>315.786</c:v>
                </c:pt>
                <c:pt idx="30">
                  <c:v>315.54599999999999</c:v>
                </c:pt>
                <c:pt idx="31">
                  <c:v>315.476</c:v>
                </c:pt>
                <c:pt idx="32">
                  <c:v>315.42599999999999</c:v>
                </c:pt>
                <c:pt idx="33">
                  <c:v>315.35599999999999</c:v>
                </c:pt>
                <c:pt idx="34">
                  <c:v>315.30599999999998</c:v>
                </c:pt>
                <c:pt idx="35">
                  <c:v>315.27600000000001</c:v>
                </c:pt>
                <c:pt idx="36">
                  <c:v>315.26599999999996</c:v>
                </c:pt>
                <c:pt idx="37">
                  <c:v>315.17599999999999</c:v>
                </c:pt>
                <c:pt idx="38">
                  <c:v>315.24599999999998</c:v>
                </c:pt>
                <c:pt idx="39">
                  <c:v>315.20599999999996</c:v>
                </c:pt>
                <c:pt idx="40">
                  <c:v>315.476</c:v>
                </c:pt>
              </c:numCache>
            </c:numRef>
          </c:yVal>
        </c:ser>
        <c:axId val="66090496"/>
        <c:axId val="66118400"/>
      </c:scatterChart>
      <c:valAx>
        <c:axId val="66090496"/>
        <c:scaling>
          <c:orientation val="minMax"/>
          <c:max val="8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802945793685967"/>
              <c:y val="0.84498480243161156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6118400"/>
        <c:crossesAt val="300"/>
        <c:crossBetween val="midCat"/>
        <c:majorUnit val="100"/>
        <c:minorUnit val="50"/>
      </c:valAx>
      <c:valAx>
        <c:axId val="66118400"/>
        <c:scaling>
          <c:orientation val="minMax"/>
          <c:max val="322"/>
          <c:min val="31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1218710130191093E-2"/>
              <c:y val="0.2340425531914895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6090496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962449479442853"/>
          <c:y val="8.4337349397590564E-2"/>
          <c:w val="0.76386471016246071"/>
          <c:h val="0.6596385542168682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P.67!$F$11:$F$51</c:f>
              <c:numCache>
                <c:formatCode>0.00</c:formatCode>
                <c:ptCount val="41"/>
                <c:pt idx="0">
                  <c:v>23.86</c:v>
                </c:pt>
                <c:pt idx="1">
                  <c:v>24.27</c:v>
                </c:pt>
                <c:pt idx="2">
                  <c:v>25.45</c:v>
                </c:pt>
                <c:pt idx="3">
                  <c:v>24.99</c:v>
                </c:pt>
                <c:pt idx="4">
                  <c:v>25.31</c:v>
                </c:pt>
                <c:pt idx="5">
                  <c:v>25.46</c:v>
                </c:pt>
                <c:pt idx="6">
                  <c:v>21.9</c:v>
                </c:pt>
                <c:pt idx="7">
                  <c:v>20.49</c:v>
                </c:pt>
                <c:pt idx="8">
                  <c:v>25.7</c:v>
                </c:pt>
                <c:pt idx="9">
                  <c:v>22.01</c:v>
                </c:pt>
                <c:pt idx="10">
                  <c:v>24.15</c:v>
                </c:pt>
                <c:pt idx="11">
                  <c:v>25.37</c:v>
                </c:pt>
                <c:pt idx="12">
                  <c:v>32.130000000000003</c:v>
                </c:pt>
                <c:pt idx="13">
                  <c:v>31.53</c:v>
                </c:pt>
                <c:pt idx="14">
                  <c:v>30.7</c:v>
                </c:pt>
                <c:pt idx="15">
                  <c:v>142.19</c:v>
                </c:pt>
                <c:pt idx="16">
                  <c:v>163.33000000000001</c:v>
                </c:pt>
                <c:pt idx="17">
                  <c:v>158.28</c:v>
                </c:pt>
                <c:pt idx="18">
                  <c:v>90.82</c:v>
                </c:pt>
                <c:pt idx="19">
                  <c:v>37.18</c:v>
                </c:pt>
                <c:pt idx="20">
                  <c:v>105</c:v>
                </c:pt>
                <c:pt idx="21">
                  <c:v>170.17</c:v>
                </c:pt>
                <c:pt idx="22">
                  <c:v>136.36000000000001</c:v>
                </c:pt>
                <c:pt idx="23">
                  <c:v>43.53</c:v>
                </c:pt>
                <c:pt idx="24">
                  <c:v>77.38</c:v>
                </c:pt>
                <c:pt idx="25">
                  <c:v>47</c:v>
                </c:pt>
                <c:pt idx="26">
                  <c:v>96.53</c:v>
                </c:pt>
                <c:pt idx="27">
                  <c:v>71.709999999999994</c:v>
                </c:pt>
                <c:pt idx="28">
                  <c:v>62.98</c:v>
                </c:pt>
                <c:pt idx="29">
                  <c:v>70.06</c:v>
                </c:pt>
                <c:pt idx="30">
                  <c:v>31.77</c:v>
                </c:pt>
                <c:pt idx="31">
                  <c:v>33.08</c:v>
                </c:pt>
                <c:pt idx="32">
                  <c:v>27.66</c:v>
                </c:pt>
                <c:pt idx="33">
                  <c:v>23.28</c:v>
                </c:pt>
                <c:pt idx="34">
                  <c:v>29.79</c:v>
                </c:pt>
                <c:pt idx="35">
                  <c:v>28.73</c:v>
                </c:pt>
                <c:pt idx="36">
                  <c:v>27.22</c:v>
                </c:pt>
                <c:pt idx="37">
                  <c:v>23.37</c:v>
                </c:pt>
                <c:pt idx="38">
                  <c:v>27.41</c:v>
                </c:pt>
                <c:pt idx="39">
                  <c:v>25.39</c:v>
                </c:pt>
                <c:pt idx="40">
                  <c:v>32.450000000000003</c:v>
                </c:pt>
              </c:numCache>
            </c:numRef>
          </c:xVal>
          <c:yVal>
            <c:numRef>
              <c:f>P.67!$C$11:$C$51</c:f>
              <c:numCache>
                <c:formatCode>0.000</c:formatCode>
                <c:ptCount val="41"/>
                <c:pt idx="0">
                  <c:v>315.19599999999997</c:v>
                </c:pt>
                <c:pt idx="1">
                  <c:v>315.29599999999999</c:v>
                </c:pt>
                <c:pt idx="2">
                  <c:v>315.29599999999999</c:v>
                </c:pt>
                <c:pt idx="3">
                  <c:v>315.26599999999996</c:v>
                </c:pt>
                <c:pt idx="4">
                  <c:v>315.32599999999996</c:v>
                </c:pt>
                <c:pt idx="5">
                  <c:v>315.27600000000001</c:v>
                </c:pt>
                <c:pt idx="6">
                  <c:v>315.12599999999998</c:v>
                </c:pt>
                <c:pt idx="7">
                  <c:v>315.12599999999998</c:v>
                </c:pt>
                <c:pt idx="8">
                  <c:v>315.30599999999998</c:v>
                </c:pt>
                <c:pt idx="9">
                  <c:v>315.15600000000001</c:v>
                </c:pt>
                <c:pt idx="10">
                  <c:v>315.25599999999997</c:v>
                </c:pt>
                <c:pt idx="11">
                  <c:v>315.38599999999997</c:v>
                </c:pt>
                <c:pt idx="12">
                  <c:v>315.54599999999999</c:v>
                </c:pt>
                <c:pt idx="13">
                  <c:v>315.56599999999997</c:v>
                </c:pt>
                <c:pt idx="14">
                  <c:v>315.52600000000001</c:v>
                </c:pt>
                <c:pt idx="15">
                  <c:v>317.02600000000001</c:v>
                </c:pt>
                <c:pt idx="16">
                  <c:v>317.32599999999996</c:v>
                </c:pt>
                <c:pt idx="17">
                  <c:v>317.24599999999998</c:v>
                </c:pt>
                <c:pt idx="18">
                  <c:v>316.166</c:v>
                </c:pt>
                <c:pt idx="19">
                  <c:v>315.596</c:v>
                </c:pt>
                <c:pt idx="20">
                  <c:v>316.39600000000002</c:v>
                </c:pt>
                <c:pt idx="21">
                  <c:v>317.32599999999996</c:v>
                </c:pt>
                <c:pt idx="22">
                  <c:v>316.976</c:v>
                </c:pt>
                <c:pt idx="23">
                  <c:v>315.726</c:v>
                </c:pt>
                <c:pt idx="24">
                  <c:v>316.07599999999996</c:v>
                </c:pt>
                <c:pt idx="25">
                  <c:v>315.70599999999996</c:v>
                </c:pt>
                <c:pt idx="26">
                  <c:v>316.17599999999999</c:v>
                </c:pt>
                <c:pt idx="27">
                  <c:v>315.90600000000001</c:v>
                </c:pt>
                <c:pt idx="28">
                  <c:v>315.79599999999999</c:v>
                </c:pt>
                <c:pt idx="29">
                  <c:v>315.786</c:v>
                </c:pt>
                <c:pt idx="30">
                  <c:v>315.54599999999999</c:v>
                </c:pt>
                <c:pt idx="31">
                  <c:v>315.476</c:v>
                </c:pt>
                <c:pt idx="32">
                  <c:v>315.42599999999999</c:v>
                </c:pt>
                <c:pt idx="33">
                  <c:v>315.35599999999999</c:v>
                </c:pt>
                <c:pt idx="34">
                  <c:v>315.30599999999998</c:v>
                </c:pt>
                <c:pt idx="35">
                  <c:v>315.27600000000001</c:v>
                </c:pt>
                <c:pt idx="36">
                  <c:v>315.26599999999996</c:v>
                </c:pt>
                <c:pt idx="37">
                  <c:v>315.17599999999999</c:v>
                </c:pt>
                <c:pt idx="38">
                  <c:v>315.24599999999998</c:v>
                </c:pt>
                <c:pt idx="39">
                  <c:v>315.20599999999996</c:v>
                </c:pt>
                <c:pt idx="40">
                  <c:v>315.476</c:v>
                </c:pt>
              </c:numCache>
            </c:numRef>
          </c:yVal>
        </c:ser>
        <c:axId val="63669376"/>
        <c:axId val="63671296"/>
      </c:scatterChart>
      <c:valAx>
        <c:axId val="63669376"/>
        <c:scaling>
          <c:orientation val="minMax"/>
          <c:max val="7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50805053322280769"/>
              <c:y val="0.8915662650602392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3671296"/>
        <c:crossesAt val="300"/>
        <c:crossBetween val="midCat"/>
        <c:majorUnit val="100"/>
        <c:minorUnit val="50"/>
      </c:valAx>
      <c:valAx>
        <c:axId val="63671296"/>
        <c:scaling>
          <c:orientation val="minMax"/>
          <c:max val="322"/>
          <c:min val="31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6.6189682145224929E-2"/>
              <c:y val="0.2981927710843376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3669376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67857142857143"/>
          <c:y val="0.10133359722290949"/>
          <c:w val="0.78035714285714208"/>
          <c:h val="0.6320016458376194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P.67!$G$11:$G$51</c:f>
              <c:numCache>
                <c:formatCode>0.000</c:formatCode>
                <c:ptCount val="41"/>
                <c:pt idx="0">
                  <c:v>5.7921207041072925E-2</c:v>
                </c:pt>
                <c:pt idx="1">
                  <c:v>0.34243922538112898</c:v>
                </c:pt>
                <c:pt idx="2">
                  <c:v>0.16683693516699413</c:v>
                </c:pt>
                <c:pt idx="3">
                  <c:v>0.12080832332933175</c:v>
                </c:pt>
                <c:pt idx="4">
                  <c:v>0.23721849071513235</c:v>
                </c:pt>
                <c:pt idx="5">
                  <c:v>0.11142969363707778</c:v>
                </c:pt>
                <c:pt idx="6">
                  <c:v>4.8858447488584478E-2</c:v>
                </c:pt>
                <c:pt idx="7">
                  <c:v>5.5539287457296242E-2</c:v>
                </c:pt>
                <c:pt idx="8">
                  <c:v>0.22046692607003893</c:v>
                </c:pt>
                <c:pt idx="9">
                  <c:v>6.5515674693321216E-2</c:v>
                </c:pt>
                <c:pt idx="10">
                  <c:v>0.16227743271221534</c:v>
                </c:pt>
                <c:pt idx="11">
                  <c:v>0.29148600709499406</c:v>
                </c:pt>
                <c:pt idx="12">
                  <c:v>0.41111111111111109</c:v>
                </c:pt>
                <c:pt idx="13">
                  <c:v>0.43599746273390422</c:v>
                </c:pt>
                <c:pt idx="14">
                  <c:v>0.45986970684039091</c:v>
                </c:pt>
                <c:pt idx="15">
                  <c:v>1.0191223011463535</c:v>
                </c:pt>
                <c:pt idx="16">
                  <c:v>1.0223290271230026</c:v>
                </c:pt>
                <c:pt idx="17">
                  <c:v>0.93446424058630284</c:v>
                </c:pt>
                <c:pt idx="18">
                  <c:v>0.69611319092710855</c:v>
                </c:pt>
                <c:pt idx="19">
                  <c:v>0.39171597633136096</c:v>
                </c:pt>
                <c:pt idx="20">
                  <c:v>0.6902571428571429</c:v>
                </c:pt>
                <c:pt idx="21">
                  <c:v>1.3000763941940414</c:v>
                </c:pt>
                <c:pt idx="22">
                  <c:v>1.2294587855676151</c:v>
                </c:pt>
                <c:pt idx="23">
                  <c:v>0.53854812772800364</c:v>
                </c:pt>
                <c:pt idx="24">
                  <c:v>0.6693460842594986</c:v>
                </c:pt>
                <c:pt idx="25">
                  <c:v>0.33355319148936169</c:v>
                </c:pt>
                <c:pt idx="26">
                  <c:v>0.57966435305086494</c:v>
                </c:pt>
                <c:pt idx="27">
                  <c:v>0.36538836982289785</c:v>
                </c:pt>
                <c:pt idx="28">
                  <c:v>0.26668783740870117</c:v>
                </c:pt>
                <c:pt idx="29">
                  <c:v>0.30982015415358261</c:v>
                </c:pt>
                <c:pt idx="30">
                  <c:v>0.40500472143531635</c:v>
                </c:pt>
                <c:pt idx="31">
                  <c:v>0.24549576783555022</c:v>
                </c:pt>
                <c:pt idx="32">
                  <c:v>0.18394793926247288</c:v>
                </c:pt>
                <c:pt idx="33">
                  <c:v>0.10304982817869415</c:v>
                </c:pt>
                <c:pt idx="34">
                  <c:v>0.11312520980194697</c:v>
                </c:pt>
                <c:pt idx="35">
                  <c:v>0.1057431256526279</c:v>
                </c:pt>
                <c:pt idx="36">
                  <c:v>0.12134459955914768</c:v>
                </c:pt>
                <c:pt idx="37">
                  <c:v>7.7064612751390663E-2</c:v>
                </c:pt>
                <c:pt idx="38">
                  <c:v>7.654140824516599E-2</c:v>
                </c:pt>
                <c:pt idx="39">
                  <c:v>4.4151240645923594E-2</c:v>
                </c:pt>
                <c:pt idx="40">
                  <c:v>0.1885362095531587</c:v>
                </c:pt>
              </c:numCache>
            </c:numRef>
          </c:xVal>
          <c:yVal>
            <c:numRef>
              <c:f>P.67!$C$11:$C$51</c:f>
              <c:numCache>
                <c:formatCode>0.000</c:formatCode>
                <c:ptCount val="41"/>
                <c:pt idx="0">
                  <c:v>315.19599999999997</c:v>
                </c:pt>
                <c:pt idx="1">
                  <c:v>315.29599999999999</c:v>
                </c:pt>
                <c:pt idx="2">
                  <c:v>315.29599999999999</c:v>
                </c:pt>
                <c:pt idx="3">
                  <c:v>315.26599999999996</c:v>
                </c:pt>
                <c:pt idx="4">
                  <c:v>315.32599999999996</c:v>
                </c:pt>
                <c:pt idx="5">
                  <c:v>315.27600000000001</c:v>
                </c:pt>
                <c:pt idx="6">
                  <c:v>315.12599999999998</c:v>
                </c:pt>
                <c:pt idx="7">
                  <c:v>315.12599999999998</c:v>
                </c:pt>
                <c:pt idx="8">
                  <c:v>315.30599999999998</c:v>
                </c:pt>
                <c:pt idx="9">
                  <c:v>315.15600000000001</c:v>
                </c:pt>
                <c:pt idx="10">
                  <c:v>315.25599999999997</c:v>
                </c:pt>
                <c:pt idx="11">
                  <c:v>315.38599999999997</c:v>
                </c:pt>
                <c:pt idx="12">
                  <c:v>315.54599999999999</c:v>
                </c:pt>
                <c:pt idx="13">
                  <c:v>315.56599999999997</c:v>
                </c:pt>
                <c:pt idx="14">
                  <c:v>315.52600000000001</c:v>
                </c:pt>
                <c:pt idx="15">
                  <c:v>317.02600000000001</c:v>
                </c:pt>
                <c:pt idx="16">
                  <c:v>317.32599999999996</c:v>
                </c:pt>
                <c:pt idx="17">
                  <c:v>317.24599999999998</c:v>
                </c:pt>
                <c:pt idx="18">
                  <c:v>316.166</c:v>
                </c:pt>
                <c:pt idx="19">
                  <c:v>315.596</c:v>
                </c:pt>
                <c:pt idx="20">
                  <c:v>316.39600000000002</c:v>
                </c:pt>
                <c:pt idx="21">
                  <c:v>317.32599999999996</c:v>
                </c:pt>
                <c:pt idx="22">
                  <c:v>316.976</c:v>
                </c:pt>
                <c:pt idx="23">
                  <c:v>315.726</c:v>
                </c:pt>
                <c:pt idx="24">
                  <c:v>316.07599999999996</c:v>
                </c:pt>
                <c:pt idx="25">
                  <c:v>315.70599999999996</c:v>
                </c:pt>
                <c:pt idx="26">
                  <c:v>316.17599999999999</c:v>
                </c:pt>
                <c:pt idx="27">
                  <c:v>315.90600000000001</c:v>
                </c:pt>
                <c:pt idx="28">
                  <c:v>315.79599999999999</c:v>
                </c:pt>
                <c:pt idx="29">
                  <c:v>315.786</c:v>
                </c:pt>
                <c:pt idx="30">
                  <c:v>315.54599999999999</c:v>
                </c:pt>
                <c:pt idx="31">
                  <c:v>315.476</c:v>
                </c:pt>
                <c:pt idx="32">
                  <c:v>315.42599999999999</c:v>
                </c:pt>
                <c:pt idx="33">
                  <c:v>315.35599999999999</c:v>
                </c:pt>
                <c:pt idx="34">
                  <c:v>315.30599999999998</c:v>
                </c:pt>
                <c:pt idx="35">
                  <c:v>315.27600000000001</c:v>
                </c:pt>
                <c:pt idx="36">
                  <c:v>315.26599999999996</c:v>
                </c:pt>
                <c:pt idx="37">
                  <c:v>315.17599999999999</c:v>
                </c:pt>
                <c:pt idx="38">
                  <c:v>315.24599999999998</c:v>
                </c:pt>
                <c:pt idx="39">
                  <c:v>315.20599999999996</c:v>
                </c:pt>
                <c:pt idx="40">
                  <c:v>315.476</c:v>
                </c:pt>
              </c:numCache>
            </c:numRef>
          </c:yVal>
        </c:ser>
        <c:axId val="66121088"/>
        <c:axId val="66134784"/>
      </c:scatterChart>
      <c:valAx>
        <c:axId val="66121088"/>
        <c:scaling>
          <c:orientation val="minMax"/>
          <c:max val="2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51428571428571423"/>
              <c:y val="0.83466884028343902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6134784"/>
        <c:crossesAt val="300"/>
        <c:crossBetween val="midCat"/>
        <c:majorUnit val="0.2"/>
        <c:minorUnit val="0.1"/>
      </c:valAx>
      <c:valAx>
        <c:axId val="66134784"/>
        <c:scaling>
          <c:orientation val="minMax"/>
          <c:max val="322"/>
          <c:min val="31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3928571428571426E-2"/>
              <c:y val="0.2640006875017903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6121088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1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1755969464938876"/>
          <c:y val="0.11926641122662011"/>
          <c:w val="0.84077503135322518"/>
          <c:h val="0.584099603699600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P.71A!$H$11:$H$50</c:f>
              <c:numCache>
                <c:formatCode>0.000</c:formatCode>
                <c:ptCount val="40"/>
                <c:pt idx="0">
                  <c:v>0.13600000000000001</c:v>
                </c:pt>
                <c:pt idx="1">
                  <c:v>0.14199999999999999</c:v>
                </c:pt>
                <c:pt idx="2">
                  <c:v>0.13400000000000001</c:v>
                </c:pt>
                <c:pt idx="3">
                  <c:v>0.124</c:v>
                </c:pt>
                <c:pt idx="4">
                  <c:v>0.121</c:v>
                </c:pt>
                <c:pt idx="5">
                  <c:v>0.22</c:v>
                </c:pt>
                <c:pt idx="6">
                  <c:v>0.13100000000000001</c:v>
                </c:pt>
                <c:pt idx="7">
                  <c:v>0.13100000000000001</c:v>
                </c:pt>
                <c:pt idx="8">
                  <c:v>0.128</c:v>
                </c:pt>
                <c:pt idx="9">
                  <c:v>0.13200000000000001</c:v>
                </c:pt>
                <c:pt idx="10">
                  <c:v>0.57299999999999995</c:v>
                </c:pt>
                <c:pt idx="11">
                  <c:v>1.0609999999999999</c:v>
                </c:pt>
                <c:pt idx="12">
                  <c:v>36.261000000000003</c:v>
                </c:pt>
                <c:pt idx="13">
                  <c:v>3.161</c:v>
                </c:pt>
                <c:pt idx="14">
                  <c:v>6.4409999999999998</c:v>
                </c:pt>
                <c:pt idx="15">
                  <c:v>102.27</c:v>
                </c:pt>
                <c:pt idx="16">
                  <c:v>51.125999999999998</c:v>
                </c:pt>
                <c:pt idx="17">
                  <c:v>32.957000000000001</c:v>
                </c:pt>
                <c:pt idx="18">
                  <c:v>2.3050000000000002</c:v>
                </c:pt>
                <c:pt idx="19">
                  <c:v>7.6</c:v>
                </c:pt>
                <c:pt idx="20" formatCode="General">
                  <c:v>6.1379999999999999</c:v>
                </c:pt>
                <c:pt idx="21" formatCode="General">
                  <c:v>36.887999999999998</c:v>
                </c:pt>
                <c:pt idx="22" formatCode="General">
                  <c:v>63.331000000000003</c:v>
                </c:pt>
                <c:pt idx="23">
                  <c:v>22.57</c:v>
                </c:pt>
                <c:pt idx="24" formatCode="General">
                  <c:v>5.8250000000000002</c:v>
                </c:pt>
                <c:pt idx="25" formatCode="General">
                  <c:v>133.39699999999999</c:v>
                </c:pt>
                <c:pt idx="26">
                  <c:v>151.47</c:v>
                </c:pt>
                <c:pt idx="27" formatCode="General">
                  <c:v>31.527999999999999</c:v>
                </c:pt>
                <c:pt idx="28" formatCode="General">
                  <c:v>4.657</c:v>
                </c:pt>
                <c:pt idx="29" formatCode="General">
                  <c:v>34.094000000000001</c:v>
                </c:pt>
                <c:pt idx="30" formatCode="General">
                  <c:v>17.097000000000001</c:v>
                </c:pt>
                <c:pt idx="31">
                  <c:v>25.545000000000002</c:v>
                </c:pt>
                <c:pt idx="32">
                  <c:v>18.131</c:v>
                </c:pt>
                <c:pt idx="33">
                  <c:v>19.873000000000001</c:v>
                </c:pt>
                <c:pt idx="34">
                  <c:v>18.954000000000001</c:v>
                </c:pt>
                <c:pt idx="35">
                  <c:v>3.9209999999999998</c:v>
                </c:pt>
                <c:pt idx="36">
                  <c:v>1.401</c:v>
                </c:pt>
                <c:pt idx="37">
                  <c:v>1.107</c:v>
                </c:pt>
                <c:pt idx="38">
                  <c:v>1.0029999999999999</c:v>
                </c:pt>
                <c:pt idx="39">
                  <c:v>0.95199999999999996</c:v>
                </c:pt>
              </c:numCache>
            </c:numRef>
          </c:xVal>
          <c:yVal>
            <c:numRef>
              <c:f>P.71A!$C$11:$C$50</c:f>
              <c:numCache>
                <c:formatCode>0.000</c:formatCode>
                <c:ptCount val="40"/>
                <c:pt idx="0">
                  <c:v>284.35500000000002</c:v>
                </c:pt>
                <c:pt idx="1">
                  <c:v>284.42500000000001</c:v>
                </c:pt>
                <c:pt idx="2">
                  <c:v>284.35500000000002</c:v>
                </c:pt>
                <c:pt idx="3">
                  <c:v>284.28500000000003</c:v>
                </c:pt>
                <c:pt idx="4">
                  <c:v>284.33500000000004</c:v>
                </c:pt>
                <c:pt idx="5">
                  <c:v>284.685</c:v>
                </c:pt>
                <c:pt idx="6">
                  <c:v>284.28500000000003</c:v>
                </c:pt>
                <c:pt idx="7">
                  <c:v>284.26500000000004</c:v>
                </c:pt>
                <c:pt idx="8">
                  <c:v>284.23500000000001</c:v>
                </c:pt>
                <c:pt idx="9">
                  <c:v>284.29500000000002</c:v>
                </c:pt>
                <c:pt idx="10">
                  <c:v>284.39500000000004</c:v>
                </c:pt>
                <c:pt idx="11">
                  <c:v>284.33500000000004</c:v>
                </c:pt>
                <c:pt idx="12">
                  <c:v>285.815</c:v>
                </c:pt>
                <c:pt idx="13">
                  <c:v>284.60500000000002</c:v>
                </c:pt>
                <c:pt idx="14">
                  <c:v>284.72500000000002</c:v>
                </c:pt>
                <c:pt idx="15">
                  <c:v>286.66500000000002</c:v>
                </c:pt>
                <c:pt idx="16">
                  <c:v>286.16500000000002</c:v>
                </c:pt>
                <c:pt idx="17">
                  <c:v>285.685</c:v>
                </c:pt>
                <c:pt idx="18">
                  <c:v>284.60500000000002</c:v>
                </c:pt>
                <c:pt idx="19">
                  <c:v>284.73500000000001</c:v>
                </c:pt>
                <c:pt idx="20">
                  <c:v>284.65500000000003</c:v>
                </c:pt>
                <c:pt idx="21">
                  <c:v>285.76500000000004</c:v>
                </c:pt>
                <c:pt idx="22">
                  <c:v>286.63500000000005</c:v>
                </c:pt>
                <c:pt idx="23">
                  <c:v>285.435</c:v>
                </c:pt>
                <c:pt idx="24">
                  <c:v>284.685</c:v>
                </c:pt>
                <c:pt idx="25">
                  <c:v>288.13500000000005</c:v>
                </c:pt>
                <c:pt idx="26">
                  <c:v>288.23500000000001</c:v>
                </c:pt>
                <c:pt idx="27">
                  <c:v>285.46500000000003</c:v>
                </c:pt>
                <c:pt idx="28">
                  <c:v>284.71500000000003</c:v>
                </c:pt>
                <c:pt idx="29">
                  <c:v>285.45500000000004</c:v>
                </c:pt>
                <c:pt idx="30">
                  <c:v>284.91500000000002</c:v>
                </c:pt>
                <c:pt idx="31">
                  <c:v>285.25500000000005</c:v>
                </c:pt>
                <c:pt idx="32">
                  <c:v>284.91500000000002</c:v>
                </c:pt>
                <c:pt idx="33">
                  <c:v>285.08500000000004</c:v>
                </c:pt>
                <c:pt idx="34">
                  <c:v>285.03500000000003</c:v>
                </c:pt>
                <c:pt idx="35">
                  <c:v>284.58500000000004</c:v>
                </c:pt>
                <c:pt idx="36">
                  <c:v>284.53500000000003</c:v>
                </c:pt>
                <c:pt idx="37">
                  <c:v>284.46500000000003</c:v>
                </c:pt>
                <c:pt idx="38">
                  <c:v>284.45500000000004</c:v>
                </c:pt>
                <c:pt idx="39">
                  <c:v>284.435</c:v>
                </c:pt>
              </c:numCache>
            </c:numRef>
          </c:yVal>
        </c:ser>
        <c:axId val="69497216"/>
        <c:axId val="69499520"/>
      </c:scatterChart>
      <c:valAx>
        <c:axId val="69497216"/>
        <c:scaling>
          <c:orientation val="minMax"/>
          <c:max val="5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7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047683058505188"/>
              <c:y val="0.8623878965617138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9499520"/>
        <c:crossesAt val="284"/>
        <c:crossBetween val="midCat"/>
        <c:majorUnit val="50"/>
        <c:minorUnit val="25"/>
      </c:valAx>
      <c:valAx>
        <c:axId val="69499520"/>
        <c:scaling>
          <c:orientation val="minMax"/>
          <c:max val="291"/>
          <c:min val="28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7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 (ร.ท.ก)</a:t>
                </a:r>
              </a:p>
            </c:rich>
          </c:tx>
          <c:layout>
            <c:manualLayout>
              <c:xMode val="edge"/>
              <c:yMode val="edge"/>
              <c:x val="1.1904779205001432E-2"/>
              <c:y val="0.2446490486699897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9497216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1127596439169139"/>
          <c:y val="8.9820490591800861E-2"/>
          <c:w val="0.85163204747774479"/>
          <c:h val="0.6526955649670855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P.71A!$F$11:$F$50</c:f>
              <c:numCache>
                <c:formatCode>0.00</c:formatCode>
                <c:ptCount val="40"/>
                <c:pt idx="0">
                  <c:v>16.260000000000002</c:v>
                </c:pt>
                <c:pt idx="1">
                  <c:v>17.16</c:v>
                </c:pt>
                <c:pt idx="2">
                  <c:v>16.63</c:v>
                </c:pt>
                <c:pt idx="3">
                  <c:v>16.309999999999999</c:v>
                </c:pt>
                <c:pt idx="4">
                  <c:v>16</c:v>
                </c:pt>
                <c:pt idx="5">
                  <c:v>26.85</c:v>
                </c:pt>
                <c:pt idx="6">
                  <c:v>16.989999999999998</c:v>
                </c:pt>
                <c:pt idx="7">
                  <c:v>16.989999999999998</c:v>
                </c:pt>
                <c:pt idx="8">
                  <c:v>16.440000000000001</c:v>
                </c:pt>
                <c:pt idx="9">
                  <c:v>12.54</c:v>
                </c:pt>
                <c:pt idx="10">
                  <c:v>19.48</c:v>
                </c:pt>
                <c:pt idx="11">
                  <c:v>19.850000000000001</c:v>
                </c:pt>
                <c:pt idx="12">
                  <c:v>66.53</c:v>
                </c:pt>
                <c:pt idx="13">
                  <c:v>30.98</c:v>
                </c:pt>
                <c:pt idx="14">
                  <c:v>36.19</c:v>
                </c:pt>
                <c:pt idx="15">
                  <c:v>111.29</c:v>
                </c:pt>
                <c:pt idx="16">
                  <c:v>89.5</c:v>
                </c:pt>
                <c:pt idx="17">
                  <c:v>72.52</c:v>
                </c:pt>
                <c:pt idx="18" formatCode="General">
                  <c:v>26.57</c:v>
                </c:pt>
                <c:pt idx="19" formatCode="General">
                  <c:v>32.270000000000003</c:v>
                </c:pt>
                <c:pt idx="20" formatCode="General">
                  <c:v>30.17</c:v>
                </c:pt>
                <c:pt idx="21" formatCode="General">
                  <c:v>69.849999999999994</c:v>
                </c:pt>
                <c:pt idx="22" formatCode="General">
                  <c:v>96.08</c:v>
                </c:pt>
                <c:pt idx="23" formatCode="General">
                  <c:v>60.82</c:v>
                </c:pt>
                <c:pt idx="24">
                  <c:v>33.26</c:v>
                </c:pt>
                <c:pt idx="25">
                  <c:v>165</c:v>
                </c:pt>
                <c:pt idx="26">
                  <c:v>175.37</c:v>
                </c:pt>
                <c:pt idx="27">
                  <c:v>68.260000000000005</c:v>
                </c:pt>
                <c:pt idx="28">
                  <c:v>38.08</c:v>
                </c:pt>
                <c:pt idx="29" formatCode="General">
                  <c:v>66.02</c:v>
                </c:pt>
                <c:pt idx="30" formatCode="General">
                  <c:v>47.65</c:v>
                </c:pt>
                <c:pt idx="31">
                  <c:v>56.01</c:v>
                </c:pt>
                <c:pt idx="32">
                  <c:v>45.3</c:v>
                </c:pt>
                <c:pt idx="33">
                  <c:v>48.6</c:v>
                </c:pt>
                <c:pt idx="34">
                  <c:v>47.26</c:v>
                </c:pt>
                <c:pt idx="35">
                  <c:v>32.86</c:v>
                </c:pt>
                <c:pt idx="36">
                  <c:v>30.77</c:v>
                </c:pt>
                <c:pt idx="37">
                  <c:v>30.2</c:v>
                </c:pt>
                <c:pt idx="38">
                  <c:v>30</c:v>
                </c:pt>
                <c:pt idx="39">
                  <c:v>29.55</c:v>
                </c:pt>
              </c:numCache>
            </c:numRef>
          </c:xVal>
          <c:yVal>
            <c:numRef>
              <c:f>P.71A!$C$11:$C$50</c:f>
              <c:numCache>
                <c:formatCode>0.000</c:formatCode>
                <c:ptCount val="40"/>
                <c:pt idx="0">
                  <c:v>284.35500000000002</c:v>
                </c:pt>
                <c:pt idx="1">
                  <c:v>284.42500000000001</c:v>
                </c:pt>
                <c:pt idx="2">
                  <c:v>284.35500000000002</c:v>
                </c:pt>
                <c:pt idx="3">
                  <c:v>284.28500000000003</c:v>
                </c:pt>
                <c:pt idx="4">
                  <c:v>284.33500000000004</c:v>
                </c:pt>
                <c:pt idx="5">
                  <c:v>284.685</c:v>
                </c:pt>
                <c:pt idx="6">
                  <c:v>284.28500000000003</c:v>
                </c:pt>
                <c:pt idx="7">
                  <c:v>284.26500000000004</c:v>
                </c:pt>
                <c:pt idx="8">
                  <c:v>284.23500000000001</c:v>
                </c:pt>
                <c:pt idx="9">
                  <c:v>284.29500000000002</c:v>
                </c:pt>
                <c:pt idx="10">
                  <c:v>284.39500000000004</c:v>
                </c:pt>
                <c:pt idx="11">
                  <c:v>284.33500000000004</c:v>
                </c:pt>
                <c:pt idx="12">
                  <c:v>285.815</c:v>
                </c:pt>
                <c:pt idx="13">
                  <c:v>284.60500000000002</c:v>
                </c:pt>
                <c:pt idx="14">
                  <c:v>284.72500000000002</c:v>
                </c:pt>
                <c:pt idx="15">
                  <c:v>286.66500000000002</c:v>
                </c:pt>
                <c:pt idx="16">
                  <c:v>286.16500000000002</c:v>
                </c:pt>
                <c:pt idx="17">
                  <c:v>285.685</c:v>
                </c:pt>
                <c:pt idx="18">
                  <c:v>284.60500000000002</c:v>
                </c:pt>
                <c:pt idx="19">
                  <c:v>284.73500000000001</c:v>
                </c:pt>
                <c:pt idx="20">
                  <c:v>284.65500000000003</c:v>
                </c:pt>
                <c:pt idx="21">
                  <c:v>285.76500000000004</c:v>
                </c:pt>
                <c:pt idx="22">
                  <c:v>286.63500000000005</c:v>
                </c:pt>
                <c:pt idx="23">
                  <c:v>285.435</c:v>
                </c:pt>
                <c:pt idx="24">
                  <c:v>284.685</c:v>
                </c:pt>
                <c:pt idx="25">
                  <c:v>288.13500000000005</c:v>
                </c:pt>
                <c:pt idx="26">
                  <c:v>288.23500000000001</c:v>
                </c:pt>
                <c:pt idx="27">
                  <c:v>285.46500000000003</c:v>
                </c:pt>
                <c:pt idx="28">
                  <c:v>284.71500000000003</c:v>
                </c:pt>
                <c:pt idx="29">
                  <c:v>285.45500000000004</c:v>
                </c:pt>
                <c:pt idx="30">
                  <c:v>284.91500000000002</c:v>
                </c:pt>
                <c:pt idx="31">
                  <c:v>285.25500000000005</c:v>
                </c:pt>
                <c:pt idx="32">
                  <c:v>284.91500000000002</c:v>
                </c:pt>
                <c:pt idx="33">
                  <c:v>285.08500000000004</c:v>
                </c:pt>
                <c:pt idx="34">
                  <c:v>285.03500000000003</c:v>
                </c:pt>
                <c:pt idx="35">
                  <c:v>284.58500000000004</c:v>
                </c:pt>
                <c:pt idx="36">
                  <c:v>284.53500000000003</c:v>
                </c:pt>
                <c:pt idx="37">
                  <c:v>284.46500000000003</c:v>
                </c:pt>
                <c:pt idx="38">
                  <c:v>284.45500000000004</c:v>
                </c:pt>
                <c:pt idx="39">
                  <c:v>284.435</c:v>
                </c:pt>
              </c:numCache>
            </c:numRef>
          </c:yVal>
        </c:ser>
        <c:axId val="69519616"/>
        <c:axId val="69518848"/>
      </c:scatterChart>
      <c:valAx>
        <c:axId val="69519616"/>
        <c:scaling>
          <c:orientation val="minMax"/>
          <c:max val="4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ตรม.</a:t>
                </a:r>
              </a:p>
            </c:rich>
          </c:tx>
          <c:layout>
            <c:manualLayout>
              <c:xMode val="edge"/>
              <c:yMode val="edge"/>
              <c:x val="0.4569732937685464"/>
              <c:y val="0.8712587587404664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9518848"/>
        <c:crossesAt val="284"/>
        <c:crossBetween val="midCat"/>
        <c:majorUnit val="50"/>
        <c:minorUnit val="25"/>
      </c:valAx>
      <c:valAx>
        <c:axId val="69518848"/>
        <c:scaling>
          <c:orientation val="minMax"/>
          <c:max val="291"/>
          <c:min val="28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9287833827893185E-2"/>
              <c:y val="0.2634734390692822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9519616"/>
        <c:crossesAt val="0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4132391593169638"/>
          <c:y val="9.0185676392573008E-2"/>
          <c:w val="0.81395419935344171"/>
          <c:h val="0.7002652519893899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P.1!$F$11:$F$50</c:f>
              <c:numCache>
                <c:formatCode>0.00</c:formatCode>
                <c:ptCount val="40"/>
                <c:pt idx="0">
                  <c:v>121.37</c:v>
                </c:pt>
                <c:pt idx="1">
                  <c:v>139.19999999999999</c:v>
                </c:pt>
                <c:pt idx="2">
                  <c:v>140.32</c:v>
                </c:pt>
                <c:pt idx="3">
                  <c:v>130.77000000000001</c:v>
                </c:pt>
                <c:pt idx="4">
                  <c:v>128.44999999999999</c:v>
                </c:pt>
                <c:pt idx="5">
                  <c:v>118.1</c:v>
                </c:pt>
                <c:pt idx="6">
                  <c:v>131.88</c:v>
                </c:pt>
                <c:pt idx="7">
                  <c:v>120.8</c:v>
                </c:pt>
                <c:pt idx="8">
                  <c:v>152.91</c:v>
                </c:pt>
                <c:pt idx="9">
                  <c:v>140.84</c:v>
                </c:pt>
                <c:pt idx="10">
                  <c:v>150.13</c:v>
                </c:pt>
                <c:pt idx="11">
                  <c:v>158.26</c:v>
                </c:pt>
                <c:pt idx="12">
                  <c:v>163.02000000000001</c:v>
                </c:pt>
                <c:pt idx="13">
                  <c:v>154.43</c:v>
                </c:pt>
                <c:pt idx="14">
                  <c:v>275.33999999999997</c:v>
                </c:pt>
                <c:pt idx="15">
                  <c:v>285.05</c:v>
                </c:pt>
                <c:pt idx="16">
                  <c:v>186.87</c:v>
                </c:pt>
                <c:pt idx="17">
                  <c:v>164.37</c:v>
                </c:pt>
                <c:pt idx="18">
                  <c:v>161.99</c:v>
                </c:pt>
                <c:pt idx="19">
                  <c:v>197.18</c:v>
                </c:pt>
                <c:pt idx="20">
                  <c:v>188.4</c:v>
                </c:pt>
                <c:pt idx="21">
                  <c:v>177.51</c:v>
                </c:pt>
                <c:pt idx="22" formatCode="0.000">
                  <c:v>173.46</c:v>
                </c:pt>
                <c:pt idx="23" formatCode="0.000">
                  <c:v>150.18</c:v>
                </c:pt>
                <c:pt idx="24" formatCode="0.000">
                  <c:v>311.58</c:v>
                </c:pt>
                <c:pt idx="25" formatCode="0.000">
                  <c:v>209.16</c:v>
                </c:pt>
                <c:pt idx="26" formatCode="0.000">
                  <c:v>156.49</c:v>
                </c:pt>
                <c:pt idx="27" formatCode="0.000">
                  <c:v>195.3</c:v>
                </c:pt>
                <c:pt idx="28" formatCode="0.000">
                  <c:v>156.04</c:v>
                </c:pt>
                <c:pt idx="29" formatCode="0.000">
                  <c:v>143.56</c:v>
                </c:pt>
                <c:pt idx="30" formatCode="0.000">
                  <c:v>152.97999999999999</c:v>
                </c:pt>
                <c:pt idx="31" formatCode="0.000">
                  <c:v>142.05000000000001</c:v>
                </c:pt>
                <c:pt idx="32" formatCode="0.000">
                  <c:v>134.35</c:v>
                </c:pt>
                <c:pt idx="33" formatCode="0.000">
                  <c:v>128.78</c:v>
                </c:pt>
                <c:pt idx="34" formatCode="0.000">
                  <c:v>124.79</c:v>
                </c:pt>
                <c:pt idx="35" formatCode="0.000">
                  <c:v>141.5</c:v>
                </c:pt>
                <c:pt idx="36" formatCode="0.000">
                  <c:v>119.43</c:v>
                </c:pt>
                <c:pt idx="37" formatCode="0.000">
                  <c:v>115.75</c:v>
                </c:pt>
                <c:pt idx="38">
                  <c:v>135.56</c:v>
                </c:pt>
                <c:pt idx="39">
                  <c:v>119.28</c:v>
                </c:pt>
              </c:numCache>
            </c:numRef>
          </c:xVal>
          <c:yVal>
            <c:numRef>
              <c:f>P.1!$C$11:$C$50</c:f>
              <c:numCache>
                <c:formatCode>0.000</c:formatCode>
                <c:ptCount val="40"/>
                <c:pt idx="0">
                  <c:v>301.57</c:v>
                </c:pt>
                <c:pt idx="1">
                  <c:v>301.8</c:v>
                </c:pt>
                <c:pt idx="2">
                  <c:v>301.79000000000002</c:v>
                </c:pt>
                <c:pt idx="3">
                  <c:v>301.72000000000003</c:v>
                </c:pt>
                <c:pt idx="4">
                  <c:v>301.63</c:v>
                </c:pt>
                <c:pt idx="5">
                  <c:v>301.52999999999997</c:v>
                </c:pt>
                <c:pt idx="6">
                  <c:v>301.69</c:v>
                </c:pt>
                <c:pt idx="7">
                  <c:v>301.45</c:v>
                </c:pt>
                <c:pt idx="8">
                  <c:v>301.91000000000003</c:v>
                </c:pt>
                <c:pt idx="9">
                  <c:v>301.75</c:v>
                </c:pt>
                <c:pt idx="10">
                  <c:v>301.85000000000002</c:v>
                </c:pt>
                <c:pt idx="11">
                  <c:v>302.01</c:v>
                </c:pt>
                <c:pt idx="12">
                  <c:v>301.98</c:v>
                </c:pt>
                <c:pt idx="13">
                  <c:v>301.95999999999998</c:v>
                </c:pt>
                <c:pt idx="14">
                  <c:v>303.12</c:v>
                </c:pt>
                <c:pt idx="15">
                  <c:v>303.13</c:v>
                </c:pt>
                <c:pt idx="16">
                  <c:v>302.20999999999998</c:v>
                </c:pt>
                <c:pt idx="17">
                  <c:v>302.01</c:v>
                </c:pt>
                <c:pt idx="18">
                  <c:v>301.99</c:v>
                </c:pt>
                <c:pt idx="19">
                  <c:v>302.31</c:v>
                </c:pt>
                <c:pt idx="20">
                  <c:v>302.25</c:v>
                </c:pt>
                <c:pt idx="21">
                  <c:v>302.13</c:v>
                </c:pt>
                <c:pt idx="22">
                  <c:v>302.08</c:v>
                </c:pt>
                <c:pt idx="23">
                  <c:v>301.85000000000002</c:v>
                </c:pt>
                <c:pt idx="24">
                  <c:v>303.35000000000002</c:v>
                </c:pt>
                <c:pt idx="25">
                  <c:v>302.52999999999997</c:v>
                </c:pt>
                <c:pt idx="26">
                  <c:v>301.95</c:v>
                </c:pt>
                <c:pt idx="27">
                  <c:v>302.39999999999998</c:v>
                </c:pt>
                <c:pt idx="28">
                  <c:v>301.98</c:v>
                </c:pt>
                <c:pt idx="29">
                  <c:v>301.79000000000002</c:v>
                </c:pt>
                <c:pt idx="30">
                  <c:v>301.93</c:v>
                </c:pt>
                <c:pt idx="31">
                  <c:v>301.77</c:v>
                </c:pt>
                <c:pt idx="32">
                  <c:v>301.73200000000003</c:v>
                </c:pt>
                <c:pt idx="33">
                  <c:v>301.66000000000003</c:v>
                </c:pt>
                <c:pt idx="34">
                  <c:v>301.64999999999998</c:v>
                </c:pt>
                <c:pt idx="35">
                  <c:v>301.77999999999997</c:v>
                </c:pt>
                <c:pt idx="36">
                  <c:v>301.58999999999997</c:v>
                </c:pt>
                <c:pt idx="37">
                  <c:v>301.52999999999997</c:v>
                </c:pt>
                <c:pt idx="38">
                  <c:v>301.77</c:v>
                </c:pt>
                <c:pt idx="39">
                  <c:v>301.5</c:v>
                </c:pt>
              </c:numCache>
            </c:numRef>
          </c:yVal>
        </c:ser>
        <c:axId val="55210368"/>
        <c:axId val="55212672"/>
      </c:scatterChart>
      <c:valAx>
        <c:axId val="55210368"/>
        <c:scaling>
          <c:orientation val="minMax"/>
          <c:max val="7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ตรม.</a:t>
                </a:r>
              </a:p>
            </c:rich>
          </c:tx>
          <c:layout>
            <c:manualLayout>
              <c:xMode val="edge"/>
              <c:yMode val="edge"/>
              <c:x val="0.44543867173408175"/>
              <c:y val="0.8700265251989389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5212672"/>
        <c:crossesAt val="301"/>
        <c:crossBetween val="midCat"/>
        <c:majorUnit val="50"/>
        <c:minorUnit val="25"/>
      </c:valAx>
      <c:valAx>
        <c:axId val="55212672"/>
        <c:scaling>
          <c:orientation val="minMax"/>
          <c:max val="306"/>
          <c:min val="30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8.9445516412466168E-3"/>
              <c:y val="0.2864721485411137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5210368"/>
        <c:crossesAt val="0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884785819793238"/>
          <c:y val="0.10389623566385416"/>
          <c:w val="0.8153618906942397"/>
          <c:h val="0.6649359082486667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P.71A!$G$11:$G$50</c:f>
              <c:numCache>
                <c:formatCode>0.000</c:formatCode>
                <c:ptCount val="40"/>
                <c:pt idx="0">
                  <c:v>8.3640836408364078E-3</c:v>
                </c:pt>
                <c:pt idx="1">
                  <c:v>8.2750582750582748E-3</c:v>
                </c:pt>
                <c:pt idx="2">
                  <c:v>8.0577269993986778E-3</c:v>
                </c:pt>
                <c:pt idx="3">
                  <c:v>7.6026977314530972E-3</c:v>
                </c:pt>
                <c:pt idx="4">
                  <c:v>7.5624999999999998E-3</c:v>
                </c:pt>
                <c:pt idx="5">
                  <c:v>8.1936685288640596E-3</c:v>
                </c:pt>
                <c:pt idx="6">
                  <c:v>7.7104178928781644E-3</c:v>
                </c:pt>
                <c:pt idx="7">
                  <c:v>7.7104178928781644E-3</c:v>
                </c:pt>
                <c:pt idx="8">
                  <c:v>7.7858880778588803E-3</c:v>
                </c:pt>
                <c:pt idx="9">
                  <c:v>1.0526315789473686E-2</c:v>
                </c:pt>
                <c:pt idx="10">
                  <c:v>2.941478439425051E-2</c:v>
                </c:pt>
                <c:pt idx="11">
                  <c:v>5.3450881612090675E-2</c:v>
                </c:pt>
                <c:pt idx="12">
                  <c:v>0.54503231624830906</c:v>
                </c:pt>
                <c:pt idx="13">
                  <c:v>0.10203357004519044</c:v>
                </c:pt>
                <c:pt idx="14">
                  <c:v>0.17797734180712904</c:v>
                </c:pt>
                <c:pt idx="15">
                  <c:v>0.91895048971156434</c:v>
                </c:pt>
                <c:pt idx="16">
                  <c:v>0.57124022346368708</c:v>
                </c:pt>
                <c:pt idx="17">
                  <c:v>0.45445394373965808</c:v>
                </c:pt>
                <c:pt idx="18">
                  <c:v>8.6751975912683479E-2</c:v>
                </c:pt>
                <c:pt idx="19">
                  <c:v>0.23551286024171053</c:v>
                </c:pt>
                <c:pt idx="20">
                  <c:v>0.2034471329134902</c:v>
                </c:pt>
                <c:pt idx="21">
                  <c:v>0.52810307802433787</c:v>
                </c:pt>
                <c:pt idx="22">
                  <c:v>0.65914862614487935</c:v>
                </c:pt>
                <c:pt idx="23">
                  <c:v>0.37109503452811576</c:v>
                </c:pt>
                <c:pt idx="24">
                  <c:v>0.17513529765484068</c:v>
                </c:pt>
                <c:pt idx="25">
                  <c:v>0.80846666666666667</c:v>
                </c:pt>
                <c:pt idx="26">
                  <c:v>0.86371671323487476</c:v>
                </c:pt>
                <c:pt idx="27">
                  <c:v>0.46188104307061228</c:v>
                </c:pt>
                <c:pt idx="28">
                  <c:v>0.1222951680672269</c:v>
                </c:pt>
                <c:pt idx="29">
                  <c:v>0.51641926688882167</c:v>
                </c:pt>
                <c:pt idx="30">
                  <c:v>0.35880377754459603</c:v>
                </c:pt>
                <c:pt idx="31">
                  <c:v>0.4560792715586503</c:v>
                </c:pt>
                <c:pt idx="32">
                  <c:v>0.40024282560706403</c:v>
                </c:pt>
                <c:pt idx="33">
                  <c:v>0.40890946502057612</c:v>
                </c:pt>
                <c:pt idx="34">
                  <c:v>0.40105797714769365</c:v>
                </c:pt>
                <c:pt idx="35">
                  <c:v>0.11932440657334145</c:v>
                </c:pt>
                <c:pt idx="36">
                  <c:v>4.5531361715957105E-2</c:v>
                </c:pt>
                <c:pt idx="37">
                  <c:v>3.6655629139072846E-2</c:v>
                </c:pt>
                <c:pt idx="38">
                  <c:v>3.3433333333333329E-2</c:v>
                </c:pt>
                <c:pt idx="39">
                  <c:v>3.2216582064297797E-2</c:v>
                </c:pt>
              </c:numCache>
            </c:numRef>
          </c:xVal>
          <c:yVal>
            <c:numRef>
              <c:f>P.71A!$C$11:$C$50</c:f>
              <c:numCache>
                <c:formatCode>0.000</c:formatCode>
                <c:ptCount val="40"/>
                <c:pt idx="0">
                  <c:v>284.35500000000002</c:v>
                </c:pt>
                <c:pt idx="1">
                  <c:v>284.42500000000001</c:v>
                </c:pt>
                <c:pt idx="2">
                  <c:v>284.35500000000002</c:v>
                </c:pt>
                <c:pt idx="3">
                  <c:v>284.28500000000003</c:v>
                </c:pt>
                <c:pt idx="4">
                  <c:v>284.33500000000004</c:v>
                </c:pt>
                <c:pt idx="5">
                  <c:v>284.685</c:v>
                </c:pt>
                <c:pt idx="6">
                  <c:v>284.28500000000003</c:v>
                </c:pt>
                <c:pt idx="7">
                  <c:v>284.26500000000004</c:v>
                </c:pt>
                <c:pt idx="8">
                  <c:v>284.23500000000001</c:v>
                </c:pt>
                <c:pt idx="9">
                  <c:v>284.29500000000002</c:v>
                </c:pt>
                <c:pt idx="10">
                  <c:v>284.39500000000004</c:v>
                </c:pt>
                <c:pt idx="11">
                  <c:v>284.33500000000004</c:v>
                </c:pt>
                <c:pt idx="12">
                  <c:v>285.815</c:v>
                </c:pt>
                <c:pt idx="13">
                  <c:v>284.60500000000002</c:v>
                </c:pt>
                <c:pt idx="14">
                  <c:v>284.72500000000002</c:v>
                </c:pt>
                <c:pt idx="15">
                  <c:v>286.66500000000002</c:v>
                </c:pt>
                <c:pt idx="16">
                  <c:v>286.16500000000002</c:v>
                </c:pt>
                <c:pt idx="17">
                  <c:v>285.685</c:v>
                </c:pt>
                <c:pt idx="18">
                  <c:v>284.60500000000002</c:v>
                </c:pt>
                <c:pt idx="19">
                  <c:v>284.73500000000001</c:v>
                </c:pt>
                <c:pt idx="20">
                  <c:v>284.65500000000003</c:v>
                </c:pt>
                <c:pt idx="21">
                  <c:v>285.76500000000004</c:v>
                </c:pt>
                <c:pt idx="22">
                  <c:v>286.63500000000005</c:v>
                </c:pt>
                <c:pt idx="23">
                  <c:v>285.435</c:v>
                </c:pt>
                <c:pt idx="24">
                  <c:v>284.685</c:v>
                </c:pt>
                <c:pt idx="25">
                  <c:v>288.13500000000005</c:v>
                </c:pt>
                <c:pt idx="26">
                  <c:v>288.23500000000001</c:v>
                </c:pt>
                <c:pt idx="27">
                  <c:v>285.46500000000003</c:v>
                </c:pt>
                <c:pt idx="28">
                  <c:v>284.71500000000003</c:v>
                </c:pt>
                <c:pt idx="29">
                  <c:v>285.45500000000004</c:v>
                </c:pt>
                <c:pt idx="30">
                  <c:v>284.91500000000002</c:v>
                </c:pt>
                <c:pt idx="31">
                  <c:v>285.25500000000005</c:v>
                </c:pt>
                <c:pt idx="32">
                  <c:v>284.91500000000002</c:v>
                </c:pt>
                <c:pt idx="33">
                  <c:v>285.08500000000004</c:v>
                </c:pt>
                <c:pt idx="34">
                  <c:v>285.03500000000003</c:v>
                </c:pt>
                <c:pt idx="35">
                  <c:v>284.58500000000004</c:v>
                </c:pt>
                <c:pt idx="36">
                  <c:v>284.53500000000003</c:v>
                </c:pt>
                <c:pt idx="37">
                  <c:v>284.46500000000003</c:v>
                </c:pt>
                <c:pt idx="38">
                  <c:v>284.45500000000004</c:v>
                </c:pt>
                <c:pt idx="39">
                  <c:v>284.435</c:v>
                </c:pt>
              </c:numCache>
            </c:numRef>
          </c:yVal>
        </c:ser>
        <c:axId val="69615616"/>
        <c:axId val="69617920"/>
      </c:scatterChart>
      <c:valAx>
        <c:axId val="69615616"/>
        <c:scaling>
          <c:orientation val="minMax"/>
          <c:max val="1.5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2983751846381091"/>
              <c:y val="0.8701309736847792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9617920"/>
        <c:crossesAt val="284"/>
        <c:crossBetween val="midCat"/>
        <c:majorUnit val="0.30000000000000032"/>
        <c:minorUnit val="0.1"/>
      </c:valAx>
      <c:valAx>
        <c:axId val="69617920"/>
        <c:scaling>
          <c:orientation val="minMax"/>
          <c:max val="291"/>
          <c:min val="28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5450516986706058E-2"/>
              <c:y val="0.2987016775335804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9615616"/>
        <c:crossesAt val="0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4406779661016966"/>
          <c:y val="6.2814070351758872E-2"/>
          <c:w val="0.80169491525423764"/>
          <c:h val="0.7336683417085426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P.73!$H$11:$H$53</c:f>
              <c:numCache>
                <c:formatCode>0.000</c:formatCode>
                <c:ptCount val="43"/>
                <c:pt idx="0">
                  <c:v>0.50800000000000001</c:v>
                </c:pt>
                <c:pt idx="1">
                  <c:v>0.53800000000000003</c:v>
                </c:pt>
                <c:pt idx="2">
                  <c:v>0.44400000000000001</c:v>
                </c:pt>
                <c:pt idx="3">
                  <c:v>0.51600000000000001</c:v>
                </c:pt>
                <c:pt idx="4">
                  <c:v>0.47299999999999998</c:v>
                </c:pt>
                <c:pt idx="5">
                  <c:v>7.2229999999999999</c:v>
                </c:pt>
                <c:pt idx="6">
                  <c:v>4.9249999999999998</c:v>
                </c:pt>
                <c:pt idx="7">
                  <c:v>4.9409999999999998</c:v>
                </c:pt>
                <c:pt idx="8">
                  <c:v>2.226</c:v>
                </c:pt>
                <c:pt idx="9">
                  <c:v>2.1829999999999998</c:v>
                </c:pt>
                <c:pt idx="10">
                  <c:v>5.5629999999999997</c:v>
                </c:pt>
                <c:pt idx="11">
                  <c:v>9.5310000000000006</c:v>
                </c:pt>
                <c:pt idx="12">
                  <c:v>59.798000000000002</c:v>
                </c:pt>
                <c:pt idx="13">
                  <c:v>62.411000000000001</c:v>
                </c:pt>
                <c:pt idx="14">
                  <c:v>630.76</c:v>
                </c:pt>
                <c:pt idx="15">
                  <c:v>419.238</c:v>
                </c:pt>
                <c:pt idx="16">
                  <c:v>88.391000000000005</c:v>
                </c:pt>
                <c:pt idx="17">
                  <c:v>158.791</c:v>
                </c:pt>
                <c:pt idx="18">
                  <c:v>141.69999999999999</c:v>
                </c:pt>
                <c:pt idx="19">
                  <c:v>322.39699999999999</c:v>
                </c:pt>
                <c:pt idx="20">
                  <c:v>306.49700000000001</c:v>
                </c:pt>
                <c:pt idx="21">
                  <c:v>116.944</c:v>
                </c:pt>
                <c:pt idx="22">
                  <c:v>244.59899999999999</c:v>
                </c:pt>
                <c:pt idx="23">
                  <c:v>74.043000000000006</c:v>
                </c:pt>
                <c:pt idx="24">
                  <c:v>657.14400000000001</c:v>
                </c:pt>
                <c:pt idx="25">
                  <c:v>97.84</c:v>
                </c:pt>
                <c:pt idx="26">
                  <c:v>104.717</c:v>
                </c:pt>
                <c:pt idx="27">
                  <c:v>105.645</c:v>
                </c:pt>
                <c:pt idx="28">
                  <c:v>107.129</c:v>
                </c:pt>
                <c:pt idx="29">
                  <c:v>128.21899999999999</c:v>
                </c:pt>
                <c:pt idx="30">
                  <c:v>37.869</c:v>
                </c:pt>
                <c:pt idx="31">
                  <c:v>24.652000000000001</c:v>
                </c:pt>
                <c:pt idx="32">
                  <c:v>24.137</c:v>
                </c:pt>
                <c:pt idx="33">
                  <c:v>23.291</c:v>
                </c:pt>
                <c:pt idx="34">
                  <c:v>10.131</c:v>
                </c:pt>
                <c:pt idx="35">
                  <c:v>22.698</c:v>
                </c:pt>
                <c:pt idx="36">
                  <c:v>8.56</c:v>
                </c:pt>
                <c:pt idx="37">
                  <c:v>8.9250000000000007</c:v>
                </c:pt>
                <c:pt idx="38">
                  <c:v>9.9</c:v>
                </c:pt>
              </c:numCache>
            </c:numRef>
          </c:xVal>
          <c:yVal>
            <c:numRef>
              <c:f>P.73!$C$11:$C$53</c:f>
              <c:numCache>
                <c:formatCode>0.000</c:formatCode>
                <c:ptCount val="43"/>
                <c:pt idx="0">
                  <c:v>260.5</c:v>
                </c:pt>
                <c:pt idx="1">
                  <c:v>260.60000000000002</c:v>
                </c:pt>
                <c:pt idx="2">
                  <c:v>260.45</c:v>
                </c:pt>
                <c:pt idx="3">
                  <c:v>260.7</c:v>
                </c:pt>
                <c:pt idx="4">
                  <c:v>260.43</c:v>
                </c:pt>
                <c:pt idx="5">
                  <c:v>261.05</c:v>
                </c:pt>
                <c:pt idx="6">
                  <c:v>260.95</c:v>
                </c:pt>
                <c:pt idx="7">
                  <c:v>260.94</c:v>
                </c:pt>
                <c:pt idx="8">
                  <c:v>260.89999999999998</c:v>
                </c:pt>
                <c:pt idx="9">
                  <c:v>260.7</c:v>
                </c:pt>
                <c:pt idx="10">
                  <c:v>261</c:v>
                </c:pt>
                <c:pt idx="11">
                  <c:v>261.18</c:v>
                </c:pt>
                <c:pt idx="12">
                  <c:v>261.38</c:v>
                </c:pt>
                <c:pt idx="13">
                  <c:v>261.42</c:v>
                </c:pt>
                <c:pt idx="14">
                  <c:v>264.39999999999998</c:v>
                </c:pt>
                <c:pt idx="15">
                  <c:v>263.5</c:v>
                </c:pt>
                <c:pt idx="16">
                  <c:v>261.63</c:v>
                </c:pt>
                <c:pt idx="17">
                  <c:v>261.89999999999998</c:v>
                </c:pt>
                <c:pt idx="18">
                  <c:v>261.85000000000002</c:v>
                </c:pt>
                <c:pt idx="19">
                  <c:v>262.8</c:v>
                </c:pt>
                <c:pt idx="20">
                  <c:v>263.02999999999997</c:v>
                </c:pt>
                <c:pt idx="21">
                  <c:v>261.64999999999998</c:v>
                </c:pt>
                <c:pt idx="22">
                  <c:v>262.38</c:v>
                </c:pt>
                <c:pt idx="23">
                  <c:v>261.48</c:v>
                </c:pt>
                <c:pt idx="24">
                  <c:v>264.10000000000002</c:v>
                </c:pt>
                <c:pt idx="25">
                  <c:v>261.45</c:v>
                </c:pt>
                <c:pt idx="26">
                  <c:v>261.57</c:v>
                </c:pt>
                <c:pt idx="27">
                  <c:v>261.45</c:v>
                </c:pt>
                <c:pt idx="28">
                  <c:v>261.5</c:v>
                </c:pt>
                <c:pt idx="29">
                  <c:v>261.60000000000002</c:v>
                </c:pt>
                <c:pt idx="30">
                  <c:v>261.14</c:v>
                </c:pt>
                <c:pt idx="31">
                  <c:v>260.93</c:v>
                </c:pt>
                <c:pt idx="32">
                  <c:v>260.93</c:v>
                </c:pt>
                <c:pt idx="33">
                  <c:v>260.89999999999998</c:v>
                </c:pt>
                <c:pt idx="34">
                  <c:v>260.64999999999998</c:v>
                </c:pt>
                <c:pt idx="35">
                  <c:v>260.87</c:v>
                </c:pt>
                <c:pt idx="36">
                  <c:v>260.55</c:v>
                </c:pt>
                <c:pt idx="37">
                  <c:v>260.60000000000002</c:v>
                </c:pt>
                <c:pt idx="38">
                  <c:v>261.05</c:v>
                </c:pt>
              </c:numCache>
            </c:numRef>
          </c:yVal>
        </c:ser>
        <c:axId val="70734592"/>
        <c:axId val="70754304"/>
      </c:scatterChart>
      <c:valAx>
        <c:axId val="70734592"/>
        <c:scaling>
          <c:orientation val="minMax"/>
          <c:max val="20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576271186440714"/>
              <c:y val="0.88693467336683462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0754304"/>
        <c:crossesAt val="260"/>
        <c:crossBetween val="midCat"/>
        <c:majorUnit val="200"/>
        <c:minorUnit val="100"/>
      </c:valAx>
      <c:valAx>
        <c:axId val="70754304"/>
        <c:scaling>
          <c:orientation val="minMax"/>
          <c:max val="269"/>
          <c:min val="26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0338983050847428E-2"/>
              <c:y val="0.3090452261306533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0734592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766526819160491"/>
          <c:y val="5.2301308656377339E-2"/>
          <c:w val="0.77665102952330256"/>
          <c:h val="0.7594150016905999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P.73!$F$11:$F$53</c:f>
              <c:numCache>
                <c:formatCode>0.000</c:formatCode>
                <c:ptCount val="43"/>
                <c:pt idx="0">
                  <c:v>58.64</c:v>
                </c:pt>
                <c:pt idx="1">
                  <c:v>62.92</c:v>
                </c:pt>
                <c:pt idx="2" formatCode="0.00">
                  <c:v>50.52</c:v>
                </c:pt>
                <c:pt idx="3" formatCode="0.00">
                  <c:v>59.9</c:v>
                </c:pt>
                <c:pt idx="4" formatCode="0.00">
                  <c:v>54.01</c:v>
                </c:pt>
                <c:pt idx="5" formatCode="0.00">
                  <c:v>97.1</c:v>
                </c:pt>
                <c:pt idx="6" formatCode="0.00">
                  <c:v>97.73</c:v>
                </c:pt>
                <c:pt idx="7" formatCode="0.00">
                  <c:v>87.66</c:v>
                </c:pt>
                <c:pt idx="8" formatCode="0.00">
                  <c:v>71.709999999999994</c:v>
                </c:pt>
                <c:pt idx="9" formatCode="0.00">
                  <c:v>65.7</c:v>
                </c:pt>
                <c:pt idx="10" formatCode="0.00">
                  <c:v>104.75</c:v>
                </c:pt>
                <c:pt idx="11" formatCode="0.00">
                  <c:v>126.48</c:v>
                </c:pt>
                <c:pt idx="12" formatCode="0.00">
                  <c:v>151.1</c:v>
                </c:pt>
                <c:pt idx="13" formatCode="0.00">
                  <c:v>147.80000000000001</c:v>
                </c:pt>
                <c:pt idx="14" formatCode="0.00">
                  <c:v>553.22</c:v>
                </c:pt>
                <c:pt idx="15" formatCode="0.00">
                  <c:v>397.56</c:v>
                </c:pt>
                <c:pt idx="16" formatCode="0.00">
                  <c:v>153.5</c:v>
                </c:pt>
                <c:pt idx="17" formatCode="0.00">
                  <c:v>186.92</c:v>
                </c:pt>
                <c:pt idx="18" formatCode="0.00">
                  <c:v>179.06</c:v>
                </c:pt>
                <c:pt idx="19" formatCode="0.00">
                  <c:v>302.45999999999998</c:v>
                </c:pt>
                <c:pt idx="20" formatCode="0.00">
                  <c:v>343.25</c:v>
                </c:pt>
                <c:pt idx="21" formatCode="0.00">
                  <c:v>160.15</c:v>
                </c:pt>
                <c:pt idx="22" formatCode="0.00">
                  <c:v>253.48</c:v>
                </c:pt>
                <c:pt idx="23" formatCode="0.00">
                  <c:v>143.96</c:v>
                </c:pt>
                <c:pt idx="24" formatCode="0.00">
                  <c:v>531.5</c:v>
                </c:pt>
                <c:pt idx="25" formatCode="0.00">
                  <c:v>131.44</c:v>
                </c:pt>
                <c:pt idx="26" formatCode="0.00">
                  <c:v>137.28</c:v>
                </c:pt>
                <c:pt idx="27" formatCode="0.00">
                  <c:v>136.65</c:v>
                </c:pt>
                <c:pt idx="28" formatCode="0.00">
                  <c:v>135.16</c:v>
                </c:pt>
                <c:pt idx="29" formatCode="0.00">
                  <c:v>145.97</c:v>
                </c:pt>
                <c:pt idx="30" formatCode="0.00">
                  <c:v>99.83</c:v>
                </c:pt>
                <c:pt idx="31" formatCode="0.00">
                  <c:v>85.43</c:v>
                </c:pt>
                <c:pt idx="32" formatCode="0.00">
                  <c:v>84.58</c:v>
                </c:pt>
                <c:pt idx="33" formatCode="0.00">
                  <c:v>82.8</c:v>
                </c:pt>
                <c:pt idx="34" formatCode="0.00">
                  <c:v>64.8</c:v>
                </c:pt>
                <c:pt idx="35" formatCode="0.00">
                  <c:v>76.959999999999994</c:v>
                </c:pt>
                <c:pt idx="36" formatCode="0.00">
                  <c:v>61.4</c:v>
                </c:pt>
                <c:pt idx="37" formatCode="0.00">
                  <c:v>62.4</c:v>
                </c:pt>
                <c:pt idx="38" formatCode="0.00">
                  <c:v>96.6</c:v>
                </c:pt>
              </c:numCache>
            </c:numRef>
          </c:xVal>
          <c:yVal>
            <c:numRef>
              <c:f>P.73!$C$11:$C$53</c:f>
              <c:numCache>
                <c:formatCode>0.000</c:formatCode>
                <c:ptCount val="43"/>
                <c:pt idx="0">
                  <c:v>260.5</c:v>
                </c:pt>
                <c:pt idx="1">
                  <c:v>260.60000000000002</c:v>
                </c:pt>
                <c:pt idx="2">
                  <c:v>260.45</c:v>
                </c:pt>
                <c:pt idx="3">
                  <c:v>260.7</c:v>
                </c:pt>
                <c:pt idx="4">
                  <c:v>260.43</c:v>
                </c:pt>
                <c:pt idx="5">
                  <c:v>261.05</c:v>
                </c:pt>
                <c:pt idx="6">
                  <c:v>260.95</c:v>
                </c:pt>
                <c:pt idx="7">
                  <c:v>260.94</c:v>
                </c:pt>
                <c:pt idx="8">
                  <c:v>260.89999999999998</c:v>
                </c:pt>
                <c:pt idx="9">
                  <c:v>260.7</c:v>
                </c:pt>
                <c:pt idx="10">
                  <c:v>261</c:v>
                </c:pt>
                <c:pt idx="11">
                  <c:v>261.18</c:v>
                </c:pt>
                <c:pt idx="12">
                  <c:v>261.38</c:v>
                </c:pt>
                <c:pt idx="13">
                  <c:v>261.42</c:v>
                </c:pt>
                <c:pt idx="14">
                  <c:v>264.39999999999998</c:v>
                </c:pt>
                <c:pt idx="15">
                  <c:v>263.5</c:v>
                </c:pt>
                <c:pt idx="16">
                  <c:v>261.63</c:v>
                </c:pt>
                <c:pt idx="17">
                  <c:v>261.89999999999998</c:v>
                </c:pt>
                <c:pt idx="18">
                  <c:v>261.85000000000002</c:v>
                </c:pt>
                <c:pt idx="19">
                  <c:v>262.8</c:v>
                </c:pt>
                <c:pt idx="20">
                  <c:v>263.02999999999997</c:v>
                </c:pt>
                <c:pt idx="21">
                  <c:v>261.64999999999998</c:v>
                </c:pt>
                <c:pt idx="22">
                  <c:v>262.38</c:v>
                </c:pt>
                <c:pt idx="23">
                  <c:v>261.48</c:v>
                </c:pt>
                <c:pt idx="24">
                  <c:v>264.10000000000002</c:v>
                </c:pt>
                <c:pt idx="25">
                  <c:v>261.45</c:v>
                </c:pt>
                <c:pt idx="26">
                  <c:v>261.57</c:v>
                </c:pt>
                <c:pt idx="27">
                  <c:v>261.45</c:v>
                </c:pt>
                <c:pt idx="28">
                  <c:v>261.5</c:v>
                </c:pt>
                <c:pt idx="29">
                  <c:v>261.60000000000002</c:v>
                </c:pt>
                <c:pt idx="30">
                  <c:v>261.14</c:v>
                </c:pt>
                <c:pt idx="31">
                  <c:v>260.93</c:v>
                </c:pt>
                <c:pt idx="32">
                  <c:v>260.93</c:v>
                </c:pt>
                <c:pt idx="33">
                  <c:v>260.89999999999998</c:v>
                </c:pt>
                <c:pt idx="34">
                  <c:v>260.64999999999998</c:v>
                </c:pt>
                <c:pt idx="35">
                  <c:v>260.87</c:v>
                </c:pt>
                <c:pt idx="36">
                  <c:v>260.55</c:v>
                </c:pt>
                <c:pt idx="37">
                  <c:v>260.60000000000002</c:v>
                </c:pt>
                <c:pt idx="38">
                  <c:v>261.05</c:v>
                </c:pt>
              </c:numCache>
            </c:numRef>
          </c:yVal>
        </c:ser>
        <c:axId val="69538176"/>
        <c:axId val="69539712"/>
      </c:scatterChart>
      <c:valAx>
        <c:axId val="69538176"/>
        <c:scaling>
          <c:orientation val="minMax"/>
          <c:max val="16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9069455024348008"/>
              <c:y val="0.9058586659284555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9539712"/>
        <c:crossesAt val="260"/>
        <c:crossBetween val="midCat"/>
        <c:majorUnit val="200"/>
        <c:minorUnit val="100"/>
      </c:valAx>
      <c:valAx>
        <c:axId val="69539712"/>
        <c:scaling>
          <c:orientation val="minMax"/>
          <c:max val="269"/>
          <c:min val="26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5.4145605544108154E-2"/>
              <c:y val="0.3305442707083051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9538176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300" verticalDpi="3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169377624333827"/>
          <c:y val="7.3529411764705885E-2"/>
          <c:w val="0.81001531003724259"/>
          <c:h val="0.7205882352941176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P.73!$G$11:$G$53</c:f>
              <c:numCache>
                <c:formatCode>0.000</c:formatCode>
                <c:ptCount val="43"/>
                <c:pt idx="0">
                  <c:v>8.6630286493860845E-3</c:v>
                </c:pt>
                <c:pt idx="1">
                  <c:v>8.550540368722187E-3</c:v>
                </c:pt>
                <c:pt idx="2">
                  <c:v>8.7885985748218515E-3</c:v>
                </c:pt>
                <c:pt idx="3">
                  <c:v>8.6143572621035069E-3</c:v>
                </c:pt>
                <c:pt idx="4">
                  <c:v>8.7576374745417518E-3</c:v>
                </c:pt>
                <c:pt idx="5">
                  <c:v>7.4387229660144188E-2</c:v>
                </c:pt>
                <c:pt idx="6">
                  <c:v>5.0393942494628051E-2</c:v>
                </c:pt>
                <c:pt idx="7">
                  <c:v>5.6365503080082133E-2</c:v>
                </c:pt>
                <c:pt idx="8">
                  <c:v>3.1041695718867664E-2</c:v>
                </c:pt>
                <c:pt idx="9">
                  <c:v>3.3226788432267881E-2</c:v>
                </c:pt>
                <c:pt idx="10">
                  <c:v>5.310739856801909E-2</c:v>
                </c:pt>
                <c:pt idx="11">
                  <c:v>7.5355787476280842E-2</c:v>
                </c:pt>
                <c:pt idx="12">
                  <c:v>0.39575115817339512</c:v>
                </c:pt>
                <c:pt idx="13">
                  <c:v>0.42226657645466847</c:v>
                </c:pt>
                <c:pt idx="14">
                  <c:v>1.1401612378438957</c:v>
                </c:pt>
                <c:pt idx="15">
                  <c:v>1.0545276184726833</c:v>
                </c:pt>
                <c:pt idx="16">
                  <c:v>0.5758371335504886</c:v>
                </c:pt>
                <c:pt idx="17">
                  <c:v>0.84951316071046445</c:v>
                </c:pt>
                <c:pt idx="18">
                  <c:v>0.79135485312185849</c:v>
                </c:pt>
                <c:pt idx="19">
                  <c:v>1.0659161542022086</c:v>
                </c:pt>
                <c:pt idx="20">
                  <c:v>0.892926438455936</c:v>
                </c:pt>
                <c:pt idx="21">
                  <c:v>0.73021542304089915</c:v>
                </c:pt>
                <c:pt idx="22">
                  <c:v>0.96496370522329178</c:v>
                </c:pt>
                <c:pt idx="23">
                  <c:v>0.51433036954709643</c:v>
                </c:pt>
                <c:pt idx="24">
                  <c:v>1.2363951081843838</c:v>
                </c:pt>
                <c:pt idx="25">
                  <c:v>0.74437005477784546</c:v>
                </c:pt>
                <c:pt idx="26">
                  <c:v>0.76279865967365967</c:v>
                </c:pt>
                <c:pt idx="27">
                  <c:v>0.77310647639956087</c:v>
                </c:pt>
                <c:pt idx="28">
                  <c:v>0.79260875998816227</c:v>
                </c:pt>
                <c:pt idx="29">
                  <c:v>0.87839282044255662</c:v>
                </c:pt>
                <c:pt idx="30">
                  <c:v>0.37933486927777221</c:v>
                </c:pt>
                <c:pt idx="31">
                  <c:v>0.28856373639236799</c:v>
                </c:pt>
                <c:pt idx="32">
                  <c:v>0.2853747930952944</c:v>
                </c:pt>
                <c:pt idx="33">
                  <c:v>0.28129227053140099</c:v>
                </c:pt>
                <c:pt idx="34">
                  <c:v>0.15634259259259262</c:v>
                </c:pt>
                <c:pt idx="35">
                  <c:v>0.29493243243243245</c:v>
                </c:pt>
                <c:pt idx="36">
                  <c:v>0.13941368078175898</c:v>
                </c:pt>
                <c:pt idx="37">
                  <c:v>0.14302884615384617</c:v>
                </c:pt>
                <c:pt idx="38">
                  <c:v>0.10248447204968945</c:v>
                </c:pt>
              </c:numCache>
            </c:numRef>
          </c:xVal>
          <c:yVal>
            <c:numRef>
              <c:f>P.73!$C$11:$C$53</c:f>
              <c:numCache>
                <c:formatCode>0.000</c:formatCode>
                <c:ptCount val="43"/>
                <c:pt idx="0">
                  <c:v>260.5</c:v>
                </c:pt>
                <c:pt idx="1">
                  <c:v>260.60000000000002</c:v>
                </c:pt>
                <c:pt idx="2">
                  <c:v>260.45</c:v>
                </c:pt>
                <c:pt idx="3">
                  <c:v>260.7</c:v>
                </c:pt>
                <c:pt idx="4">
                  <c:v>260.43</c:v>
                </c:pt>
                <c:pt idx="5">
                  <c:v>261.05</c:v>
                </c:pt>
                <c:pt idx="6">
                  <c:v>260.95</c:v>
                </c:pt>
                <c:pt idx="7">
                  <c:v>260.94</c:v>
                </c:pt>
                <c:pt idx="8">
                  <c:v>260.89999999999998</c:v>
                </c:pt>
                <c:pt idx="9">
                  <c:v>260.7</c:v>
                </c:pt>
                <c:pt idx="10">
                  <c:v>261</c:v>
                </c:pt>
                <c:pt idx="11">
                  <c:v>261.18</c:v>
                </c:pt>
                <c:pt idx="12">
                  <c:v>261.38</c:v>
                </c:pt>
                <c:pt idx="13">
                  <c:v>261.42</c:v>
                </c:pt>
                <c:pt idx="14">
                  <c:v>264.39999999999998</c:v>
                </c:pt>
                <c:pt idx="15">
                  <c:v>263.5</c:v>
                </c:pt>
                <c:pt idx="16">
                  <c:v>261.63</c:v>
                </c:pt>
                <c:pt idx="17">
                  <c:v>261.89999999999998</c:v>
                </c:pt>
                <c:pt idx="18">
                  <c:v>261.85000000000002</c:v>
                </c:pt>
                <c:pt idx="19">
                  <c:v>262.8</c:v>
                </c:pt>
                <c:pt idx="20">
                  <c:v>263.02999999999997</c:v>
                </c:pt>
                <c:pt idx="21">
                  <c:v>261.64999999999998</c:v>
                </c:pt>
                <c:pt idx="22">
                  <c:v>262.38</c:v>
                </c:pt>
                <c:pt idx="23">
                  <c:v>261.48</c:v>
                </c:pt>
                <c:pt idx="24">
                  <c:v>264.10000000000002</c:v>
                </c:pt>
                <c:pt idx="25">
                  <c:v>261.45</c:v>
                </c:pt>
                <c:pt idx="26">
                  <c:v>261.57</c:v>
                </c:pt>
                <c:pt idx="27">
                  <c:v>261.45</c:v>
                </c:pt>
                <c:pt idx="28">
                  <c:v>261.5</c:v>
                </c:pt>
                <c:pt idx="29">
                  <c:v>261.60000000000002</c:v>
                </c:pt>
                <c:pt idx="30">
                  <c:v>261.14</c:v>
                </c:pt>
                <c:pt idx="31">
                  <c:v>260.93</c:v>
                </c:pt>
                <c:pt idx="32">
                  <c:v>260.93</c:v>
                </c:pt>
                <c:pt idx="33">
                  <c:v>260.89999999999998</c:v>
                </c:pt>
                <c:pt idx="34">
                  <c:v>260.64999999999998</c:v>
                </c:pt>
                <c:pt idx="35">
                  <c:v>260.87</c:v>
                </c:pt>
                <c:pt idx="36">
                  <c:v>260.55</c:v>
                </c:pt>
                <c:pt idx="37">
                  <c:v>260.60000000000002</c:v>
                </c:pt>
                <c:pt idx="38">
                  <c:v>261.05</c:v>
                </c:pt>
              </c:numCache>
            </c:numRef>
          </c:yVal>
        </c:ser>
        <c:axId val="69567232"/>
        <c:axId val="69574656"/>
      </c:scatterChart>
      <c:valAx>
        <c:axId val="69567232"/>
        <c:scaling>
          <c:orientation val="minMax"/>
          <c:max val="2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3299000209263577"/>
              <c:y val="0.89075630252100868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9574656"/>
        <c:crossesAt val="260"/>
        <c:crossBetween val="midCat"/>
        <c:majorUnit val="0.2"/>
        <c:minorUnit val="0.1"/>
      </c:valAx>
      <c:valAx>
        <c:axId val="69574656"/>
        <c:scaling>
          <c:orientation val="minMax"/>
          <c:max val="269"/>
          <c:min val="260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4182653274758732E-2"/>
              <c:y val="0.3319327731092446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9567232"/>
        <c:crossesAt val="0"/>
        <c:crossBetween val="midCat"/>
        <c:majorUnit val="1"/>
        <c:minorUnit val="0.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458813666998622"/>
          <c:y val="7.9027355623100301E-2"/>
          <c:w val="0.76344219632440913"/>
          <c:h val="0.6413373860182370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P.75!$H$11:$H$48</c:f>
              <c:numCache>
                <c:formatCode>0.000</c:formatCode>
                <c:ptCount val="38"/>
                <c:pt idx="0">
                  <c:v>6.024</c:v>
                </c:pt>
                <c:pt idx="1">
                  <c:v>24.957999999999998</c:v>
                </c:pt>
                <c:pt idx="2">
                  <c:v>8.2129999999999992</c:v>
                </c:pt>
                <c:pt idx="3">
                  <c:v>9.8160000000000007</c:v>
                </c:pt>
                <c:pt idx="4">
                  <c:v>1.155</c:v>
                </c:pt>
                <c:pt idx="5">
                  <c:v>1.9510000000000001</c:v>
                </c:pt>
                <c:pt idx="6">
                  <c:v>1.712</c:v>
                </c:pt>
                <c:pt idx="7">
                  <c:v>1.492</c:v>
                </c:pt>
                <c:pt idx="8">
                  <c:v>2.3959999999999999</c:v>
                </c:pt>
                <c:pt idx="9">
                  <c:v>2.7229999999999999</c:v>
                </c:pt>
                <c:pt idx="10">
                  <c:v>7.8220000000000001</c:v>
                </c:pt>
                <c:pt idx="11">
                  <c:v>9.14</c:v>
                </c:pt>
                <c:pt idx="12">
                  <c:v>5.5019999999999998</c:v>
                </c:pt>
                <c:pt idx="13">
                  <c:v>12.486000000000001</c:v>
                </c:pt>
                <c:pt idx="14">
                  <c:v>115.688</c:v>
                </c:pt>
                <c:pt idx="15">
                  <c:v>44.036000000000001</c:v>
                </c:pt>
                <c:pt idx="16">
                  <c:v>13.16</c:v>
                </c:pt>
                <c:pt idx="17">
                  <c:v>10.733000000000001</c:v>
                </c:pt>
                <c:pt idx="18">
                  <c:v>45.6</c:v>
                </c:pt>
                <c:pt idx="19">
                  <c:v>67.697000000000003</c:v>
                </c:pt>
                <c:pt idx="20">
                  <c:v>130.05000000000001</c:v>
                </c:pt>
                <c:pt idx="21">
                  <c:v>65.134</c:v>
                </c:pt>
                <c:pt idx="22">
                  <c:v>92.037999999999997</c:v>
                </c:pt>
                <c:pt idx="23">
                  <c:v>28.702999999999999</c:v>
                </c:pt>
                <c:pt idx="24">
                  <c:v>32.704999999999998</c:v>
                </c:pt>
                <c:pt idx="25">
                  <c:v>11.672000000000001</c:v>
                </c:pt>
                <c:pt idx="26">
                  <c:v>65.561000000000007</c:v>
                </c:pt>
                <c:pt idx="27">
                  <c:v>22.173999999999999</c:v>
                </c:pt>
                <c:pt idx="28">
                  <c:v>13.972</c:v>
                </c:pt>
                <c:pt idx="29">
                  <c:v>20.632000000000001</c:v>
                </c:pt>
                <c:pt idx="30">
                  <c:v>13.441000000000001</c:v>
                </c:pt>
                <c:pt idx="31">
                  <c:v>15.170999999999999</c:v>
                </c:pt>
                <c:pt idx="32">
                  <c:v>15.212</c:v>
                </c:pt>
                <c:pt idx="33">
                  <c:v>7.7279999999999998</c:v>
                </c:pt>
                <c:pt idx="34">
                  <c:v>6.7619999999999996</c:v>
                </c:pt>
                <c:pt idx="35">
                  <c:v>5.0430000000000001</c:v>
                </c:pt>
                <c:pt idx="36">
                  <c:v>4.9039999999999999</c:v>
                </c:pt>
                <c:pt idx="37">
                  <c:v>3.6960000000000002</c:v>
                </c:pt>
              </c:numCache>
            </c:numRef>
          </c:xVal>
          <c:yVal>
            <c:numRef>
              <c:f>P.75!$C$11:$C$48</c:f>
              <c:numCache>
                <c:formatCode>0.000</c:formatCode>
                <c:ptCount val="38"/>
                <c:pt idx="0">
                  <c:v>338.04</c:v>
                </c:pt>
                <c:pt idx="1">
                  <c:v>338.19</c:v>
                </c:pt>
                <c:pt idx="2">
                  <c:v>338.08000000000004</c:v>
                </c:pt>
                <c:pt idx="3">
                  <c:v>338.1</c:v>
                </c:pt>
                <c:pt idx="4">
                  <c:v>337.78000000000003</c:v>
                </c:pt>
                <c:pt idx="5">
                  <c:v>337.84000000000003</c:v>
                </c:pt>
                <c:pt idx="6">
                  <c:v>337.81</c:v>
                </c:pt>
                <c:pt idx="7">
                  <c:v>337.79</c:v>
                </c:pt>
                <c:pt idx="8">
                  <c:v>337.85</c:v>
                </c:pt>
                <c:pt idx="9">
                  <c:v>337.86</c:v>
                </c:pt>
                <c:pt idx="10">
                  <c:v>338.07000000000005</c:v>
                </c:pt>
                <c:pt idx="11">
                  <c:v>338.1</c:v>
                </c:pt>
                <c:pt idx="12">
                  <c:v>338.02000000000004</c:v>
                </c:pt>
                <c:pt idx="13">
                  <c:v>338.15000000000003</c:v>
                </c:pt>
                <c:pt idx="14">
                  <c:v>339.94</c:v>
                </c:pt>
                <c:pt idx="15">
                  <c:v>338.74</c:v>
                </c:pt>
                <c:pt idx="16">
                  <c:v>338.20000000000005</c:v>
                </c:pt>
                <c:pt idx="17">
                  <c:v>338.16</c:v>
                </c:pt>
                <c:pt idx="18">
                  <c:v>338.70000000000005</c:v>
                </c:pt>
                <c:pt idx="19">
                  <c:v>339.19</c:v>
                </c:pt>
                <c:pt idx="20">
                  <c:v>340.15000000000003</c:v>
                </c:pt>
                <c:pt idx="21">
                  <c:v>339.17</c:v>
                </c:pt>
                <c:pt idx="22">
                  <c:v>339.52000000000004</c:v>
                </c:pt>
                <c:pt idx="23">
                  <c:v>338.45000000000005</c:v>
                </c:pt>
                <c:pt idx="24">
                  <c:v>338.6</c:v>
                </c:pt>
                <c:pt idx="25">
                  <c:v>338.18</c:v>
                </c:pt>
                <c:pt idx="26">
                  <c:v>339.25</c:v>
                </c:pt>
                <c:pt idx="27">
                  <c:v>338.40000000000003</c:v>
                </c:pt>
                <c:pt idx="28">
                  <c:v>338.24</c:v>
                </c:pt>
                <c:pt idx="29">
                  <c:v>338.33000000000004</c:v>
                </c:pt>
                <c:pt idx="30">
                  <c:v>338.14000000000004</c:v>
                </c:pt>
                <c:pt idx="31">
                  <c:v>338.17</c:v>
                </c:pt>
                <c:pt idx="32">
                  <c:v>338.15000000000003</c:v>
                </c:pt>
                <c:pt idx="33">
                  <c:v>338.01000000000005</c:v>
                </c:pt>
                <c:pt idx="34">
                  <c:v>337.99</c:v>
                </c:pt>
                <c:pt idx="35">
                  <c:v>337.96000000000004</c:v>
                </c:pt>
                <c:pt idx="36">
                  <c:v>337.94</c:v>
                </c:pt>
                <c:pt idx="37">
                  <c:v>337.90000000000003</c:v>
                </c:pt>
              </c:numCache>
            </c:numRef>
          </c:yVal>
        </c:ser>
        <c:axId val="69594496"/>
        <c:axId val="71915392"/>
      </c:scatterChart>
      <c:valAx>
        <c:axId val="69594496"/>
        <c:scaling>
          <c:orientation val="minMax"/>
          <c:max val="5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802945793685967"/>
              <c:y val="0.84498480243161156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1915392"/>
        <c:crossesAt val="337"/>
        <c:crossBetween val="midCat"/>
        <c:majorUnit val="50"/>
        <c:minorUnit val="25"/>
      </c:valAx>
      <c:valAx>
        <c:axId val="71915392"/>
        <c:scaling>
          <c:orientation val="minMax"/>
          <c:max val="343"/>
          <c:min val="337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3010827961938551E-2"/>
              <c:y val="0.2340425531914895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9594496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22161211798183877"/>
          <c:y val="9.0361445783132724E-2"/>
          <c:w val="0.73077053780788248"/>
          <c:h val="0.6174698795180735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P.75!$F$11:$F$48</c:f>
              <c:numCache>
                <c:formatCode>0.00</c:formatCode>
                <c:ptCount val="38"/>
                <c:pt idx="0">
                  <c:v>13.77</c:v>
                </c:pt>
                <c:pt idx="1">
                  <c:v>23.27</c:v>
                </c:pt>
                <c:pt idx="2">
                  <c:v>17.28</c:v>
                </c:pt>
                <c:pt idx="3">
                  <c:v>18.29</c:v>
                </c:pt>
                <c:pt idx="4">
                  <c:v>5.41</c:v>
                </c:pt>
                <c:pt idx="5">
                  <c:v>6.19</c:v>
                </c:pt>
                <c:pt idx="6">
                  <c:v>6.2</c:v>
                </c:pt>
                <c:pt idx="7">
                  <c:v>5.76</c:v>
                </c:pt>
                <c:pt idx="8">
                  <c:v>6.65</c:v>
                </c:pt>
                <c:pt idx="9">
                  <c:v>7.32</c:v>
                </c:pt>
                <c:pt idx="10">
                  <c:v>15.44</c:v>
                </c:pt>
                <c:pt idx="11">
                  <c:v>16.739999999999998</c:v>
                </c:pt>
                <c:pt idx="12">
                  <c:v>11.16</c:v>
                </c:pt>
                <c:pt idx="13">
                  <c:v>22.06</c:v>
                </c:pt>
                <c:pt idx="14">
                  <c:v>141.61000000000001</c:v>
                </c:pt>
                <c:pt idx="15">
                  <c:v>59.49</c:v>
                </c:pt>
                <c:pt idx="16">
                  <c:v>20.3</c:v>
                </c:pt>
                <c:pt idx="17">
                  <c:v>16.38</c:v>
                </c:pt>
                <c:pt idx="18">
                  <c:v>62.48</c:v>
                </c:pt>
                <c:pt idx="19">
                  <c:v>88.53</c:v>
                </c:pt>
                <c:pt idx="20">
                  <c:v>160.06</c:v>
                </c:pt>
                <c:pt idx="21">
                  <c:v>79.34</c:v>
                </c:pt>
                <c:pt idx="22">
                  <c:v>111.91</c:v>
                </c:pt>
                <c:pt idx="23">
                  <c:v>35.56</c:v>
                </c:pt>
                <c:pt idx="24">
                  <c:v>40.42</c:v>
                </c:pt>
                <c:pt idx="25">
                  <c:v>18.93</c:v>
                </c:pt>
                <c:pt idx="26">
                  <c:v>71.78</c:v>
                </c:pt>
                <c:pt idx="27">
                  <c:v>30.56</c:v>
                </c:pt>
                <c:pt idx="28">
                  <c:v>20.25</c:v>
                </c:pt>
                <c:pt idx="29">
                  <c:v>26.7</c:v>
                </c:pt>
                <c:pt idx="30">
                  <c:v>19.41</c:v>
                </c:pt>
                <c:pt idx="31">
                  <c:v>21.07</c:v>
                </c:pt>
                <c:pt idx="32">
                  <c:v>21.21</c:v>
                </c:pt>
                <c:pt idx="33">
                  <c:v>13.25</c:v>
                </c:pt>
                <c:pt idx="34">
                  <c:v>13.74</c:v>
                </c:pt>
                <c:pt idx="35">
                  <c:v>10.99</c:v>
                </c:pt>
                <c:pt idx="36">
                  <c:v>11.14</c:v>
                </c:pt>
                <c:pt idx="37">
                  <c:v>8.07</c:v>
                </c:pt>
              </c:numCache>
            </c:numRef>
          </c:xVal>
          <c:yVal>
            <c:numRef>
              <c:f>P.75!$C$11:$C$48</c:f>
              <c:numCache>
                <c:formatCode>0.000</c:formatCode>
                <c:ptCount val="38"/>
                <c:pt idx="0">
                  <c:v>338.04</c:v>
                </c:pt>
                <c:pt idx="1">
                  <c:v>338.19</c:v>
                </c:pt>
                <c:pt idx="2">
                  <c:v>338.08000000000004</c:v>
                </c:pt>
                <c:pt idx="3">
                  <c:v>338.1</c:v>
                </c:pt>
                <c:pt idx="4">
                  <c:v>337.78000000000003</c:v>
                </c:pt>
                <c:pt idx="5">
                  <c:v>337.84000000000003</c:v>
                </c:pt>
                <c:pt idx="6">
                  <c:v>337.81</c:v>
                </c:pt>
                <c:pt idx="7">
                  <c:v>337.79</c:v>
                </c:pt>
                <c:pt idx="8">
                  <c:v>337.85</c:v>
                </c:pt>
                <c:pt idx="9">
                  <c:v>337.86</c:v>
                </c:pt>
                <c:pt idx="10">
                  <c:v>338.07000000000005</c:v>
                </c:pt>
                <c:pt idx="11">
                  <c:v>338.1</c:v>
                </c:pt>
                <c:pt idx="12">
                  <c:v>338.02000000000004</c:v>
                </c:pt>
                <c:pt idx="13">
                  <c:v>338.15000000000003</c:v>
                </c:pt>
                <c:pt idx="14">
                  <c:v>339.94</c:v>
                </c:pt>
                <c:pt idx="15">
                  <c:v>338.74</c:v>
                </c:pt>
                <c:pt idx="16">
                  <c:v>338.20000000000005</c:v>
                </c:pt>
                <c:pt idx="17">
                  <c:v>338.16</c:v>
                </c:pt>
                <c:pt idx="18">
                  <c:v>338.70000000000005</c:v>
                </c:pt>
                <c:pt idx="19">
                  <c:v>339.19</c:v>
                </c:pt>
                <c:pt idx="20">
                  <c:v>340.15000000000003</c:v>
                </c:pt>
                <c:pt idx="21">
                  <c:v>339.17</c:v>
                </c:pt>
                <c:pt idx="22">
                  <c:v>339.52000000000004</c:v>
                </c:pt>
                <c:pt idx="23">
                  <c:v>338.45000000000005</c:v>
                </c:pt>
                <c:pt idx="24">
                  <c:v>338.6</c:v>
                </c:pt>
                <c:pt idx="25">
                  <c:v>338.18</c:v>
                </c:pt>
                <c:pt idx="26">
                  <c:v>339.25</c:v>
                </c:pt>
                <c:pt idx="27">
                  <c:v>338.40000000000003</c:v>
                </c:pt>
                <c:pt idx="28">
                  <c:v>338.24</c:v>
                </c:pt>
                <c:pt idx="29">
                  <c:v>338.33000000000004</c:v>
                </c:pt>
                <c:pt idx="30">
                  <c:v>338.14000000000004</c:v>
                </c:pt>
                <c:pt idx="31">
                  <c:v>338.17</c:v>
                </c:pt>
                <c:pt idx="32">
                  <c:v>338.15000000000003</c:v>
                </c:pt>
                <c:pt idx="33">
                  <c:v>338.01000000000005</c:v>
                </c:pt>
                <c:pt idx="34">
                  <c:v>337.99</c:v>
                </c:pt>
                <c:pt idx="35">
                  <c:v>337.96000000000004</c:v>
                </c:pt>
                <c:pt idx="36">
                  <c:v>337.94</c:v>
                </c:pt>
                <c:pt idx="37">
                  <c:v>337.90000000000003</c:v>
                </c:pt>
              </c:numCache>
            </c:numRef>
          </c:yVal>
        </c:ser>
        <c:axId val="72028928"/>
        <c:axId val="72031232"/>
      </c:scatterChart>
      <c:valAx>
        <c:axId val="72028928"/>
        <c:scaling>
          <c:orientation val="minMax"/>
          <c:max val="5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9816938918231563"/>
              <c:y val="0.849397590361445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2031232"/>
        <c:crossesAt val="337"/>
        <c:crossBetween val="midCat"/>
        <c:majorUnit val="50"/>
        <c:minorUnit val="25"/>
      </c:valAx>
      <c:valAx>
        <c:axId val="72031232"/>
        <c:scaling>
          <c:orientation val="minMax"/>
          <c:max val="343"/>
          <c:min val="337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6.9597194076941205E-2"/>
              <c:y val="0.2439759036144578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2028928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250000000000001"/>
          <c:y val="0.10240963855421686"/>
          <c:w val="0.79642857142857215"/>
          <c:h val="0.6234939759036144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P.75!$G$11:$G$48</c:f>
              <c:numCache>
                <c:formatCode>0.000</c:formatCode>
                <c:ptCount val="38"/>
                <c:pt idx="0">
                  <c:v>0.43747276688453163</c:v>
                </c:pt>
                <c:pt idx="1">
                  <c:v>1.0725397507520411</c:v>
                </c:pt>
                <c:pt idx="2">
                  <c:v>0.47528935185185178</c:v>
                </c:pt>
                <c:pt idx="3">
                  <c:v>0.53668671405139423</c:v>
                </c:pt>
                <c:pt idx="4">
                  <c:v>0.2134935304990758</c:v>
                </c:pt>
                <c:pt idx="5">
                  <c:v>0.31518578352180937</c:v>
                </c:pt>
                <c:pt idx="6">
                  <c:v>0.27612903225806451</c:v>
                </c:pt>
                <c:pt idx="7">
                  <c:v>0.2590277777777778</c:v>
                </c:pt>
                <c:pt idx="8">
                  <c:v>0.36030075187969923</c:v>
                </c:pt>
                <c:pt idx="9">
                  <c:v>0.37199453551912565</c:v>
                </c:pt>
                <c:pt idx="10">
                  <c:v>0.50660621761658031</c:v>
                </c:pt>
                <c:pt idx="11">
                  <c:v>0.54599761051373963</c:v>
                </c:pt>
                <c:pt idx="12">
                  <c:v>0.49301075268817202</c:v>
                </c:pt>
                <c:pt idx="13">
                  <c:v>0.56600181323662746</c:v>
                </c:pt>
                <c:pt idx="14">
                  <c:v>0.81694795565284928</c:v>
                </c:pt>
                <c:pt idx="15">
                  <c:v>0.74022524794083044</c:v>
                </c:pt>
                <c:pt idx="16">
                  <c:v>0.64827586206896548</c:v>
                </c:pt>
                <c:pt idx="17">
                  <c:v>0.65525030525030536</c:v>
                </c:pt>
                <c:pt idx="18">
                  <c:v>0.72983354673495526</c:v>
                </c:pt>
                <c:pt idx="19">
                  <c:v>0.76467864000903651</c:v>
                </c:pt>
                <c:pt idx="20">
                  <c:v>0.81250780957141078</c:v>
                </c:pt>
                <c:pt idx="21">
                  <c:v>0.8209478195109654</c:v>
                </c:pt>
                <c:pt idx="22">
                  <c:v>0.8224287373782504</c:v>
                </c:pt>
                <c:pt idx="23">
                  <c:v>0.80717097862767151</c:v>
                </c:pt>
                <c:pt idx="24">
                  <c:v>0.80912914398812463</c:v>
                </c:pt>
                <c:pt idx="25">
                  <c:v>0.61658742736397254</c:v>
                </c:pt>
                <c:pt idx="26">
                  <c:v>0.91336026748397892</c:v>
                </c:pt>
                <c:pt idx="27">
                  <c:v>0.7255890052356021</c:v>
                </c:pt>
                <c:pt idx="28">
                  <c:v>0.68997530864197532</c:v>
                </c:pt>
                <c:pt idx="29">
                  <c:v>0.77273408239700381</c:v>
                </c:pt>
                <c:pt idx="30">
                  <c:v>0.69247810407006705</c:v>
                </c:pt>
                <c:pt idx="31">
                  <c:v>0.72002847650688173</c:v>
                </c:pt>
                <c:pt idx="32">
                  <c:v>0.71720886374351722</c:v>
                </c:pt>
                <c:pt idx="33">
                  <c:v>0.58324528301886791</c:v>
                </c:pt>
                <c:pt idx="34">
                  <c:v>0.49213973799126631</c:v>
                </c:pt>
                <c:pt idx="35">
                  <c:v>0.4588717015468608</c:v>
                </c:pt>
                <c:pt idx="36">
                  <c:v>0.4402154398563734</c:v>
                </c:pt>
                <c:pt idx="37">
                  <c:v>0.45799256505576208</c:v>
                </c:pt>
              </c:numCache>
            </c:numRef>
          </c:xVal>
          <c:yVal>
            <c:numRef>
              <c:f>P.75!$C$11:$C$48</c:f>
              <c:numCache>
                <c:formatCode>0.000</c:formatCode>
                <c:ptCount val="38"/>
                <c:pt idx="0">
                  <c:v>338.04</c:v>
                </c:pt>
                <c:pt idx="1">
                  <c:v>338.19</c:v>
                </c:pt>
                <c:pt idx="2">
                  <c:v>338.08000000000004</c:v>
                </c:pt>
                <c:pt idx="3">
                  <c:v>338.1</c:v>
                </c:pt>
                <c:pt idx="4">
                  <c:v>337.78000000000003</c:v>
                </c:pt>
                <c:pt idx="5">
                  <c:v>337.84000000000003</c:v>
                </c:pt>
                <c:pt idx="6">
                  <c:v>337.81</c:v>
                </c:pt>
                <c:pt idx="7">
                  <c:v>337.79</c:v>
                </c:pt>
                <c:pt idx="8">
                  <c:v>337.85</c:v>
                </c:pt>
                <c:pt idx="9">
                  <c:v>337.86</c:v>
                </c:pt>
                <c:pt idx="10">
                  <c:v>338.07000000000005</c:v>
                </c:pt>
                <c:pt idx="11">
                  <c:v>338.1</c:v>
                </c:pt>
                <c:pt idx="12">
                  <c:v>338.02000000000004</c:v>
                </c:pt>
                <c:pt idx="13">
                  <c:v>338.15000000000003</c:v>
                </c:pt>
                <c:pt idx="14">
                  <c:v>339.94</c:v>
                </c:pt>
                <c:pt idx="15">
                  <c:v>338.74</c:v>
                </c:pt>
                <c:pt idx="16">
                  <c:v>338.20000000000005</c:v>
                </c:pt>
                <c:pt idx="17">
                  <c:v>338.16</c:v>
                </c:pt>
                <c:pt idx="18">
                  <c:v>338.70000000000005</c:v>
                </c:pt>
                <c:pt idx="19">
                  <c:v>339.19</c:v>
                </c:pt>
                <c:pt idx="20">
                  <c:v>340.15000000000003</c:v>
                </c:pt>
                <c:pt idx="21">
                  <c:v>339.17</c:v>
                </c:pt>
                <c:pt idx="22">
                  <c:v>339.52000000000004</c:v>
                </c:pt>
                <c:pt idx="23">
                  <c:v>338.45000000000005</c:v>
                </c:pt>
                <c:pt idx="24">
                  <c:v>338.6</c:v>
                </c:pt>
                <c:pt idx="25">
                  <c:v>338.18</c:v>
                </c:pt>
                <c:pt idx="26">
                  <c:v>339.25</c:v>
                </c:pt>
                <c:pt idx="27">
                  <c:v>338.40000000000003</c:v>
                </c:pt>
                <c:pt idx="28">
                  <c:v>338.24</c:v>
                </c:pt>
                <c:pt idx="29">
                  <c:v>338.33000000000004</c:v>
                </c:pt>
                <c:pt idx="30">
                  <c:v>338.14000000000004</c:v>
                </c:pt>
                <c:pt idx="31">
                  <c:v>338.17</c:v>
                </c:pt>
                <c:pt idx="32">
                  <c:v>338.15000000000003</c:v>
                </c:pt>
                <c:pt idx="33">
                  <c:v>338.01000000000005</c:v>
                </c:pt>
                <c:pt idx="34">
                  <c:v>337.99</c:v>
                </c:pt>
                <c:pt idx="35">
                  <c:v>337.96000000000004</c:v>
                </c:pt>
                <c:pt idx="36">
                  <c:v>337.94</c:v>
                </c:pt>
                <c:pt idx="37">
                  <c:v>337.90000000000003</c:v>
                </c:pt>
              </c:numCache>
            </c:numRef>
          </c:yVal>
        </c:ser>
        <c:axId val="72050560"/>
        <c:axId val="72081792"/>
      </c:scatterChart>
      <c:valAx>
        <c:axId val="72050560"/>
        <c:scaling>
          <c:orientation val="minMax"/>
          <c:max val="1.5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2678571428571432"/>
              <c:y val="0.87048192771084343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2081792"/>
        <c:crossesAt val="337"/>
        <c:crossBetween val="midCat"/>
        <c:majorUnit val="0.30000000000000032"/>
        <c:minorUnit val="0.1"/>
      </c:valAx>
      <c:valAx>
        <c:axId val="72081792"/>
        <c:scaling>
          <c:orientation val="minMax"/>
          <c:max val="343"/>
          <c:min val="337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5714285714285712E-2"/>
              <c:y val="0.25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Angsana New"/>
                <a:ea typeface="Angsana New"/>
                <a:cs typeface="Angsana New"/>
              </a:defRPr>
            </a:pPr>
            <a:endParaRPr lang="th-TH"/>
          </a:p>
        </c:txPr>
        <c:crossAx val="72050560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308272268901663"/>
          <c:y val="7.9320113314447688E-2"/>
          <c:w val="0.78494761030537863"/>
          <c:h val="0.6685552407932016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P.76!$H$11:$H$49</c:f>
              <c:numCache>
                <c:formatCode>0.000</c:formatCode>
                <c:ptCount val="39"/>
                <c:pt idx="0">
                  <c:v>0.13100000000000001</c:v>
                </c:pt>
                <c:pt idx="1">
                  <c:v>0.46400000000000002</c:v>
                </c:pt>
                <c:pt idx="2">
                  <c:v>0.13400000000000001</c:v>
                </c:pt>
                <c:pt idx="3">
                  <c:v>0.13300000000000001</c:v>
                </c:pt>
                <c:pt idx="4">
                  <c:v>0.40699999999999997</c:v>
                </c:pt>
                <c:pt idx="5">
                  <c:v>0.47699999999999998</c:v>
                </c:pt>
                <c:pt idx="6">
                  <c:v>1.482</c:v>
                </c:pt>
                <c:pt idx="7">
                  <c:v>0.83899999999999997</c:v>
                </c:pt>
                <c:pt idx="8">
                  <c:v>0.42099999999999999</c:v>
                </c:pt>
                <c:pt idx="9">
                  <c:v>1.8660000000000001</c:v>
                </c:pt>
                <c:pt idx="10">
                  <c:v>0.377</c:v>
                </c:pt>
                <c:pt idx="11">
                  <c:v>0.33800000000000002</c:v>
                </c:pt>
                <c:pt idx="12">
                  <c:v>0.82099999999999995</c:v>
                </c:pt>
                <c:pt idx="13">
                  <c:v>34.201000000000001</c:v>
                </c:pt>
                <c:pt idx="14">
                  <c:v>33.856000000000002</c:v>
                </c:pt>
                <c:pt idx="15">
                  <c:v>77.956999999999994</c:v>
                </c:pt>
                <c:pt idx="16">
                  <c:v>75.299000000000007</c:v>
                </c:pt>
                <c:pt idx="17">
                  <c:v>3.8530000000000002</c:v>
                </c:pt>
                <c:pt idx="18">
                  <c:v>2.06</c:v>
                </c:pt>
                <c:pt idx="19">
                  <c:v>3.7240000000000002</c:v>
                </c:pt>
                <c:pt idx="20">
                  <c:v>56.607999999999997</c:v>
                </c:pt>
                <c:pt idx="21">
                  <c:v>111.152</c:v>
                </c:pt>
                <c:pt idx="22">
                  <c:v>0.69699999999999995</c:v>
                </c:pt>
                <c:pt idx="23">
                  <c:v>51.73</c:v>
                </c:pt>
                <c:pt idx="24">
                  <c:v>24.315000000000001</c:v>
                </c:pt>
                <c:pt idx="25">
                  <c:v>4.3140000000000001</c:v>
                </c:pt>
                <c:pt idx="26">
                  <c:v>11.561999999999999</c:v>
                </c:pt>
                <c:pt idx="27">
                  <c:v>4.0199999999999996</c:v>
                </c:pt>
                <c:pt idx="28">
                  <c:v>3.7080000000000002</c:v>
                </c:pt>
                <c:pt idx="29">
                  <c:v>4.2619999999999996</c:v>
                </c:pt>
                <c:pt idx="30">
                  <c:v>4.2709999999999999</c:v>
                </c:pt>
                <c:pt idx="31">
                  <c:v>1.962</c:v>
                </c:pt>
                <c:pt idx="32">
                  <c:v>1.79</c:v>
                </c:pt>
                <c:pt idx="33">
                  <c:v>1.6879999999999999</c:v>
                </c:pt>
                <c:pt idx="34">
                  <c:v>0.59099999999999997</c:v>
                </c:pt>
                <c:pt idx="35">
                  <c:v>0.54800000000000004</c:v>
                </c:pt>
                <c:pt idx="36">
                  <c:v>0.32400000000000001</c:v>
                </c:pt>
                <c:pt idx="37">
                  <c:v>0.30499999999999999</c:v>
                </c:pt>
                <c:pt idx="38">
                  <c:v>0.29099999999999998</c:v>
                </c:pt>
              </c:numCache>
            </c:numRef>
          </c:xVal>
          <c:yVal>
            <c:numRef>
              <c:f>P.76!$C$11:$C$49</c:f>
              <c:numCache>
                <c:formatCode>0.000</c:formatCode>
                <c:ptCount val="39"/>
                <c:pt idx="0">
                  <c:v>364.197</c:v>
                </c:pt>
                <c:pt idx="1">
                  <c:v>364.20699999999999</c:v>
                </c:pt>
                <c:pt idx="2">
                  <c:v>364.16700000000003</c:v>
                </c:pt>
                <c:pt idx="3">
                  <c:v>364.18700000000001</c:v>
                </c:pt>
                <c:pt idx="4">
                  <c:v>364.18700000000001</c:v>
                </c:pt>
                <c:pt idx="5">
                  <c:v>364.22700000000003</c:v>
                </c:pt>
                <c:pt idx="6">
                  <c:v>364.41700000000003</c:v>
                </c:pt>
                <c:pt idx="7">
                  <c:v>364.33700000000005</c:v>
                </c:pt>
                <c:pt idx="8">
                  <c:v>364.29700000000003</c:v>
                </c:pt>
                <c:pt idx="9">
                  <c:v>364.46700000000004</c:v>
                </c:pt>
                <c:pt idx="10">
                  <c:v>364.27700000000004</c:v>
                </c:pt>
                <c:pt idx="11">
                  <c:v>364.25700000000001</c:v>
                </c:pt>
                <c:pt idx="12">
                  <c:v>364.35700000000003</c:v>
                </c:pt>
                <c:pt idx="13">
                  <c:v>365.577</c:v>
                </c:pt>
                <c:pt idx="14">
                  <c:v>365.577</c:v>
                </c:pt>
                <c:pt idx="15">
                  <c:v>366.517</c:v>
                </c:pt>
                <c:pt idx="16">
                  <c:v>366.517</c:v>
                </c:pt>
                <c:pt idx="17">
                  <c:v>364.62700000000001</c:v>
                </c:pt>
                <c:pt idx="18">
                  <c:v>364.43700000000001</c:v>
                </c:pt>
                <c:pt idx="19">
                  <c:v>364.62700000000001</c:v>
                </c:pt>
                <c:pt idx="20">
                  <c:v>366.12700000000001</c:v>
                </c:pt>
                <c:pt idx="21">
                  <c:v>366.53700000000003</c:v>
                </c:pt>
                <c:pt idx="22">
                  <c:v>364.41700000000003</c:v>
                </c:pt>
                <c:pt idx="23">
                  <c:v>365.92700000000002</c:v>
                </c:pt>
                <c:pt idx="24">
                  <c:v>365.21700000000004</c:v>
                </c:pt>
                <c:pt idx="25">
                  <c:v>364.58700000000005</c:v>
                </c:pt>
                <c:pt idx="26">
                  <c:v>364.91700000000003</c:v>
                </c:pt>
                <c:pt idx="27">
                  <c:v>364.58700000000005</c:v>
                </c:pt>
                <c:pt idx="28">
                  <c:v>364.53700000000003</c:v>
                </c:pt>
                <c:pt idx="29">
                  <c:v>364.50700000000001</c:v>
                </c:pt>
                <c:pt idx="30">
                  <c:v>364.50700000000001</c:v>
                </c:pt>
                <c:pt idx="31">
                  <c:v>364.41700000000003</c:v>
                </c:pt>
                <c:pt idx="32">
                  <c:v>364.36700000000002</c:v>
                </c:pt>
                <c:pt idx="33">
                  <c:v>364.31700000000001</c:v>
                </c:pt>
                <c:pt idx="34">
                  <c:v>364.24700000000001</c:v>
                </c:pt>
                <c:pt idx="35">
                  <c:v>364.267</c:v>
                </c:pt>
                <c:pt idx="36">
                  <c:v>364.20699999999999</c:v>
                </c:pt>
                <c:pt idx="37">
                  <c:v>364.197</c:v>
                </c:pt>
                <c:pt idx="38">
                  <c:v>364.17700000000002</c:v>
                </c:pt>
              </c:numCache>
            </c:numRef>
          </c:yVal>
        </c:ser>
        <c:axId val="72134656"/>
        <c:axId val="72136960"/>
      </c:scatterChart>
      <c:valAx>
        <c:axId val="72134656"/>
        <c:scaling>
          <c:orientation val="minMax"/>
          <c:max val="6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372767509463748"/>
              <c:y val="0.8555240793201136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2136960"/>
        <c:crossesAt val="350"/>
        <c:crossBetween val="midCat"/>
        <c:majorUnit val="50"/>
        <c:minorUnit val="25"/>
      </c:valAx>
      <c:valAx>
        <c:axId val="72136960"/>
        <c:scaling>
          <c:orientation val="minMax"/>
          <c:max val="371"/>
          <c:min val="36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2544824822232082E-2"/>
              <c:y val="0.2606232294617562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2134656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962449479442853"/>
          <c:y val="8.4337349397590564E-2"/>
          <c:w val="0.76386471016246071"/>
          <c:h val="0.6626506024096401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P.76!$F$11:$F$49</c:f>
              <c:numCache>
                <c:formatCode>0.00</c:formatCode>
                <c:ptCount val="39"/>
                <c:pt idx="0">
                  <c:v>2.75</c:v>
                </c:pt>
                <c:pt idx="1">
                  <c:v>3.1</c:v>
                </c:pt>
                <c:pt idx="2" formatCode="General">
                  <c:v>2.42</c:v>
                </c:pt>
                <c:pt idx="3">
                  <c:v>2.98</c:v>
                </c:pt>
                <c:pt idx="4">
                  <c:v>2.96</c:v>
                </c:pt>
                <c:pt idx="5">
                  <c:v>3.2</c:v>
                </c:pt>
                <c:pt idx="6">
                  <c:v>6.13</c:v>
                </c:pt>
                <c:pt idx="7">
                  <c:v>4.1399999999999997</c:v>
                </c:pt>
                <c:pt idx="8">
                  <c:v>4.34</c:v>
                </c:pt>
                <c:pt idx="9">
                  <c:v>6.56</c:v>
                </c:pt>
                <c:pt idx="10">
                  <c:v>4</c:v>
                </c:pt>
                <c:pt idx="11">
                  <c:v>3.27</c:v>
                </c:pt>
                <c:pt idx="12">
                  <c:v>4.12</c:v>
                </c:pt>
                <c:pt idx="13">
                  <c:v>38.81</c:v>
                </c:pt>
                <c:pt idx="14">
                  <c:v>38.659999999999997</c:v>
                </c:pt>
                <c:pt idx="15">
                  <c:v>84.72</c:v>
                </c:pt>
                <c:pt idx="16">
                  <c:v>86.22</c:v>
                </c:pt>
                <c:pt idx="17">
                  <c:v>17.21</c:v>
                </c:pt>
                <c:pt idx="18">
                  <c:v>13.63</c:v>
                </c:pt>
                <c:pt idx="19">
                  <c:v>13.63</c:v>
                </c:pt>
                <c:pt idx="20">
                  <c:v>55.96</c:v>
                </c:pt>
                <c:pt idx="21">
                  <c:v>86.8</c:v>
                </c:pt>
                <c:pt idx="22">
                  <c:v>9.69</c:v>
                </c:pt>
                <c:pt idx="23">
                  <c:v>50.02</c:v>
                </c:pt>
                <c:pt idx="24">
                  <c:v>28.85</c:v>
                </c:pt>
                <c:pt idx="25">
                  <c:v>9.82</c:v>
                </c:pt>
                <c:pt idx="26">
                  <c:v>17.88</c:v>
                </c:pt>
                <c:pt idx="27">
                  <c:v>11.72</c:v>
                </c:pt>
                <c:pt idx="28">
                  <c:v>10.99</c:v>
                </c:pt>
                <c:pt idx="29">
                  <c:v>11.01</c:v>
                </c:pt>
                <c:pt idx="30">
                  <c:v>11.01</c:v>
                </c:pt>
                <c:pt idx="31">
                  <c:v>9.4700000000000006</c:v>
                </c:pt>
                <c:pt idx="32">
                  <c:v>8.92</c:v>
                </c:pt>
                <c:pt idx="33">
                  <c:v>8.56</c:v>
                </c:pt>
                <c:pt idx="34">
                  <c:v>7.27</c:v>
                </c:pt>
                <c:pt idx="35">
                  <c:v>7.7</c:v>
                </c:pt>
                <c:pt idx="36">
                  <c:v>7.04</c:v>
                </c:pt>
                <c:pt idx="37">
                  <c:v>6.89</c:v>
                </c:pt>
                <c:pt idx="38">
                  <c:v>6.68</c:v>
                </c:pt>
              </c:numCache>
            </c:numRef>
          </c:xVal>
          <c:yVal>
            <c:numRef>
              <c:f>P.76!$C$11:$C$49</c:f>
              <c:numCache>
                <c:formatCode>0.000</c:formatCode>
                <c:ptCount val="39"/>
                <c:pt idx="0">
                  <c:v>364.197</c:v>
                </c:pt>
                <c:pt idx="1">
                  <c:v>364.20699999999999</c:v>
                </c:pt>
                <c:pt idx="2">
                  <c:v>364.16700000000003</c:v>
                </c:pt>
                <c:pt idx="3">
                  <c:v>364.18700000000001</c:v>
                </c:pt>
                <c:pt idx="4">
                  <c:v>364.18700000000001</c:v>
                </c:pt>
                <c:pt idx="5">
                  <c:v>364.22700000000003</c:v>
                </c:pt>
                <c:pt idx="6">
                  <c:v>364.41700000000003</c:v>
                </c:pt>
                <c:pt idx="7">
                  <c:v>364.33700000000005</c:v>
                </c:pt>
                <c:pt idx="8">
                  <c:v>364.29700000000003</c:v>
                </c:pt>
                <c:pt idx="9">
                  <c:v>364.46700000000004</c:v>
                </c:pt>
                <c:pt idx="10">
                  <c:v>364.27700000000004</c:v>
                </c:pt>
                <c:pt idx="11">
                  <c:v>364.25700000000001</c:v>
                </c:pt>
                <c:pt idx="12">
                  <c:v>364.35700000000003</c:v>
                </c:pt>
                <c:pt idx="13">
                  <c:v>365.577</c:v>
                </c:pt>
                <c:pt idx="14">
                  <c:v>365.577</c:v>
                </c:pt>
                <c:pt idx="15">
                  <c:v>366.517</c:v>
                </c:pt>
                <c:pt idx="16">
                  <c:v>366.517</c:v>
                </c:pt>
                <c:pt idx="17">
                  <c:v>364.62700000000001</c:v>
                </c:pt>
                <c:pt idx="18">
                  <c:v>364.43700000000001</c:v>
                </c:pt>
                <c:pt idx="19">
                  <c:v>364.62700000000001</c:v>
                </c:pt>
                <c:pt idx="20">
                  <c:v>366.12700000000001</c:v>
                </c:pt>
                <c:pt idx="21">
                  <c:v>366.53700000000003</c:v>
                </c:pt>
                <c:pt idx="22">
                  <c:v>364.41700000000003</c:v>
                </c:pt>
                <c:pt idx="23">
                  <c:v>365.92700000000002</c:v>
                </c:pt>
                <c:pt idx="24">
                  <c:v>365.21700000000004</c:v>
                </c:pt>
                <c:pt idx="25">
                  <c:v>364.58700000000005</c:v>
                </c:pt>
                <c:pt idx="26">
                  <c:v>364.91700000000003</c:v>
                </c:pt>
                <c:pt idx="27">
                  <c:v>364.58700000000005</c:v>
                </c:pt>
                <c:pt idx="28">
                  <c:v>364.53700000000003</c:v>
                </c:pt>
                <c:pt idx="29">
                  <c:v>364.50700000000001</c:v>
                </c:pt>
                <c:pt idx="30">
                  <c:v>364.50700000000001</c:v>
                </c:pt>
                <c:pt idx="31">
                  <c:v>364.41700000000003</c:v>
                </c:pt>
                <c:pt idx="32">
                  <c:v>364.36700000000002</c:v>
                </c:pt>
                <c:pt idx="33">
                  <c:v>364.31700000000001</c:v>
                </c:pt>
                <c:pt idx="34">
                  <c:v>364.24700000000001</c:v>
                </c:pt>
                <c:pt idx="35">
                  <c:v>364.267</c:v>
                </c:pt>
                <c:pt idx="36">
                  <c:v>364.20699999999999</c:v>
                </c:pt>
                <c:pt idx="37">
                  <c:v>364.197</c:v>
                </c:pt>
                <c:pt idx="38">
                  <c:v>364.17700000000002</c:v>
                </c:pt>
              </c:numCache>
            </c:numRef>
          </c:yVal>
        </c:ser>
        <c:axId val="72168576"/>
        <c:axId val="72170880"/>
      </c:scatterChart>
      <c:valAx>
        <c:axId val="72168576"/>
        <c:scaling>
          <c:orientation val="minMax"/>
          <c:max val="6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50805053322280769"/>
              <c:y val="0.8915662650602392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2170880"/>
        <c:crossesAt val="350"/>
        <c:crossBetween val="midCat"/>
        <c:majorUnit val="50"/>
        <c:minorUnit val="25"/>
      </c:valAx>
      <c:valAx>
        <c:axId val="72170880"/>
        <c:scaling>
          <c:orientation val="minMax"/>
          <c:max val="371"/>
          <c:min val="36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6.6189682145224929E-2"/>
              <c:y val="0.301204819277108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2168576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785714285714304"/>
          <c:y val="0.10778458871016079"/>
          <c:w val="0.78749999999999998"/>
          <c:h val="0.610779336024245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P.76!$G$11:$G$49</c:f>
              <c:numCache>
                <c:formatCode>0.000</c:formatCode>
                <c:ptCount val="39"/>
                <c:pt idx="0">
                  <c:v>4.7636363636363636E-2</c:v>
                </c:pt>
                <c:pt idx="1">
                  <c:v>0.14967741935483872</c:v>
                </c:pt>
                <c:pt idx="2">
                  <c:v>5.5371900826446288E-2</c:v>
                </c:pt>
                <c:pt idx="3">
                  <c:v>4.4630872483221479E-2</c:v>
                </c:pt>
                <c:pt idx="4">
                  <c:v>0.13749999999999998</c:v>
                </c:pt>
                <c:pt idx="5">
                  <c:v>0.14906249999999999</c:v>
                </c:pt>
                <c:pt idx="6">
                  <c:v>0.24176182707993474</c:v>
                </c:pt>
                <c:pt idx="7">
                  <c:v>0.20265700483091789</c:v>
                </c:pt>
                <c:pt idx="8">
                  <c:v>9.7004608294930877E-2</c:v>
                </c:pt>
                <c:pt idx="9">
                  <c:v>0.28445121951219515</c:v>
                </c:pt>
                <c:pt idx="10">
                  <c:v>9.425E-2</c:v>
                </c:pt>
                <c:pt idx="11">
                  <c:v>0.10336391437308869</c:v>
                </c:pt>
                <c:pt idx="12">
                  <c:v>0.19927184466019415</c:v>
                </c:pt>
                <c:pt idx="13">
                  <c:v>0.88124194795155886</c:v>
                </c:pt>
                <c:pt idx="14">
                  <c:v>0.8757371960682877</c:v>
                </c:pt>
                <c:pt idx="15">
                  <c:v>0.92017233238904617</c:v>
                </c:pt>
                <c:pt idx="16">
                  <c:v>0.873335652980747</c:v>
                </c:pt>
                <c:pt idx="17">
                  <c:v>0.22388146426496222</c:v>
                </c:pt>
                <c:pt idx="18">
                  <c:v>0.15113719735876743</c:v>
                </c:pt>
                <c:pt idx="19">
                  <c:v>0.27322083639031547</c:v>
                </c:pt>
                <c:pt idx="20">
                  <c:v>1.0115796997855611</c:v>
                </c:pt>
                <c:pt idx="21">
                  <c:v>1.2805529953917052</c:v>
                </c:pt>
                <c:pt idx="22">
                  <c:v>7.192982456140351E-2</c:v>
                </c:pt>
                <c:pt idx="23">
                  <c:v>1.034186325469812</c:v>
                </c:pt>
                <c:pt idx="24">
                  <c:v>0.84280762564991329</c:v>
                </c:pt>
                <c:pt idx="25">
                  <c:v>0.43930753564154784</c:v>
                </c:pt>
                <c:pt idx="26">
                  <c:v>0.64664429530201339</c:v>
                </c:pt>
                <c:pt idx="27">
                  <c:v>0.34300341296928322</c:v>
                </c:pt>
                <c:pt idx="28">
                  <c:v>0.33739763421292085</c:v>
                </c:pt>
                <c:pt idx="29">
                  <c:v>0.38710263396911893</c:v>
                </c:pt>
                <c:pt idx="30">
                  <c:v>0.38792007266121709</c:v>
                </c:pt>
                <c:pt idx="31">
                  <c:v>0.20718057022175287</c:v>
                </c:pt>
                <c:pt idx="32">
                  <c:v>0.20067264573991031</c:v>
                </c:pt>
                <c:pt idx="33">
                  <c:v>0.19719626168224297</c:v>
                </c:pt>
                <c:pt idx="34">
                  <c:v>8.1292984869325999E-2</c:v>
                </c:pt>
                <c:pt idx="35">
                  <c:v>7.1168831168831173E-2</c:v>
                </c:pt>
                <c:pt idx="36">
                  <c:v>4.6022727272727271E-2</c:v>
                </c:pt>
                <c:pt idx="37">
                  <c:v>4.4267053701015968E-2</c:v>
                </c:pt>
                <c:pt idx="38">
                  <c:v>4.3562874251497005E-2</c:v>
                </c:pt>
              </c:numCache>
            </c:numRef>
          </c:xVal>
          <c:yVal>
            <c:numRef>
              <c:f>P.76!$C$11:$C$49</c:f>
              <c:numCache>
                <c:formatCode>0.000</c:formatCode>
                <c:ptCount val="39"/>
                <c:pt idx="0">
                  <c:v>364.197</c:v>
                </c:pt>
                <c:pt idx="1">
                  <c:v>364.20699999999999</c:v>
                </c:pt>
                <c:pt idx="2">
                  <c:v>364.16700000000003</c:v>
                </c:pt>
                <c:pt idx="3">
                  <c:v>364.18700000000001</c:v>
                </c:pt>
                <c:pt idx="4">
                  <c:v>364.18700000000001</c:v>
                </c:pt>
                <c:pt idx="5">
                  <c:v>364.22700000000003</c:v>
                </c:pt>
                <c:pt idx="6">
                  <c:v>364.41700000000003</c:v>
                </c:pt>
                <c:pt idx="7">
                  <c:v>364.33700000000005</c:v>
                </c:pt>
                <c:pt idx="8">
                  <c:v>364.29700000000003</c:v>
                </c:pt>
                <c:pt idx="9">
                  <c:v>364.46700000000004</c:v>
                </c:pt>
                <c:pt idx="10">
                  <c:v>364.27700000000004</c:v>
                </c:pt>
                <c:pt idx="11">
                  <c:v>364.25700000000001</c:v>
                </c:pt>
                <c:pt idx="12">
                  <c:v>364.35700000000003</c:v>
                </c:pt>
                <c:pt idx="13">
                  <c:v>365.577</c:v>
                </c:pt>
                <c:pt idx="14">
                  <c:v>365.577</c:v>
                </c:pt>
                <c:pt idx="15">
                  <c:v>366.517</c:v>
                </c:pt>
                <c:pt idx="16">
                  <c:v>366.517</c:v>
                </c:pt>
                <c:pt idx="17">
                  <c:v>364.62700000000001</c:v>
                </c:pt>
                <c:pt idx="18">
                  <c:v>364.43700000000001</c:v>
                </c:pt>
                <c:pt idx="19">
                  <c:v>364.62700000000001</c:v>
                </c:pt>
                <c:pt idx="20">
                  <c:v>366.12700000000001</c:v>
                </c:pt>
                <c:pt idx="21">
                  <c:v>366.53700000000003</c:v>
                </c:pt>
                <c:pt idx="22">
                  <c:v>364.41700000000003</c:v>
                </c:pt>
                <c:pt idx="23">
                  <c:v>365.92700000000002</c:v>
                </c:pt>
                <c:pt idx="24">
                  <c:v>365.21700000000004</c:v>
                </c:pt>
                <c:pt idx="25">
                  <c:v>364.58700000000005</c:v>
                </c:pt>
                <c:pt idx="26">
                  <c:v>364.91700000000003</c:v>
                </c:pt>
                <c:pt idx="27">
                  <c:v>364.58700000000005</c:v>
                </c:pt>
                <c:pt idx="28">
                  <c:v>364.53700000000003</c:v>
                </c:pt>
                <c:pt idx="29">
                  <c:v>364.50700000000001</c:v>
                </c:pt>
                <c:pt idx="30">
                  <c:v>364.50700000000001</c:v>
                </c:pt>
                <c:pt idx="31">
                  <c:v>364.41700000000003</c:v>
                </c:pt>
                <c:pt idx="32">
                  <c:v>364.36700000000002</c:v>
                </c:pt>
                <c:pt idx="33">
                  <c:v>364.31700000000001</c:v>
                </c:pt>
                <c:pt idx="34">
                  <c:v>364.24700000000001</c:v>
                </c:pt>
                <c:pt idx="35">
                  <c:v>364.267</c:v>
                </c:pt>
                <c:pt idx="36">
                  <c:v>364.20699999999999</c:v>
                </c:pt>
                <c:pt idx="37">
                  <c:v>364.197</c:v>
                </c:pt>
                <c:pt idx="38">
                  <c:v>364.17700000000002</c:v>
                </c:pt>
              </c:numCache>
            </c:numRef>
          </c:yVal>
        </c:ser>
        <c:axId val="72116480"/>
        <c:axId val="72209152"/>
      </c:scatterChart>
      <c:valAx>
        <c:axId val="72116480"/>
        <c:scaling>
          <c:orientation val="minMax"/>
          <c:max val="2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1607142857142859"/>
              <c:y val="0.859282693328226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2209152"/>
        <c:crossesAt val="350"/>
        <c:crossBetween val="midCat"/>
        <c:majorUnit val="0.2"/>
        <c:minorUnit val="0.1"/>
      </c:valAx>
      <c:valAx>
        <c:axId val="72209152"/>
        <c:scaling>
          <c:orientation val="minMax"/>
          <c:max val="371"/>
          <c:min val="36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3928571428571426E-2"/>
              <c:y val="0.2425153245978621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2116480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490566037735867"/>
          <c:y val="8.8167053364269374E-2"/>
          <c:w val="0.76981132075471703"/>
          <c:h val="0.6937354988399071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P.1!$G$11:$G$50</c:f>
              <c:numCache>
                <c:formatCode>0.000</c:formatCode>
                <c:ptCount val="40"/>
                <c:pt idx="0">
                  <c:v>4.9427370849468563E-2</c:v>
                </c:pt>
                <c:pt idx="1">
                  <c:v>3.0158045977011501E-2</c:v>
                </c:pt>
                <c:pt idx="2">
                  <c:v>4.2331812998859755E-2</c:v>
                </c:pt>
                <c:pt idx="3">
                  <c:v>3.340215645790319E-2</c:v>
                </c:pt>
                <c:pt idx="4">
                  <c:v>1.7555469054106657E-2</c:v>
                </c:pt>
                <c:pt idx="5">
                  <c:v>2.434377646062659E-2</c:v>
                </c:pt>
                <c:pt idx="6">
                  <c:v>5.592205034880194E-2</c:v>
                </c:pt>
                <c:pt idx="7">
                  <c:v>2.5455298013245035E-2</c:v>
                </c:pt>
                <c:pt idx="8">
                  <c:v>0.14416323327447519</c:v>
                </c:pt>
                <c:pt idx="9">
                  <c:v>5.041181482533371E-2</c:v>
                </c:pt>
                <c:pt idx="10">
                  <c:v>7.2110837274362224E-2</c:v>
                </c:pt>
                <c:pt idx="11">
                  <c:v>0.12746113989637306</c:v>
                </c:pt>
                <c:pt idx="12">
                  <c:v>0.14541160593792171</c:v>
                </c:pt>
                <c:pt idx="13">
                  <c:v>0.13214401346888557</c:v>
                </c:pt>
                <c:pt idx="14">
                  <c:v>0.97951986634706201</c:v>
                </c:pt>
                <c:pt idx="15">
                  <c:v>0.98443781792667939</c:v>
                </c:pt>
                <c:pt idx="16">
                  <c:v>0.46766736233745382</c:v>
                </c:pt>
                <c:pt idx="17">
                  <c:v>0.25756524913305345</c:v>
                </c:pt>
                <c:pt idx="18">
                  <c:v>0.25510834002098898</c:v>
                </c:pt>
                <c:pt idx="19">
                  <c:v>0.52504817932853232</c:v>
                </c:pt>
                <c:pt idx="20">
                  <c:v>0.39674628450106159</c:v>
                </c:pt>
                <c:pt idx="21">
                  <c:v>0.38752746324150755</c:v>
                </c:pt>
                <c:pt idx="22">
                  <c:v>0.31751412429378528</c:v>
                </c:pt>
                <c:pt idx="23">
                  <c:v>0.11642029564522574</c:v>
                </c:pt>
                <c:pt idx="24">
                  <c:v>1.0960299120611079</c:v>
                </c:pt>
                <c:pt idx="25">
                  <c:v>0.61126888506406574</c:v>
                </c:pt>
                <c:pt idx="26">
                  <c:v>0.25393315866828547</c:v>
                </c:pt>
                <c:pt idx="27">
                  <c:v>0.59490527393753201</c:v>
                </c:pt>
                <c:pt idx="28">
                  <c:v>0.19910279415534479</c:v>
                </c:pt>
                <c:pt idx="29">
                  <c:v>0.14146698244636388</c:v>
                </c:pt>
                <c:pt idx="30">
                  <c:v>0.11917244084194015</c:v>
                </c:pt>
                <c:pt idx="31">
                  <c:v>0.13645899331221401</c:v>
                </c:pt>
                <c:pt idx="32">
                  <c:v>0.11705991812430221</c:v>
                </c:pt>
                <c:pt idx="33">
                  <c:v>8.3110731480043484E-2</c:v>
                </c:pt>
                <c:pt idx="34">
                  <c:v>7.3643721452039415E-2</c:v>
                </c:pt>
                <c:pt idx="35">
                  <c:v>0.1350600706713781</c:v>
                </c:pt>
                <c:pt idx="36">
                  <c:v>3.813949593904379E-2</c:v>
                </c:pt>
                <c:pt idx="37">
                  <c:v>3.1576673866090713E-2</c:v>
                </c:pt>
                <c:pt idx="38">
                  <c:v>0.11431838300383594</c:v>
                </c:pt>
                <c:pt idx="39">
                  <c:v>2.6031187122736419E-2</c:v>
                </c:pt>
              </c:numCache>
            </c:numRef>
          </c:xVal>
          <c:yVal>
            <c:numRef>
              <c:f>P.1!$C$11:$C$50</c:f>
              <c:numCache>
                <c:formatCode>0.000</c:formatCode>
                <c:ptCount val="40"/>
                <c:pt idx="0">
                  <c:v>301.57</c:v>
                </c:pt>
                <c:pt idx="1">
                  <c:v>301.8</c:v>
                </c:pt>
                <c:pt idx="2">
                  <c:v>301.79000000000002</c:v>
                </c:pt>
                <c:pt idx="3">
                  <c:v>301.72000000000003</c:v>
                </c:pt>
                <c:pt idx="4">
                  <c:v>301.63</c:v>
                </c:pt>
                <c:pt idx="5">
                  <c:v>301.52999999999997</c:v>
                </c:pt>
                <c:pt idx="6">
                  <c:v>301.69</c:v>
                </c:pt>
                <c:pt idx="7">
                  <c:v>301.45</c:v>
                </c:pt>
                <c:pt idx="8">
                  <c:v>301.91000000000003</c:v>
                </c:pt>
                <c:pt idx="9">
                  <c:v>301.75</c:v>
                </c:pt>
                <c:pt idx="10">
                  <c:v>301.85000000000002</c:v>
                </c:pt>
                <c:pt idx="11">
                  <c:v>302.01</c:v>
                </c:pt>
                <c:pt idx="12">
                  <c:v>301.98</c:v>
                </c:pt>
                <c:pt idx="13">
                  <c:v>301.95999999999998</c:v>
                </c:pt>
                <c:pt idx="14">
                  <c:v>303.12</c:v>
                </c:pt>
                <c:pt idx="15">
                  <c:v>303.13</c:v>
                </c:pt>
                <c:pt idx="16">
                  <c:v>302.20999999999998</c:v>
                </c:pt>
                <c:pt idx="17">
                  <c:v>302.01</c:v>
                </c:pt>
                <c:pt idx="18">
                  <c:v>301.99</c:v>
                </c:pt>
                <c:pt idx="19">
                  <c:v>302.31</c:v>
                </c:pt>
                <c:pt idx="20">
                  <c:v>302.25</c:v>
                </c:pt>
                <c:pt idx="21">
                  <c:v>302.13</c:v>
                </c:pt>
                <c:pt idx="22">
                  <c:v>302.08</c:v>
                </c:pt>
                <c:pt idx="23">
                  <c:v>301.85000000000002</c:v>
                </c:pt>
                <c:pt idx="24">
                  <c:v>303.35000000000002</c:v>
                </c:pt>
                <c:pt idx="25">
                  <c:v>302.52999999999997</c:v>
                </c:pt>
                <c:pt idx="26">
                  <c:v>301.95</c:v>
                </c:pt>
                <c:pt idx="27">
                  <c:v>302.39999999999998</c:v>
                </c:pt>
                <c:pt idx="28">
                  <c:v>301.98</c:v>
                </c:pt>
                <c:pt idx="29">
                  <c:v>301.79000000000002</c:v>
                </c:pt>
                <c:pt idx="30">
                  <c:v>301.93</c:v>
                </c:pt>
                <c:pt idx="31">
                  <c:v>301.77</c:v>
                </c:pt>
                <c:pt idx="32">
                  <c:v>301.73200000000003</c:v>
                </c:pt>
                <c:pt idx="33">
                  <c:v>301.66000000000003</c:v>
                </c:pt>
                <c:pt idx="34">
                  <c:v>301.64999999999998</c:v>
                </c:pt>
                <c:pt idx="35">
                  <c:v>301.77999999999997</c:v>
                </c:pt>
                <c:pt idx="36">
                  <c:v>301.58999999999997</c:v>
                </c:pt>
                <c:pt idx="37">
                  <c:v>301.52999999999997</c:v>
                </c:pt>
                <c:pt idx="38">
                  <c:v>301.77</c:v>
                </c:pt>
                <c:pt idx="39">
                  <c:v>301.5</c:v>
                </c:pt>
              </c:numCache>
            </c:numRef>
          </c:yVal>
        </c:ser>
        <c:axId val="55380224"/>
        <c:axId val="55402496"/>
      </c:scatterChart>
      <c:valAx>
        <c:axId val="55380224"/>
        <c:scaling>
          <c:orientation val="minMax"/>
          <c:max val="2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2830188679245357"/>
              <c:y val="0.90023201856148494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5402496"/>
        <c:crossesAt val="301"/>
        <c:crossBetween val="midCat"/>
        <c:majorUnit val="0.2"/>
        <c:minorUnit val="0.1"/>
      </c:valAx>
      <c:valAx>
        <c:axId val="55402496"/>
        <c:scaling>
          <c:orientation val="minMax"/>
          <c:max val="306"/>
          <c:min val="30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9.4339622641509448E-3"/>
              <c:y val="0.308584686774943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5380224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/>
              <a:t>ความสัมพันธ์ระหว่างระดับน้ำกับความเร็วเฉลี่ยและเนื้อที่รูปตัด  
สถานี  </a:t>
            </a:r>
            <a:r>
              <a:rPr lang="en-US"/>
              <a:t>P.1  </a:t>
            </a:r>
            <a:r>
              <a:rPr lang="th-TH"/>
              <a:t>อ.เมือง  จ.เชียงใหม่  ปีน้ำ  2543  ( 2000 )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[2]P1!$G$11:$G$110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4.6505615006624412E-80</c:v>
                </c:pt>
                <c:pt idx="55">
                  <c:v>3.0768938968996449E-312</c:v>
                </c:pt>
                <c:pt idx="56">
                  <c:v>8.275783584764562E-313</c:v>
                </c:pt>
                <c:pt idx="57">
                  <c:v>2.1219957909652723E-313</c:v>
                </c:pt>
                <c:pt idx="58">
                  <c:v>1.2627843604682254E-317</c:v>
                </c:pt>
                <c:pt idx="59">
                  <c:v>8.275783584764562E-313</c:v>
                </c:pt>
                <c:pt idx="60">
                  <c:v>8.275783584764562E-313</c:v>
                </c:pt>
                <c:pt idx="61">
                  <c:v>8.275783584764562E-313</c:v>
                </c:pt>
                <c:pt idx="62">
                  <c:v>8.275783584764562E-313</c:v>
                </c:pt>
                <c:pt idx="63">
                  <c:v>8.275783584764562E-313</c:v>
                </c:pt>
                <c:pt idx="64">
                  <c:v>8.275783584764562E-313</c:v>
                </c:pt>
                <c:pt idx="65">
                  <c:v>8.275783584764562E-313</c:v>
                </c:pt>
                <c:pt idx="66">
                  <c:v>8.275783584764562E-313</c:v>
                </c:pt>
                <c:pt idx="67">
                  <c:v>8.275783584764562E-313</c:v>
                </c:pt>
                <c:pt idx="68">
                  <c:v>8.275783584764562E-313</c:v>
                </c:pt>
                <c:pt idx="69">
                  <c:v>8.275783584764562E-313</c:v>
                </c:pt>
                <c:pt idx="70">
                  <c:v>8.275783584764562E-313</c:v>
                </c:pt>
                <c:pt idx="71">
                  <c:v>8.275783584764562E-313</c:v>
                </c:pt>
                <c:pt idx="72">
                  <c:v>8.275783584764562E-313</c:v>
                </c:pt>
                <c:pt idx="73">
                  <c:v>8.275783584764562E-313</c:v>
                </c:pt>
                <c:pt idx="74">
                  <c:v>1.0496685001560279E-292</c:v>
                </c:pt>
                <c:pt idx="75">
                  <c:v>4.7282819493282822E-308</c:v>
                </c:pt>
                <c:pt idx="76">
                  <c:v>4.85686292487779E-318</c:v>
                </c:pt>
                <c:pt idx="77">
                  <c:v>3.1829936864479085E-313</c:v>
                </c:pt>
                <c:pt idx="78">
                  <c:v>3.1829936864479085E-313</c:v>
                </c:pt>
                <c:pt idx="79">
                  <c:v>3.1829936864479085E-313</c:v>
                </c:pt>
                <c:pt idx="80">
                  <c:v>3.1829936864479085E-313</c:v>
                </c:pt>
                <c:pt idx="81">
                  <c:v>3.1829936864479085E-313</c:v>
                </c:pt>
                <c:pt idx="82">
                  <c:v>3.1829936864479085E-313</c:v>
                </c:pt>
                <c:pt idx="83">
                  <c:v>3.1829936864479085E-313</c:v>
                </c:pt>
                <c:pt idx="84">
                  <c:v>3.1829936864479085E-313</c:v>
                </c:pt>
                <c:pt idx="85">
                  <c:v>3.1829936864479085E-313</c:v>
                </c:pt>
                <c:pt idx="86">
                  <c:v>3.1829936864479085E-313</c:v>
                </c:pt>
                <c:pt idx="87">
                  <c:v>3.1829936864479085E-313</c:v>
                </c:pt>
                <c:pt idx="88">
                  <c:v>3.1829936864479085E-313</c:v>
                </c:pt>
                <c:pt idx="89">
                  <c:v>3.1829936864479085E-313</c:v>
                </c:pt>
                <c:pt idx="90">
                  <c:v>3.1829936864479085E-313</c:v>
                </c:pt>
                <c:pt idx="91">
                  <c:v>3.1829936864479085E-313</c:v>
                </c:pt>
                <c:pt idx="92">
                  <c:v>1.0439803999073463E-292</c:v>
                </c:pt>
                <c:pt idx="93">
                  <c:v>2.0860067426421863E-308</c:v>
                </c:pt>
                <c:pt idx="94">
                  <c:v>2.1655347570071344E-293</c:v>
                </c:pt>
                <c:pt idx="95">
                  <c:v>3.4766779557243365E-310</c:v>
                </c:pt>
                <c:pt idx="96">
                  <c:v>9.7196966554415761E-76</c:v>
                </c:pt>
                <c:pt idx="97">
                  <c:v>1.896571431887198E-299</c:v>
                </c:pt>
                <c:pt idx="98">
                  <c:v>2.9149179718692385E-301</c:v>
                </c:pt>
                <c:pt idx="99">
                  <c:v>3.4764674659635564E-310</c:v>
                </c:pt>
              </c:numCache>
            </c:numRef>
          </c:xVal>
          <c:yVal>
            <c:numRef>
              <c:f>[2]P1!$B$11:$B$110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</c:ser>
        <c:axId val="72296704"/>
        <c:axId val="72307072"/>
      </c:scatterChart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strRef>
              <c:f>'[1]P1 '!$F$11:$F$61</c:f>
              <c:strCache>
                <c:ptCount val="51"/>
                <c:pt idx="0">
                  <c:v>100.73</c:v>
                </c:pt>
                <c:pt idx="1">
                  <c:v>96</c:v>
                </c:pt>
                <c:pt idx="2">
                  <c:v>94.29</c:v>
                </c:pt>
                <c:pt idx="3">
                  <c:v>93.44</c:v>
                </c:pt>
                <c:pt idx="4">
                  <c:v>103.42</c:v>
                </c:pt>
                <c:pt idx="5">
                  <c:v>131.62</c:v>
                </c:pt>
                <c:pt idx="6">
                  <c:v>121.02</c:v>
                </c:pt>
                <c:pt idx="7">
                  <c:v>119.46</c:v>
                </c:pt>
                <c:pt idx="8">
                  <c:v>104.61</c:v>
                </c:pt>
                <c:pt idx="9">
                  <c:v>93.55</c:v>
                </c:pt>
                <c:pt idx="10">
                  <c:v>114.47</c:v>
                </c:pt>
                <c:pt idx="11">
                  <c:v>106.44</c:v>
                </c:pt>
                <c:pt idx="12">
                  <c:v>107.55</c:v>
                </c:pt>
                <c:pt idx="13">
                  <c:v>116.37</c:v>
                </c:pt>
                <c:pt idx="14">
                  <c:v>114.52</c:v>
                </c:pt>
                <c:pt idx="15">
                  <c:v>116.91</c:v>
                </c:pt>
                <c:pt idx="16">
                  <c:v>256.28</c:v>
                </c:pt>
                <c:pt idx="17">
                  <c:v>265.95</c:v>
                </c:pt>
                <c:pt idx="18">
                  <c:v>336.12</c:v>
                </c:pt>
                <c:pt idx="19">
                  <c:v>337.21</c:v>
                </c:pt>
                <c:pt idx="20">
                  <c:v>282.94</c:v>
                </c:pt>
                <c:pt idx="21">
                  <c:v>186.88</c:v>
                </c:pt>
                <c:pt idx="22">
                  <c:v>265.41</c:v>
                </c:pt>
                <c:pt idx="23">
                  <c:v>144.83</c:v>
                </c:pt>
                <c:pt idx="24">
                  <c:v>161.39</c:v>
                </c:pt>
                <c:pt idx="25">
                  <c:v>127.22</c:v>
                </c:pt>
                <c:pt idx="26">
                  <c:v>185.2</c:v>
                </c:pt>
                <c:pt idx="27">
                  <c:v>268.6</c:v>
                </c:pt>
                <c:pt idx="28">
                  <c:v>155.58</c:v>
                </c:pt>
                <c:pt idx="29">
                  <c:v>เนื้อที่รูปตัด</c:v>
                </c:pt>
                <c:pt idx="30">
                  <c:v>ตร.ม.</c:v>
                </c:pt>
                <c:pt idx="31">
                  <c:v>161.14</c:v>
                </c:pt>
                <c:pt idx="32">
                  <c:v>134.47</c:v>
                </c:pt>
                <c:pt idx="33">
                  <c:v>125</c:v>
                </c:pt>
                <c:pt idx="34">
                  <c:v>137.72</c:v>
                </c:pt>
                <c:pt idx="35">
                  <c:v>128.67</c:v>
                </c:pt>
                <c:pt idx="36">
                  <c:v>116.48</c:v>
                </c:pt>
                <c:pt idx="37">
                  <c:v>107.49</c:v>
                </c:pt>
                <c:pt idx="38">
                  <c:v>99.75</c:v>
                </c:pt>
                <c:pt idx="39">
                  <c:v>94.09</c:v>
                </c:pt>
                <c:pt idx="40">
                  <c:v>97.6</c:v>
                </c:pt>
                <c:pt idx="41">
                  <c:v>95.53</c:v>
                </c:pt>
                <c:pt idx="42">
                  <c:v>105.68</c:v>
                </c:pt>
                <c:pt idx="43">
                  <c:v>102.7</c:v>
                </c:pt>
              </c:strCache>
            </c:strRef>
          </c:xVal>
          <c:yVal>
            <c:numRef>
              <c:f>'[1]P1 '!$B$11:$B$61</c:f>
              <c:numCache>
                <c:formatCode>General</c:formatCode>
                <c:ptCount val="51"/>
                <c:pt idx="0">
                  <c:v>1.32</c:v>
                </c:pt>
                <c:pt idx="1">
                  <c:v>1.28</c:v>
                </c:pt>
                <c:pt idx="2">
                  <c:v>1.22</c:v>
                </c:pt>
                <c:pt idx="3">
                  <c:v>1.24</c:v>
                </c:pt>
                <c:pt idx="4">
                  <c:v>1.35</c:v>
                </c:pt>
                <c:pt idx="5">
                  <c:v>1.51</c:v>
                </c:pt>
                <c:pt idx="6">
                  <c:v>1.52</c:v>
                </c:pt>
                <c:pt idx="7">
                  <c:v>1.56</c:v>
                </c:pt>
                <c:pt idx="8">
                  <c:v>1.38</c:v>
                </c:pt>
                <c:pt idx="9">
                  <c:v>1.24</c:v>
                </c:pt>
                <c:pt idx="10">
                  <c:v>1.44</c:v>
                </c:pt>
                <c:pt idx="11">
                  <c:v>1.32</c:v>
                </c:pt>
                <c:pt idx="12">
                  <c:v>1.38</c:v>
                </c:pt>
                <c:pt idx="13">
                  <c:v>1.58</c:v>
                </c:pt>
                <c:pt idx="14">
                  <c:v>1.44</c:v>
                </c:pt>
                <c:pt idx="15">
                  <c:v>2.0299999999999998</c:v>
                </c:pt>
                <c:pt idx="16">
                  <c:v>2.97</c:v>
                </c:pt>
                <c:pt idx="17">
                  <c:v>3.02</c:v>
                </c:pt>
                <c:pt idx="18">
                  <c:v>3.72</c:v>
                </c:pt>
                <c:pt idx="19">
                  <c:v>3.73</c:v>
                </c:pt>
                <c:pt idx="20">
                  <c:v>3.29</c:v>
                </c:pt>
                <c:pt idx="21">
                  <c:v>2.2599999999999998</c:v>
                </c:pt>
                <c:pt idx="22">
                  <c:v>3.22</c:v>
                </c:pt>
                <c:pt idx="23">
                  <c:v>1.8</c:v>
                </c:pt>
                <c:pt idx="24">
                  <c:v>1.96</c:v>
                </c:pt>
                <c:pt idx="25">
                  <c:v>1.6</c:v>
                </c:pt>
                <c:pt idx="26">
                  <c:v>2.2200000000000002</c:v>
                </c:pt>
                <c:pt idx="27">
                  <c:v>3.06</c:v>
                </c:pt>
                <c:pt idx="28">
                  <c:v>1.86</c:v>
                </c:pt>
                <c:pt idx="29">
                  <c:v>0</c:v>
                </c:pt>
                <c:pt idx="30">
                  <c:v>0</c:v>
                </c:pt>
                <c:pt idx="31">
                  <c:v>1.93</c:v>
                </c:pt>
                <c:pt idx="32">
                  <c:v>1.64</c:v>
                </c:pt>
                <c:pt idx="33">
                  <c:v>1.55</c:v>
                </c:pt>
                <c:pt idx="34">
                  <c:v>1.69</c:v>
                </c:pt>
                <c:pt idx="35">
                  <c:v>1.58</c:v>
                </c:pt>
                <c:pt idx="36">
                  <c:v>1.46</c:v>
                </c:pt>
                <c:pt idx="37">
                  <c:v>1.38</c:v>
                </c:pt>
                <c:pt idx="38">
                  <c:v>1.32</c:v>
                </c:pt>
                <c:pt idx="39">
                  <c:v>1.28</c:v>
                </c:pt>
                <c:pt idx="40">
                  <c:v>1.27</c:v>
                </c:pt>
                <c:pt idx="41">
                  <c:v>1.24</c:v>
                </c:pt>
                <c:pt idx="42">
                  <c:v>1.34</c:v>
                </c:pt>
                <c:pt idx="43">
                  <c:v>1.24</c:v>
                </c:pt>
              </c:numCache>
            </c:numRef>
          </c:yVal>
        </c:ser>
        <c:axId val="72308608"/>
        <c:axId val="72310144"/>
      </c:scatterChart>
      <c:valAx>
        <c:axId val="72296704"/>
        <c:scaling>
          <c:orientation val="minMax"/>
        </c:scaling>
        <c:axPos val="t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72307072"/>
        <c:crosses val="max"/>
        <c:crossBetween val="midCat"/>
      </c:valAx>
      <c:valAx>
        <c:axId val="72307072"/>
        <c:scaling>
          <c:orientation val="minMax"/>
          <c:max val="1"/>
        </c:scaling>
        <c:delete val="1"/>
        <c:axPos val="l"/>
        <c:numFmt formatCode="General" sourceLinked="1"/>
        <c:tickLblPos val="none"/>
        <c:crossAx val="72296704"/>
        <c:crosses val="autoZero"/>
        <c:crossBetween val="midCat"/>
        <c:majorUnit val="0.25"/>
      </c:valAx>
      <c:valAx>
        <c:axId val="723086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72310144"/>
        <c:crosses val="autoZero"/>
        <c:crossBetween val="midCat"/>
      </c:valAx>
      <c:valAx>
        <c:axId val="72310144"/>
        <c:scaling>
          <c:orientation val="minMax"/>
          <c:max val="3"/>
          <c:min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72308608"/>
        <c:crosses val="autoZero"/>
        <c:crossBetween val="midCat"/>
        <c:majorUnit val="0.5"/>
        <c:minorUnit val="0.5"/>
      </c:valAx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</c:plotArea>
    <c:legend>
      <c:legendPos val="r"/>
      <c:legendEntry>
        <c:idx val="0"/>
        <c:txPr>
          <a:bodyPr/>
          <a:lstStyle/>
          <a:p>
            <a:pPr>
              <a:defRPr sz="1285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</c:legendEntry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0.5905511811023606" l="0.74803149606299291" r="0.74803149606299291" t="0.5905511811023606" header="0.3149606299212605" footer="0.3149606299212605"/>
    <c:pageSetup paperSize="9" orientation="landscape" horizontalDpi="180" verticalDpi="18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620095521280523"/>
          <c:y val="0.10757959053568951"/>
          <c:w val="0.81362149561333763"/>
          <c:h val="0.64792253390812993"/>
        </c:manualLayout>
      </c:layout>
      <c:scatterChart>
        <c:scatterStyle val="lineMarker"/>
        <c:ser>
          <c:idx val="1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P.77!$H$11:$H$51</c:f>
              <c:numCache>
                <c:formatCode>0.000</c:formatCode>
                <c:ptCount val="41"/>
                <c:pt idx="0">
                  <c:v>1.2999999999999999E-2</c:v>
                </c:pt>
                <c:pt idx="1">
                  <c:v>8.7999999999999995E-2</c:v>
                </c:pt>
                <c:pt idx="2">
                  <c:v>1.4999999999999999E-2</c:v>
                </c:pt>
                <c:pt idx="3">
                  <c:v>0.20699999999999999</c:v>
                </c:pt>
                <c:pt idx="4">
                  <c:v>0.54600000000000004</c:v>
                </c:pt>
                <c:pt idx="5">
                  <c:v>0.23899999999999999</c:v>
                </c:pt>
                <c:pt idx="6">
                  <c:v>0.83799999999999997</c:v>
                </c:pt>
                <c:pt idx="7">
                  <c:v>0.42199999999999999</c:v>
                </c:pt>
                <c:pt idx="8">
                  <c:v>0.46300000000000002</c:v>
                </c:pt>
                <c:pt idx="9">
                  <c:v>6.5810000000000004</c:v>
                </c:pt>
                <c:pt idx="10">
                  <c:v>1.9690000000000001</c:v>
                </c:pt>
                <c:pt idx="11">
                  <c:v>1.9319999999999999</c:v>
                </c:pt>
                <c:pt idx="12">
                  <c:v>2.484</c:v>
                </c:pt>
                <c:pt idx="13">
                  <c:v>1.7490000000000001</c:v>
                </c:pt>
                <c:pt idx="14">
                  <c:v>8.0670000000000002</c:v>
                </c:pt>
                <c:pt idx="15">
                  <c:v>2.5539999999999998</c:v>
                </c:pt>
                <c:pt idx="16">
                  <c:v>15.241</c:v>
                </c:pt>
                <c:pt idx="17">
                  <c:v>3.052</c:v>
                </c:pt>
                <c:pt idx="18">
                  <c:v>1.4259999999999999</c:v>
                </c:pt>
                <c:pt idx="19">
                  <c:v>6.1029999999999998</c:v>
                </c:pt>
                <c:pt idx="20">
                  <c:v>30.274000000000001</c:v>
                </c:pt>
                <c:pt idx="21">
                  <c:v>30.614999999999998</c:v>
                </c:pt>
                <c:pt idx="22">
                  <c:v>3.1709999999999998</c:v>
                </c:pt>
                <c:pt idx="23">
                  <c:v>27.616</c:v>
                </c:pt>
                <c:pt idx="24">
                  <c:v>25.398</c:v>
                </c:pt>
                <c:pt idx="25">
                  <c:v>2.9889999999999999</c:v>
                </c:pt>
                <c:pt idx="26">
                  <c:v>13.795999999999999</c:v>
                </c:pt>
                <c:pt idx="27">
                  <c:v>3.1560000000000001</c:v>
                </c:pt>
                <c:pt idx="28">
                  <c:v>2.5449999999999999</c:v>
                </c:pt>
                <c:pt idx="29">
                  <c:v>2.2090000000000001</c:v>
                </c:pt>
                <c:pt idx="30">
                  <c:v>2.286</c:v>
                </c:pt>
                <c:pt idx="31">
                  <c:v>1.0389999999999999</c:v>
                </c:pt>
                <c:pt idx="32">
                  <c:v>1.002</c:v>
                </c:pt>
                <c:pt idx="33">
                  <c:v>0.90400000000000003</c:v>
                </c:pt>
                <c:pt idx="34">
                  <c:v>0.29799999999999999</c:v>
                </c:pt>
                <c:pt idx="35">
                  <c:v>0.218</c:v>
                </c:pt>
                <c:pt idx="36">
                  <c:v>0.17299999999999999</c:v>
                </c:pt>
                <c:pt idx="37">
                  <c:v>0.16300000000000001</c:v>
                </c:pt>
                <c:pt idx="38">
                  <c:v>0.151</c:v>
                </c:pt>
                <c:pt idx="39">
                  <c:v>0.14299999999999999</c:v>
                </c:pt>
                <c:pt idx="40">
                  <c:v>0</c:v>
                </c:pt>
              </c:numCache>
            </c:numRef>
          </c:xVal>
          <c:yVal>
            <c:numRef>
              <c:f>P.77!$C$11:$C$51</c:f>
              <c:numCache>
                <c:formatCode>0.000</c:formatCode>
                <c:ptCount val="41"/>
                <c:pt idx="0">
                  <c:v>365.83799999999997</c:v>
                </c:pt>
                <c:pt idx="1">
                  <c:v>365.87799999999999</c:v>
                </c:pt>
                <c:pt idx="2">
                  <c:v>365.84800000000001</c:v>
                </c:pt>
                <c:pt idx="3">
                  <c:v>365.87799999999999</c:v>
                </c:pt>
                <c:pt idx="4">
                  <c:v>365.97800000000001</c:v>
                </c:pt>
                <c:pt idx="5">
                  <c:v>365.87799999999999</c:v>
                </c:pt>
                <c:pt idx="6">
                  <c:v>365.83799999999997</c:v>
                </c:pt>
                <c:pt idx="7">
                  <c:v>365.63799999999998</c:v>
                </c:pt>
                <c:pt idx="8">
                  <c:v>365.61799999999999</c:v>
                </c:pt>
                <c:pt idx="9">
                  <c:v>366.178</c:v>
                </c:pt>
                <c:pt idx="10">
                  <c:v>365.82799999999997</c:v>
                </c:pt>
                <c:pt idx="11">
                  <c:v>365.82799999999997</c:v>
                </c:pt>
                <c:pt idx="12">
                  <c:v>365.83799999999997</c:v>
                </c:pt>
                <c:pt idx="13">
                  <c:v>365.77799999999996</c:v>
                </c:pt>
                <c:pt idx="14">
                  <c:v>366.07799999999997</c:v>
                </c:pt>
                <c:pt idx="15">
                  <c:v>365.858</c:v>
                </c:pt>
                <c:pt idx="16">
                  <c:v>366.50799999999998</c:v>
                </c:pt>
                <c:pt idx="17">
                  <c:v>365.87799999999999</c:v>
                </c:pt>
                <c:pt idx="18">
                  <c:v>365.70799999999997</c:v>
                </c:pt>
                <c:pt idx="19">
                  <c:v>366.05799999999999</c:v>
                </c:pt>
                <c:pt idx="20">
                  <c:v>366.97800000000001</c:v>
                </c:pt>
                <c:pt idx="21">
                  <c:v>367.00799999999998</c:v>
                </c:pt>
                <c:pt idx="22">
                  <c:v>365.78800000000001</c:v>
                </c:pt>
                <c:pt idx="23">
                  <c:v>366.928</c:v>
                </c:pt>
                <c:pt idx="24">
                  <c:v>366.77799999999996</c:v>
                </c:pt>
                <c:pt idx="25">
                  <c:v>365.77799999999996</c:v>
                </c:pt>
                <c:pt idx="26">
                  <c:v>366.32799999999997</c:v>
                </c:pt>
                <c:pt idx="27">
                  <c:v>365.83799999999997</c:v>
                </c:pt>
                <c:pt idx="28">
                  <c:v>365.75799999999998</c:v>
                </c:pt>
                <c:pt idx="29">
                  <c:v>365.76799999999997</c:v>
                </c:pt>
                <c:pt idx="30">
                  <c:v>365.76799999999997</c:v>
                </c:pt>
                <c:pt idx="31">
                  <c:v>365.66800000000001</c:v>
                </c:pt>
                <c:pt idx="32">
                  <c:v>365.64799999999997</c:v>
                </c:pt>
                <c:pt idx="33">
                  <c:v>365.59800000000001</c:v>
                </c:pt>
                <c:pt idx="34">
                  <c:v>365.548</c:v>
                </c:pt>
                <c:pt idx="35">
                  <c:v>365.52799999999996</c:v>
                </c:pt>
                <c:pt idx="36">
                  <c:v>365.47800000000001</c:v>
                </c:pt>
                <c:pt idx="37">
                  <c:v>365.47800000000001</c:v>
                </c:pt>
                <c:pt idx="38">
                  <c:v>365.46799999999996</c:v>
                </c:pt>
                <c:pt idx="39">
                  <c:v>365.45799999999997</c:v>
                </c:pt>
                <c:pt idx="40">
                  <c:v>365.56799999999998</c:v>
                </c:pt>
              </c:numCache>
            </c:numRef>
          </c:yVal>
        </c:ser>
        <c:ser>
          <c:idx val="0"/>
          <c:order val="1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75" b="0" i="0" u="none" strike="noStrike" baseline="0">
                      <a:solidFill>
                        <a:srgbClr val="000000"/>
                      </a:solidFill>
                      <a:latin typeface="Cordia New"/>
                      <a:ea typeface="Cordia New"/>
                      <a:cs typeface="Cordia New"/>
                    </a:defRPr>
                  </a:pPr>
                  <a:endParaRPr lang="th-TH"/>
                </a:p>
              </c:txPr>
            </c:trendlineLbl>
          </c:trendline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73403008"/>
        <c:axId val="73421568"/>
      </c:scatterChart>
      <c:valAx>
        <c:axId val="73403008"/>
        <c:scaling>
          <c:orientation val="minMax"/>
          <c:max val="5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1397921913365865"/>
              <c:y val="0.88264164053145189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3421568"/>
        <c:crossesAt val="1"/>
        <c:crossBetween val="midCat"/>
        <c:majorUnit val="50"/>
        <c:minorUnit val="25"/>
      </c:valAx>
      <c:valAx>
        <c:axId val="73421568"/>
        <c:scaling>
          <c:orientation val="minMax"/>
          <c:max val="370"/>
          <c:min val="36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 (ร.ท.ก)</a:t>
                </a:r>
              </a:p>
            </c:rich>
          </c:tx>
          <c:layout>
            <c:manualLayout>
              <c:xMode val="edge"/>
              <c:yMode val="edge"/>
              <c:x val="8.9605891587372141E-3"/>
              <c:y val="0.2836189205031809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3403008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595718494694867"/>
          <c:y val="0.10101043314141789"/>
          <c:w val="0.82468766132293758"/>
          <c:h val="0.6195306566006972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P.77!$F$13:$F$51</c:f>
              <c:numCache>
                <c:formatCode>0.00</c:formatCode>
                <c:ptCount val="39"/>
                <c:pt idx="0">
                  <c:v>0.12</c:v>
                </c:pt>
                <c:pt idx="1">
                  <c:v>0.75</c:v>
                </c:pt>
                <c:pt idx="2">
                  <c:v>1.37</c:v>
                </c:pt>
                <c:pt idx="3">
                  <c:v>0.74</c:v>
                </c:pt>
                <c:pt idx="4">
                  <c:v>1.53</c:v>
                </c:pt>
                <c:pt idx="5">
                  <c:v>0.97</c:v>
                </c:pt>
                <c:pt idx="6">
                  <c:v>0.98</c:v>
                </c:pt>
                <c:pt idx="7">
                  <c:v>8.66</c:v>
                </c:pt>
                <c:pt idx="8">
                  <c:v>3.1</c:v>
                </c:pt>
                <c:pt idx="9">
                  <c:v>2.87</c:v>
                </c:pt>
                <c:pt idx="10">
                  <c:v>3.44</c:v>
                </c:pt>
                <c:pt idx="11">
                  <c:v>2.62</c:v>
                </c:pt>
                <c:pt idx="12">
                  <c:v>8.99</c:v>
                </c:pt>
                <c:pt idx="13">
                  <c:v>3.62</c:v>
                </c:pt>
                <c:pt idx="14">
                  <c:v>20.7</c:v>
                </c:pt>
                <c:pt idx="15">
                  <c:v>5.42</c:v>
                </c:pt>
                <c:pt idx="16">
                  <c:v>3.42</c:v>
                </c:pt>
                <c:pt idx="17">
                  <c:v>10.58</c:v>
                </c:pt>
                <c:pt idx="18">
                  <c:v>41.42</c:v>
                </c:pt>
                <c:pt idx="19">
                  <c:v>43.14</c:v>
                </c:pt>
                <c:pt idx="20">
                  <c:v>6.54</c:v>
                </c:pt>
                <c:pt idx="21">
                  <c:v>41.12</c:v>
                </c:pt>
                <c:pt idx="22">
                  <c:v>34.18</c:v>
                </c:pt>
                <c:pt idx="23">
                  <c:v>5.52</c:v>
                </c:pt>
                <c:pt idx="24">
                  <c:v>15.84</c:v>
                </c:pt>
                <c:pt idx="25">
                  <c:v>5.36</c:v>
                </c:pt>
                <c:pt idx="26">
                  <c:v>4.3499999999999996</c:v>
                </c:pt>
                <c:pt idx="27">
                  <c:v>4.0999999999999996</c:v>
                </c:pt>
                <c:pt idx="28">
                  <c:v>4.24</c:v>
                </c:pt>
                <c:pt idx="29">
                  <c:v>2.4300000000000002</c:v>
                </c:pt>
                <c:pt idx="30">
                  <c:v>2.39</c:v>
                </c:pt>
                <c:pt idx="31">
                  <c:v>2.19</c:v>
                </c:pt>
                <c:pt idx="32">
                  <c:v>0.93</c:v>
                </c:pt>
                <c:pt idx="33">
                  <c:v>0.87</c:v>
                </c:pt>
                <c:pt idx="34">
                  <c:v>0.73</c:v>
                </c:pt>
                <c:pt idx="35">
                  <c:v>0.72</c:v>
                </c:pt>
                <c:pt idx="36">
                  <c:v>0.71</c:v>
                </c:pt>
                <c:pt idx="37">
                  <c:v>0.7</c:v>
                </c:pt>
              </c:numCache>
            </c:numRef>
          </c:xVal>
          <c:yVal>
            <c:numRef>
              <c:f>P.77!$C$13:$C$51</c:f>
              <c:numCache>
                <c:formatCode>0.000</c:formatCode>
                <c:ptCount val="39"/>
                <c:pt idx="0">
                  <c:v>365.84800000000001</c:v>
                </c:pt>
                <c:pt idx="1">
                  <c:v>365.87799999999999</c:v>
                </c:pt>
                <c:pt idx="2">
                  <c:v>365.97800000000001</c:v>
                </c:pt>
                <c:pt idx="3">
                  <c:v>365.87799999999999</c:v>
                </c:pt>
                <c:pt idx="4">
                  <c:v>365.83799999999997</c:v>
                </c:pt>
                <c:pt idx="5">
                  <c:v>365.63799999999998</c:v>
                </c:pt>
                <c:pt idx="6">
                  <c:v>365.61799999999999</c:v>
                </c:pt>
                <c:pt idx="7">
                  <c:v>366.178</c:v>
                </c:pt>
                <c:pt idx="8">
                  <c:v>365.82799999999997</c:v>
                </c:pt>
                <c:pt idx="9">
                  <c:v>365.82799999999997</c:v>
                </c:pt>
                <c:pt idx="10">
                  <c:v>365.83799999999997</c:v>
                </c:pt>
                <c:pt idx="11">
                  <c:v>365.77799999999996</c:v>
                </c:pt>
                <c:pt idx="12">
                  <c:v>366.07799999999997</c:v>
                </c:pt>
                <c:pt idx="13">
                  <c:v>365.858</c:v>
                </c:pt>
                <c:pt idx="14">
                  <c:v>366.50799999999998</c:v>
                </c:pt>
                <c:pt idx="15">
                  <c:v>365.87799999999999</c:v>
                </c:pt>
                <c:pt idx="16">
                  <c:v>365.70799999999997</c:v>
                </c:pt>
                <c:pt idx="17">
                  <c:v>366.05799999999999</c:v>
                </c:pt>
                <c:pt idx="18">
                  <c:v>366.97800000000001</c:v>
                </c:pt>
                <c:pt idx="19">
                  <c:v>367.00799999999998</c:v>
                </c:pt>
                <c:pt idx="20">
                  <c:v>365.78800000000001</c:v>
                </c:pt>
                <c:pt idx="21">
                  <c:v>366.928</c:v>
                </c:pt>
                <c:pt idx="22">
                  <c:v>366.77799999999996</c:v>
                </c:pt>
                <c:pt idx="23">
                  <c:v>365.77799999999996</c:v>
                </c:pt>
                <c:pt idx="24">
                  <c:v>366.32799999999997</c:v>
                </c:pt>
                <c:pt idx="25">
                  <c:v>365.83799999999997</c:v>
                </c:pt>
                <c:pt idx="26">
                  <c:v>365.75799999999998</c:v>
                </c:pt>
                <c:pt idx="27">
                  <c:v>365.76799999999997</c:v>
                </c:pt>
                <c:pt idx="28">
                  <c:v>365.76799999999997</c:v>
                </c:pt>
                <c:pt idx="29">
                  <c:v>365.66800000000001</c:v>
                </c:pt>
                <c:pt idx="30">
                  <c:v>365.64799999999997</c:v>
                </c:pt>
                <c:pt idx="31">
                  <c:v>365.59800000000001</c:v>
                </c:pt>
                <c:pt idx="32">
                  <c:v>365.548</c:v>
                </c:pt>
                <c:pt idx="33">
                  <c:v>365.52799999999996</c:v>
                </c:pt>
                <c:pt idx="34">
                  <c:v>365.47800000000001</c:v>
                </c:pt>
                <c:pt idx="35">
                  <c:v>365.47800000000001</c:v>
                </c:pt>
                <c:pt idx="36">
                  <c:v>365.46799999999996</c:v>
                </c:pt>
                <c:pt idx="37">
                  <c:v>365.45799999999997</c:v>
                </c:pt>
                <c:pt idx="38">
                  <c:v>365.56799999999998</c:v>
                </c:pt>
              </c:numCache>
            </c:numRef>
          </c:yVal>
        </c:ser>
        <c:axId val="73436544"/>
        <c:axId val="73463680"/>
      </c:scatterChart>
      <c:valAx>
        <c:axId val="73436544"/>
        <c:scaling>
          <c:orientation val="minMax"/>
          <c:max val="3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ตรม.</a:t>
                </a:r>
              </a:p>
            </c:rich>
          </c:tx>
          <c:layout>
            <c:manualLayout>
              <c:xMode val="edge"/>
              <c:yMode val="edge"/>
              <c:x val="0.43828303042108374"/>
              <c:y val="0.8350195806357212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3463680"/>
        <c:crossesAt val="0"/>
        <c:crossBetween val="midCat"/>
        <c:majorUnit val="50"/>
        <c:minorUnit val="25"/>
      </c:valAx>
      <c:valAx>
        <c:axId val="73463680"/>
        <c:scaling>
          <c:orientation val="minMax"/>
          <c:max val="370"/>
          <c:min val="36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8.9445516412466168E-3"/>
              <c:y val="0.2121219095969777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3436544"/>
        <c:crossesAt val="0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742410888594069"/>
          <c:y val="0.12367512504680109"/>
          <c:w val="0.80322073738394573"/>
          <c:h val="0.590107025223306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P.77!$G$11:$G$51</c:f>
              <c:numCache>
                <c:formatCode>0.000</c:formatCode>
                <c:ptCount val="41"/>
                <c:pt idx="0">
                  <c:v>0.11818181818181818</c:v>
                </c:pt>
                <c:pt idx="1">
                  <c:v>0.30344827586206896</c:v>
                </c:pt>
                <c:pt idx="2">
                  <c:v>0.125</c:v>
                </c:pt>
                <c:pt idx="3">
                  <c:v>0.27599999999999997</c:v>
                </c:pt>
                <c:pt idx="4">
                  <c:v>0.39854014598540144</c:v>
                </c:pt>
                <c:pt idx="5">
                  <c:v>0.32297297297297295</c:v>
                </c:pt>
                <c:pt idx="6">
                  <c:v>0.54771241830065354</c:v>
                </c:pt>
                <c:pt idx="7">
                  <c:v>0.43505154639175259</c:v>
                </c:pt>
                <c:pt idx="8">
                  <c:v>0.47244897959183679</c:v>
                </c:pt>
                <c:pt idx="9">
                  <c:v>0.7599307159353349</c:v>
                </c:pt>
                <c:pt idx="10">
                  <c:v>0.63516129032258062</c:v>
                </c:pt>
                <c:pt idx="11">
                  <c:v>0.673170731707317</c:v>
                </c:pt>
                <c:pt idx="12">
                  <c:v>0.72209302325581393</c:v>
                </c:pt>
                <c:pt idx="13">
                  <c:v>0.66755725190839699</c:v>
                </c:pt>
                <c:pt idx="14">
                  <c:v>0.89733036707452729</c:v>
                </c:pt>
                <c:pt idx="15">
                  <c:v>0.70552486187845298</c:v>
                </c:pt>
                <c:pt idx="16">
                  <c:v>0.73628019323671501</c:v>
                </c:pt>
                <c:pt idx="17">
                  <c:v>0.56309963099631</c:v>
                </c:pt>
                <c:pt idx="18">
                  <c:v>0.41695906432748536</c:v>
                </c:pt>
                <c:pt idx="19">
                  <c:v>0.57684310018903584</c:v>
                </c:pt>
                <c:pt idx="20">
                  <c:v>0.73090294543698697</c:v>
                </c:pt>
                <c:pt idx="21">
                  <c:v>0.70966620305980521</c:v>
                </c:pt>
                <c:pt idx="22">
                  <c:v>0.48486238532110087</c:v>
                </c:pt>
                <c:pt idx="23">
                  <c:v>0.67159533073929967</c:v>
                </c:pt>
                <c:pt idx="24">
                  <c:v>0.74306612053832655</c:v>
                </c:pt>
                <c:pt idx="25">
                  <c:v>0.54148550724637678</c:v>
                </c:pt>
                <c:pt idx="26">
                  <c:v>0.87095959595959593</c:v>
                </c:pt>
                <c:pt idx="27">
                  <c:v>0.58880597014925373</c:v>
                </c:pt>
                <c:pt idx="28">
                  <c:v>0.5850574712643678</c:v>
                </c:pt>
                <c:pt idx="29">
                  <c:v>0.53878048780487808</c:v>
                </c:pt>
                <c:pt idx="30">
                  <c:v>0.53915094339622638</c:v>
                </c:pt>
                <c:pt idx="31">
                  <c:v>0.42757201646090531</c:v>
                </c:pt>
                <c:pt idx="32">
                  <c:v>0.41924686192468619</c:v>
                </c:pt>
                <c:pt idx="33">
                  <c:v>0.41278538812785392</c:v>
                </c:pt>
                <c:pt idx="34">
                  <c:v>0.32043010752688167</c:v>
                </c:pt>
                <c:pt idx="35">
                  <c:v>0.25057471264367814</c:v>
                </c:pt>
                <c:pt idx="36">
                  <c:v>0.23698630136986301</c:v>
                </c:pt>
                <c:pt idx="37">
                  <c:v>0.22638888888888892</c:v>
                </c:pt>
                <c:pt idx="38">
                  <c:v>0.21267605633802816</c:v>
                </c:pt>
                <c:pt idx="39">
                  <c:v>0.20428571428571429</c:v>
                </c:pt>
              </c:numCache>
            </c:numRef>
          </c:xVal>
          <c:yVal>
            <c:numRef>
              <c:f>P.77!$C$11:$C$51</c:f>
              <c:numCache>
                <c:formatCode>0.000</c:formatCode>
                <c:ptCount val="41"/>
                <c:pt idx="0">
                  <c:v>365.83799999999997</c:v>
                </c:pt>
                <c:pt idx="1">
                  <c:v>365.87799999999999</c:v>
                </c:pt>
                <c:pt idx="2">
                  <c:v>365.84800000000001</c:v>
                </c:pt>
                <c:pt idx="3">
                  <c:v>365.87799999999999</c:v>
                </c:pt>
                <c:pt idx="4">
                  <c:v>365.97800000000001</c:v>
                </c:pt>
                <c:pt idx="5">
                  <c:v>365.87799999999999</c:v>
                </c:pt>
                <c:pt idx="6">
                  <c:v>365.83799999999997</c:v>
                </c:pt>
                <c:pt idx="7">
                  <c:v>365.63799999999998</c:v>
                </c:pt>
                <c:pt idx="8">
                  <c:v>365.61799999999999</c:v>
                </c:pt>
                <c:pt idx="9">
                  <c:v>366.178</c:v>
                </c:pt>
                <c:pt idx="10">
                  <c:v>365.82799999999997</c:v>
                </c:pt>
                <c:pt idx="11">
                  <c:v>365.82799999999997</c:v>
                </c:pt>
                <c:pt idx="12">
                  <c:v>365.83799999999997</c:v>
                </c:pt>
                <c:pt idx="13">
                  <c:v>365.77799999999996</c:v>
                </c:pt>
                <c:pt idx="14">
                  <c:v>366.07799999999997</c:v>
                </c:pt>
                <c:pt idx="15">
                  <c:v>365.858</c:v>
                </c:pt>
                <c:pt idx="16">
                  <c:v>366.50799999999998</c:v>
                </c:pt>
                <c:pt idx="17">
                  <c:v>365.87799999999999</c:v>
                </c:pt>
                <c:pt idx="18">
                  <c:v>365.70799999999997</c:v>
                </c:pt>
                <c:pt idx="19">
                  <c:v>366.05799999999999</c:v>
                </c:pt>
                <c:pt idx="20">
                  <c:v>366.97800000000001</c:v>
                </c:pt>
                <c:pt idx="21">
                  <c:v>367.00799999999998</c:v>
                </c:pt>
                <c:pt idx="22">
                  <c:v>365.78800000000001</c:v>
                </c:pt>
                <c:pt idx="23">
                  <c:v>366.928</c:v>
                </c:pt>
                <c:pt idx="24">
                  <c:v>366.77799999999996</c:v>
                </c:pt>
                <c:pt idx="25">
                  <c:v>365.77799999999996</c:v>
                </c:pt>
                <c:pt idx="26">
                  <c:v>366.32799999999997</c:v>
                </c:pt>
                <c:pt idx="27">
                  <c:v>365.83799999999997</c:v>
                </c:pt>
                <c:pt idx="28">
                  <c:v>365.75799999999998</c:v>
                </c:pt>
                <c:pt idx="29">
                  <c:v>365.76799999999997</c:v>
                </c:pt>
                <c:pt idx="30">
                  <c:v>365.76799999999997</c:v>
                </c:pt>
                <c:pt idx="31">
                  <c:v>365.66800000000001</c:v>
                </c:pt>
                <c:pt idx="32">
                  <c:v>365.64799999999997</c:v>
                </c:pt>
                <c:pt idx="33">
                  <c:v>365.59800000000001</c:v>
                </c:pt>
                <c:pt idx="34">
                  <c:v>365.548</c:v>
                </c:pt>
                <c:pt idx="35">
                  <c:v>365.52799999999996</c:v>
                </c:pt>
                <c:pt idx="36">
                  <c:v>365.47800000000001</c:v>
                </c:pt>
                <c:pt idx="37">
                  <c:v>365.47800000000001</c:v>
                </c:pt>
                <c:pt idx="38">
                  <c:v>365.46799999999996</c:v>
                </c:pt>
                <c:pt idx="39">
                  <c:v>365.45799999999997</c:v>
                </c:pt>
                <c:pt idx="40">
                  <c:v>365.56799999999998</c:v>
                </c:pt>
              </c:numCache>
            </c:numRef>
          </c:yVal>
        </c:ser>
        <c:axId val="73504640"/>
        <c:axId val="73524352"/>
      </c:scatterChart>
      <c:valAx>
        <c:axId val="73504640"/>
        <c:scaling>
          <c:orientation val="minMax"/>
          <c:max val="2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2576065812333874"/>
              <c:y val="0.85159157532225749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3524352"/>
        <c:crossesAt val="1"/>
        <c:crossBetween val="midCat"/>
        <c:majorUnit val="0.2"/>
        <c:minorUnit val="0.1"/>
      </c:valAx>
      <c:valAx>
        <c:axId val="73524352"/>
        <c:scaling>
          <c:orientation val="minMax"/>
          <c:max val="370"/>
          <c:min val="36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6100192954243902E-2"/>
              <c:y val="0.22968237508691589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3504640"/>
        <c:crossesAt val="0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921178317474395"/>
          <c:y val="7.9320113314447688E-2"/>
          <c:w val="0.76881854981965059"/>
          <c:h val="0.6685552407932016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P.79!$H$11:$H$46</c:f>
              <c:numCache>
                <c:formatCode>0.000</c:formatCode>
                <c:ptCount val="36"/>
                <c:pt idx="0">
                  <c:v>0.16400000000000001</c:v>
                </c:pt>
                <c:pt idx="1">
                  <c:v>0.32900000000000001</c:v>
                </c:pt>
                <c:pt idx="2">
                  <c:v>0.216</c:v>
                </c:pt>
                <c:pt idx="3">
                  <c:v>0.251</c:v>
                </c:pt>
                <c:pt idx="4">
                  <c:v>0.56399999999999995</c:v>
                </c:pt>
                <c:pt idx="5">
                  <c:v>0.311</c:v>
                </c:pt>
                <c:pt idx="6">
                  <c:v>0.36499999999999999</c:v>
                </c:pt>
                <c:pt idx="7">
                  <c:v>0.38200000000000001</c:v>
                </c:pt>
                <c:pt idx="8">
                  <c:v>0.33</c:v>
                </c:pt>
                <c:pt idx="9">
                  <c:v>0.316</c:v>
                </c:pt>
                <c:pt idx="10">
                  <c:v>0.628</c:v>
                </c:pt>
                <c:pt idx="11">
                  <c:v>1.8959999999999999</c:v>
                </c:pt>
                <c:pt idx="12">
                  <c:v>3.4</c:v>
                </c:pt>
                <c:pt idx="13">
                  <c:v>1.4650000000000001</c:v>
                </c:pt>
                <c:pt idx="14">
                  <c:v>0.94</c:v>
                </c:pt>
                <c:pt idx="15">
                  <c:v>19.398</c:v>
                </c:pt>
                <c:pt idx="16">
                  <c:v>4.2809999999999997</c:v>
                </c:pt>
                <c:pt idx="17">
                  <c:v>7.5609999999999999</c:v>
                </c:pt>
                <c:pt idx="18">
                  <c:v>4.1959999999999997</c:v>
                </c:pt>
                <c:pt idx="19">
                  <c:v>4.7309999999999999</c:v>
                </c:pt>
                <c:pt idx="20">
                  <c:v>4.9409999999999998</c:v>
                </c:pt>
                <c:pt idx="21">
                  <c:v>1.097</c:v>
                </c:pt>
                <c:pt idx="22">
                  <c:v>5.05</c:v>
                </c:pt>
                <c:pt idx="23">
                  <c:v>8.6359999999999992</c:v>
                </c:pt>
                <c:pt idx="24">
                  <c:v>5.0750000000000002</c:v>
                </c:pt>
                <c:pt idx="25">
                  <c:v>2.5790000000000002</c:v>
                </c:pt>
                <c:pt idx="26">
                  <c:v>2.4630000000000001</c:v>
                </c:pt>
                <c:pt idx="27">
                  <c:v>1.8380000000000001</c:v>
                </c:pt>
                <c:pt idx="28">
                  <c:v>1.5069999999999999</c:v>
                </c:pt>
                <c:pt idx="29">
                  <c:v>1.5069999999999999</c:v>
                </c:pt>
                <c:pt idx="30">
                  <c:v>1.794</c:v>
                </c:pt>
                <c:pt idx="31">
                  <c:v>0.79400000000000004</c:v>
                </c:pt>
                <c:pt idx="32">
                  <c:v>1.2</c:v>
                </c:pt>
                <c:pt idx="33">
                  <c:v>1.1599999999999999</c:v>
                </c:pt>
                <c:pt idx="34">
                  <c:v>0.877</c:v>
                </c:pt>
                <c:pt idx="35">
                  <c:v>0.53700000000000003</c:v>
                </c:pt>
              </c:numCache>
            </c:numRef>
          </c:xVal>
          <c:yVal>
            <c:numRef>
              <c:f>P.79!$C$11:$C$46</c:f>
              <c:numCache>
                <c:formatCode>0.000</c:formatCode>
                <c:ptCount val="36"/>
                <c:pt idx="0">
                  <c:v>442.72</c:v>
                </c:pt>
                <c:pt idx="1">
                  <c:v>442.7</c:v>
                </c:pt>
                <c:pt idx="2">
                  <c:v>442.71000000000004</c:v>
                </c:pt>
                <c:pt idx="3">
                  <c:v>442.72</c:v>
                </c:pt>
                <c:pt idx="4">
                  <c:v>442.72</c:v>
                </c:pt>
                <c:pt idx="5">
                  <c:v>442.72</c:v>
                </c:pt>
                <c:pt idx="6">
                  <c:v>442.74</c:v>
                </c:pt>
                <c:pt idx="7">
                  <c:v>442.74</c:v>
                </c:pt>
                <c:pt idx="8">
                  <c:v>442.74</c:v>
                </c:pt>
                <c:pt idx="9">
                  <c:v>442.73</c:v>
                </c:pt>
                <c:pt idx="10">
                  <c:v>442.75</c:v>
                </c:pt>
                <c:pt idx="11">
                  <c:v>442.83</c:v>
                </c:pt>
                <c:pt idx="12">
                  <c:v>442.89</c:v>
                </c:pt>
                <c:pt idx="13">
                  <c:v>442.8</c:v>
                </c:pt>
                <c:pt idx="14">
                  <c:v>442.77000000000004</c:v>
                </c:pt>
                <c:pt idx="15">
                  <c:v>443.2</c:v>
                </c:pt>
                <c:pt idx="16">
                  <c:v>442.87</c:v>
                </c:pt>
                <c:pt idx="17">
                  <c:v>443</c:v>
                </c:pt>
                <c:pt idx="18">
                  <c:v>442.91</c:v>
                </c:pt>
                <c:pt idx="19">
                  <c:v>442.90000000000003</c:v>
                </c:pt>
                <c:pt idx="20">
                  <c:v>442.97</c:v>
                </c:pt>
                <c:pt idx="21">
                  <c:v>442.84000000000003</c:v>
                </c:pt>
                <c:pt idx="22">
                  <c:v>443.05</c:v>
                </c:pt>
                <c:pt idx="23">
                  <c:v>443.15000000000003</c:v>
                </c:pt>
                <c:pt idx="24">
                  <c:v>442.95</c:v>
                </c:pt>
                <c:pt idx="25">
                  <c:v>442.90000000000003</c:v>
                </c:pt>
                <c:pt idx="26">
                  <c:v>442.88</c:v>
                </c:pt>
                <c:pt idx="27">
                  <c:v>442.78000000000003</c:v>
                </c:pt>
                <c:pt idx="28">
                  <c:v>442.73</c:v>
                </c:pt>
                <c:pt idx="29">
                  <c:v>442.72</c:v>
                </c:pt>
                <c:pt idx="30">
                  <c:v>442.7</c:v>
                </c:pt>
                <c:pt idx="31">
                  <c:v>442.7</c:v>
                </c:pt>
                <c:pt idx="32">
                  <c:v>442.68</c:v>
                </c:pt>
                <c:pt idx="33">
                  <c:v>442.68</c:v>
                </c:pt>
                <c:pt idx="34">
                  <c:v>442.65000000000003</c:v>
                </c:pt>
                <c:pt idx="35">
                  <c:v>442.65000000000003</c:v>
                </c:pt>
              </c:numCache>
            </c:numRef>
          </c:yVal>
        </c:ser>
        <c:axId val="73538944"/>
        <c:axId val="73549696"/>
      </c:scatterChart>
      <c:valAx>
        <c:axId val="73538944"/>
        <c:scaling>
          <c:orientation val="minMax"/>
          <c:max val="16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444522227336425"/>
              <c:y val="0.8555240793201136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3549696"/>
        <c:crossesAt val="0"/>
        <c:crossBetween val="midCat"/>
        <c:majorUnit val="20"/>
        <c:minorUnit val="10"/>
      </c:valAx>
      <c:valAx>
        <c:axId val="73549696"/>
        <c:scaling>
          <c:orientation val="minMax"/>
          <c:max val="446"/>
          <c:min val="44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0752706990484619E-2"/>
              <c:y val="0.26062322946175626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3538944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verticalDpi="300"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42577638096802"/>
          <c:y val="9.0361445783132724E-2"/>
          <c:w val="0.76923144114720854"/>
          <c:h val="0.6385542168674698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P.79!$F$11:$F$46</c:f>
              <c:numCache>
                <c:formatCode>0.00</c:formatCode>
                <c:ptCount val="36"/>
                <c:pt idx="0">
                  <c:v>1.1000000000000001</c:v>
                </c:pt>
                <c:pt idx="1">
                  <c:v>1.24</c:v>
                </c:pt>
                <c:pt idx="2">
                  <c:v>0.96</c:v>
                </c:pt>
                <c:pt idx="3">
                  <c:v>1.27</c:v>
                </c:pt>
                <c:pt idx="4">
                  <c:v>1.26</c:v>
                </c:pt>
                <c:pt idx="5">
                  <c:v>1.17</c:v>
                </c:pt>
                <c:pt idx="6">
                  <c:v>1.29</c:v>
                </c:pt>
                <c:pt idx="7">
                  <c:v>1.33</c:v>
                </c:pt>
                <c:pt idx="8">
                  <c:v>1.45</c:v>
                </c:pt>
                <c:pt idx="9">
                  <c:v>1.24</c:v>
                </c:pt>
                <c:pt idx="10">
                  <c:v>1.66</c:v>
                </c:pt>
                <c:pt idx="11">
                  <c:v>2.66</c:v>
                </c:pt>
                <c:pt idx="12">
                  <c:v>3.58</c:v>
                </c:pt>
                <c:pt idx="13">
                  <c:v>2.2599999999999998</c:v>
                </c:pt>
                <c:pt idx="14">
                  <c:v>1.78</c:v>
                </c:pt>
                <c:pt idx="15">
                  <c:v>13.32</c:v>
                </c:pt>
                <c:pt idx="16">
                  <c:v>3.86</c:v>
                </c:pt>
                <c:pt idx="17">
                  <c:v>7.38</c:v>
                </c:pt>
                <c:pt idx="18">
                  <c:v>3.43</c:v>
                </c:pt>
                <c:pt idx="19">
                  <c:v>4.1900000000000004</c:v>
                </c:pt>
                <c:pt idx="20">
                  <c:v>4.45</c:v>
                </c:pt>
                <c:pt idx="21">
                  <c:v>3.22</c:v>
                </c:pt>
                <c:pt idx="22">
                  <c:v>4.66</c:v>
                </c:pt>
                <c:pt idx="23">
                  <c:v>6.31</c:v>
                </c:pt>
                <c:pt idx="24">
                  <c:v>4.5199999999999996</c:v>
                </c:pt>
                <c:pt idx="25">
                  <c:v>3.3</c:v>
                </c:pt>
                <c:pt idx="26">
                  <c:v>3.2</c:v>
                </c:pt>
                <c:pt idx="27">
                  <c:v>2.84</c:v>
                </c:pt>
                <c:pt idx="28">
                  <c:v>2.41</c:v>
                </c:pt>
                <c:pt idx="29">
                  <c:v>2.46</c:v>
                </c:pt>
                <c:pt idx="30">
                  <c:v>2.94</c:v>
                </c:pt>
                <c:pt idx="31">
                  <c:v>1.88</c:v>
                </c:pt>
                <c:pt idx="32">
                  <c:v>2.2599999999999998</c:v>
                </c:pt>
                <c:pt idx="33">
                  <c:v>2.16</c:v>
                </c:pt>
                <c:pt idx="34">
                  <c:v>1.44</c:v>
                </c:pt>
                <c:pt idx="35">
                  <c:v>1.42</c:v>
                </c:pt>
              </c:numCache>
            </c:numRef>
          </c:xVal>
          <c:yVal>
            <c:numRef>
              <c:f>P.79!$C$11:$C$46</c:f>
              <c:numCache>
                <c:formatCode>0.000</c:formatCode>
                <c:ptCount val="36"/>
                <c:pt idx="0">
                  <c:v>442.72</c:v>
                </c:pt>
                <c:pt idx="1">
                  <c:v>442.7</c:v>
                </c:pt>
                <c:pt idx="2">
                  <c:v>442.71000000000004</c:v>
                </c:pt>
                <c:pt idx="3">
                  <c:v>442.72</c:v>
                </c:pt>
                <c:pt idx="4">
                  <c:v>442.72</c:v>
                </c:pt>
                <c:pt idx="5">
                  <c:v>442.72</c:v>
                </c:pt>
                <c:pt idx="6">
                  <c:v>442.74</c:v>
                </c:pt>
                <c:pt idx="7">
                  <c:v>442.74</c:v>
                </c:pt>
                <c:pt idx="8">
                  <c:v>442.74</c:v>
                </c:pt>
                <c:pt idx="9">
                  <c:v>442.73</c:v>
                </c:pt>
                <c:pt idx="10">
                  <c:v>442.75</c:v>
                </c:pt>
                <c:pt idx="11">
                  <c:v>442.83</c:v>
                </c:pt>
                <c:pt idx="12">
                  <c:v>442.89</c:v>
                </c:pt>
                <c:pt idx="13">
                  <c:v>442.8</c:v>
                </c:pt>
                <c:pt idx="14">
                  <c:v>442.77000000000004</c:v>
                </c:pt>
                <c:pt idx="15">
                  <c:v>443.2</c:v>
                </c:pt>
                <c:pt idx="16">
                  <c:v>442.87</c:v>
                </c:pt>
                <c:pt idx="17">
                  <c:v>443</c:v>
                </c:pt>
                <c:pt idx="18">
                  <c:v>442.91</c:v>
                </c:pt>
                <c:pt idx="19">
                  <c:v>442.90000000000003</c:v>
                </c:pt>
                <c:pt idx="20">
                  <c:v>442.97</c:v>
                </c:pt>
                <c:pt idx="21">
                  <c:v>442.84000000000003</c:v>
                </c:pt>
                <c:pt idx="22">
                  <c:v>443.05</c:v>
                </c:pt>
                <c:pt idx="23">
                  <c:v>443.15000000000003</c:v>
                </c:pt>
                <c:pt idx="24">
                  <c:v>442.95</c:v>
                </c:pt>
                <c:pt idx="25">
                  <c:v>442.90000000000003</c:v>
                </c:pt>
                <c:pt idx="26">
                  <c:v>442.88</c:v>
                </c:pt>
                <c:pt idx="27">
                  <c:v>442.78000000000003</c:v>
                </c:pt>
                <c:pt idx="28">
                  <c:v>442.73</c:v>
                </c:pt>
                <c:pt idx="29">
                  <c:v>442.72</c:v>
                </c:pt>
                <c:pt idx="30">
                  <c:v>442.7</c:v>
                </c:pt>
                <c:pt idx="31">
                  <c:v>442.7</c:v>
                </c:pt>
                <c:pt idx="32">
                  <c:v>442.68</c:v>
                </c:pt>
                <c:pt idx="33">
                  <c:v>442.68</c:v>
                </c:pt>
                <c:pt idx="34">
                  <c:v>442.65000000000003</c:v>
                </c:pt>
                <c:pt idx="35">
                  <c:v>442.65000000000003</c:v>
                </c:pt>
              </c:numCache>
            </c:numRef>
          </c:yVal>
        </c:ser>
        <c:axId val="73577216"/>
        <c:axId val="73579520"/>
      </c:scatterChart>
      <c:valAx>
        <c:axId val="73577216"/>
        <c:scaling>
          <c:orientation val="minMax"/>
          <c:max val="16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8121687829906851"/>
              <c:y val="0.8463855421686753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3579520"/>
        <c:crossesAt val="0"/>
        <c:crossBetween val="midCat"/>
        <c:majorUnit val="20"/>
        <c:minorUnit val="10"/>
      </c:valAx>
      <c:valAx>
        <c:axId val="73579520"/>
        <c:scaling>
          <c:orientation val="minMax"/>
          <c:max val="446"/>
          <c:min val="44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7567116893235782E-2"/>
              <c:y val="0.2861445783132534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3577216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071428571428589"/>
          <c:y val="8.4090909090909216E-2"/>
          <c:w val="0.79642857142857215"/>
          <c:h val="0.6545454545454557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P.79!$G$11:$G$46</c:f>
              <c:numCache>
                <c:formatCode>0.000</c:formatCode>
                <c:ptCount val="36"/>
                <c:pt idx="0">
                  <c:v>0.14909090909090908</c:v>
                </c:pt>
                <c:pt idx="1">
                  <c:v>0.26532258064516129</c:v>
                </c:pt>
                <c:pt idx="2">
                  <c:v>0.22500000000000001</c:v>
                </c:pt>
                <c:pt idx="3">
                  <c:v>0.19763779527559056</c:v>
                </c:pt>
                <c:pt idx="4">
                  <c:v>0.44761904761904758</c:v>
                </c:pt>
                <c:pt idx="5">
                  <c:v>0.26581196581196581</c:v>
                </c:pt>
                <c:pt idx="6">
                  <c:v>0.28294573643410853</c:v>
                </c:pt>
                <c:pt idx="7">
                  <c:v>0.28721804511278193</c:v>
                </c:pt>
                <c:pt idx="8">
                  <c:v>0.22758620689655173</c:v>
                </c:pt>
                <c:pt idx="9">
                  <c:v>0.25483870967741934</c:v>
                </c:pt>
                <c:pt idx="10">
                  <c:v>0.37831325301204821</c:v>
                </c:pt>
                <c:pt idx="11">
                  <c:v>0.71278195488721796</c:v>
                </c:pt>
                <c:pt idx="12">
                  <c:v>0.94972067039106145</c:v>
                </c:pt>
                <c:pt idx="13">
                  <c:v>0.64823008849557529</c:v>
                </c:pt>
                <c:pt idx="14">
                  <c:v>0.5280898876404494</c:v>
                </c:pt>
                <c:pt idx="15">
                  <c:v>1.4563063063063062</c:v>
                </c:pt>
                <c:pt idx="16">
                  <c:v>1.1090673575129533</c:v>
                </c:pt>
                <c:pt idx="17">
                  <c:v>1.0245257452574525</c:v>
                </c:pt>
                <c:pt idx="18">
                  <c:v>1.2233236151603497</c:v>
                </c:pt>
                <c:pt idx="19">
                  <c:v>1.1291169451073984</c:v>
                </c:pt>
                <c:pt idx="20">
                  <c:v>1.1103370786516853</c:v>
                </c:pt>
                <c:pt idx="21">
                  <c:v>0.34068322981366456</c:v>
                </c:pt>
                <c:pt idx="22">
                  <c:v>1.0836909871244635</c:v>
                </c:pt>
                <c:pt idx="23">
                  <c:v>1.368621236133122</c:v>
                </c:pt>
                <c:pt idx="24">
                  <c:v>1.1227876106194692</c:v>
                </c:pt>
                <c:pt idx="25">
                  <c:v>0.78151515151515161</c:v>
                </c:pt>
                <c:pt idx="26">
                  <c:v>0.76968749999999997</c:v>
                </c:pt>
                <c:pt idx="27">
                  <c:v>0.64718309859154932</c:v>
                </c:pt>
                <c:pt idx="28">
                  <c:v>0.62531120331950196</c:v>
                </c:pt>
                <c:pt idx="29">
                  <c:v>0.61260162601626011</c:v>
                </c:pt>
                <c:pt idx="30">
                  <c:v>0.61020408163265305</c:v>
                </c:pt>
                <c:pt idx="31">
                  <c:v>0.42234042553191492</c:v>
                </c:pt>
                <c:pt idx="32">
                  <c:v>0.53097345132743368</c:v>
                </c:pt>
                <c:pt idx="33">
                  <c:v>0.53703703703703698</c:v>
                </c:pt>
                <c:pt idx="34">
                  <c:v>0.60902777777777783</c:v>
                </c:pt>
                <c:pt idx="35">
                  <c:v>0.37816901408450709</c:v>
                </c:pt>
              </c:numCache>
            </c:numRef>
          </c:xVal>
          <c:yVal>
            <c:numRef>
              <c:f>P.79!$C$11:$C$46</c:f>
              <c:numCache>
                <c:formatCode>0.000</c:formatCode>
                <c:ptCount val="36"/>
                <c:pt idx="0">
                  <c:v>442.72</c:v>
                </c:pt>
                <c:pt idx="1">
                  <c:v>442.7</c:v>
                </c:pt>
                <c:pt idx="2">
                  <c:v>442.71000000000004</c:v>
                </c:pt>
                <c:pt idx="3">
                  <c:v>442.72</c:v>
                </c:pt>
                <c:pt idx="4">
                  <c:v>442.72</c:v>
                </c:pt>
                <c:pt idx="5">
                  <c:v>442.72</c:v>
                </c:pt>
                <c:pt idx="6">
                  <c:v>442.74</c:v>
                </c:pt>
                <c:pt idx="7">
                  <c:v>442.74</c:v>
                </c:pt>
                <c:pt idx="8">
                  <c:v>442.74</c:v>
                </c:pt>
                <c:pt idx="9">
                  <c:v>442.73</c:v>
                </c:pt>
                <c:pt idx="10">
                  <c:v>442.75</c:v>
                </c:pt>
                <c:pt idx="11">
                  <c:v>442.83</c:v>
                </c:pt>
                <c:pt idx="12">
                  <c:v>442.89</c:v>
                </c:pt>
                <c:pt idx="13">
                  <c:v>442.8</c:v>
                </c:pt>
                <c:pt idx="14">
                  <c:v>442.77000000000004</c:v>
                </c:pt>
                <c:pt idx="15">
                  <c:v>443.2</c:v>
                </c:pt>
                <c:pt idx="16">
                  <c:v>442.87</c:v>
                </c:pt>
                <c:pt idx="17">
                  <c:v>443</c:v>
                </c:pt>
                <c:pt idx="18">
                  <c:v>442.91</c:v>
                </c:pt>
                <c:pt idx="19">
                  <c:v>442.90000000000003</c:v>
                </c:pt>
                <c:pt idx="20">
                  <c:v>442.97</c:v>
                </c:pt>
                <c:pt idx="21">
                  <c:v>442.84000000000003</c:v>
                </c:pt>
                <c:pt idx="22">
                  <c:v>443.05</c:v>
                </c:pt>
                <c:pt idx="23">
                  <c:v>443.15000000000003</c:v>
                </c:pt>
                <c:pt idx="24">
                  <c:v>442.95</c:v>
                </c:pt>
                <c:pt idx="25">
                  <c:v>442.90000000000003</c:v>
                </c:pt>
                <c:pt idx="26">
                  <c:v>442.88</c:v>
                </c:pt>
                <c:pt idx="27">
                  <c:v>442.78000000000003</c:v>
                </c:pt>
                <c:pt idx="28">
                  <c:v>442.73</c:v>
                </c:pt>
                <c:pt idx="29">
                  <c:v>442.72</c:v>
                </c:pt>
                <c:pt idx="30">
                  <c:v>442.7</c:v>
                </c:pt>
                <c:pt idx="31">
                  <c:v>442.7</c:v>
                </c:pt>
                <c:pt idx="32">
                  <c:v>442.68</c:v>
                </c:pt>
                <c:pt idx="33">
                  <c:v>442.68</c:v>
                </c:pt>
                <c:pt idx="34">
                  <c:v>442.65000000000003</c:v>
                </c:pt>
                <c:pt idx="35">
                  <c:v>442.65000000000003</c:v>
                </c:pt>
              </c:numCache>
            </c:numRef>
          </c:yVal>
        </c:ser>
        <c:axId val="57763712"/>
        <c:axId val="57774464"/>
      </c:scatterChart>
      <c:valAx>
        <c:axId val="57763712"/>
        <c:scaling>
          <c:orientation val="minMax"/>
          <c:max val="2.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1964285714285776"/>
              <c:y val="0.8704545454545457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7774464"/>
        <c:crossesAt val="0"/>
        <c:crossBetween val="midCat"/>
        <c:majorUnit val="0.30000000000000032"/>
        <c:minorUnit val="0.1"/>
      </c:valAx>
      <c:valAx>
        <c:axId val="57774464"/>
        <c:scaling>
          <c:orientation val="minMax"/>
          <c:max val="446"/>
          <c:min val="44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1.0714285714285721E-2"/>
              <c:y val="0.2931818181818183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776371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1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591425136202755"/>
          <c:y val="8.0247155451736871E-2"/>
          <c:w val="0.8172057312768316"/>
          <c:h val="0.6635822470047472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P.80!$H$11:$H$46</c:f>
              <c:numCache>
                <c:formatCode>0.000</c:formatCode>
                <c:ptCount val="36"/>
                <c:pt idx="0">
                  <c:v>9.1999999999999998E-2</c:v>
                </c:pt>
                <c:pt idx="1">
                  <c:v>0.14000000000000001</c:v>
                </c:pt>
                <c:pt idx="2">
                  <c:v>6.6000000000000003E-2</c:v>
                </c:pt>
                <c:pt idx="3">
                  <c:v>5.8000000000000003E-2</c:v>
                </c:pt>
                <c:pt idx="4">
                  <c:v>0.435</c:v>
                </c:pt>
                <c:pt idx="5">
                  <c:v>0.20499999999999999</c:v>
                </c:pt>
                <c:pt idx="6">
                  <c:v>0.27700000000000002</c:v>
                </c:pt>
                <c:pt idx="7">
                  <c:v>0.187</c:v>
                </c:pt>
                <c:pt idx="8">
                  <c:v>1.6E-2</c:v>
                </c:pt>
                <c:pt idx="9">
                  <c:v>0.16</c:v>
                </c:pt>
                <c:pt idx="10">
                  <c:v>2.1589999999999998</c:v>
                </c:pt>
                <c:pt idx="11">
                  <c:v>1.7290000000000001</c:v>
                </c:pt>
                <c:pt idx="12">
                  <c:v>4.2030000000000003</c:v>
                </c:pt>
                <c:pt idx="13">
                  <c:v>1.1930000000000001</c:v>
                </c:pt>
                <c:pt idx="14">
                  <c:v>0.81200000000000006</c:v>
                </c:pt>
                <c:pt idx="15">
                  <c:v>5.9649999999999999</c:v>
                </c:pt>
                <c:pt idx="16">
                  <c:v>3.3410000000000002</c:v>
                </c:pt>
                <c:pt idx="17">
                  <c:v>10.433</c:v>
                </c:pt>
                <c:pt idx="18">
                  <c:v>3.306</c:v>
                </c:pt>
                <c:pt idx="19">
                  <c:v>3.1179999999999999</c:v>
                </c:pt>
                <c:pt idx="20">
                  <c:v>7.63</c:v>
                </c:pt>
                <c:pt idx="21">
                  <c:v>2.1139999999999999</c:v>
                </c:pt>
                <c:pt idx="22">
                  <c:v>3.67</c:v>
                </c:pt>
                <c:pt idx="23">
                  <c:v>17.463999999999999</c:v>
                </c:pt>
                <c:pt idx="24">
                  <c:v>3.8029999999999999</c:v>
                </c:pt>
                <c:pt idx="25">
                  <c:v>1.92</c:v>
                </c:pt>
                <c:pt idx="26">
                  <c:v>1.8620000000000001</c:v>
                </c:pt>
                <c:pt idx="27">
                  <c:v>2.2050000000000001</c:v>
                </c:pt>
                <c:pt idx="28">
                  <c:v>0.99299999999999999</c:v>
                </c:pt>
                <c:pt idx="29">
                  <c:v>1.431</c:v>
                </c:pt>
                <c:pt idx="30">
                  <c:v>0.876</c:v>
                </c:pt>
                <c:pt idx="31">
                  <c:v>0.79400000000000004</c:v>
                </c:pt>
                <c:pt idx="32">
                  <c:v>0.64200000000000002</c:v>
                </c:pt>
                <c:pt idx="33">
                  <c:v>0.64100000000000001</c:v>
                </c:pt>
                <c:pt idx="34">
                  <c:v>0.60099999999999998</c:v>
                </c:pt>
                <c:pt idx="35">
                  <c:v>0.51400000000000001</c:v>
                </c:pt>
              </c:numCache>
            </c:numRef>
          </c:xVal>
          <c:yVal>
            <c:numRef>
              <c:f>P.80!$C$11:$C$46</c:f>
              <c:numCache>
                <c:formatCode>0.000</c:formatCode>
                <c:ptCount val="36"/>
                <c:pt idx="0">
                  <c:v>455.37599999999998</c:v>
                </c:pt>
                <c:pt idx="1">
                  <c:v>455.37599999999998</c:v>
                </c:pt>
                <c:pt idx="2">
                  <c:v>455.36599999999999</c:v>
                </c:pt>
                <c:pt idx="3">
                  <c:v>455.35599999999999</c:v>
                </c:pt>
                <c:pt idx="4">
                  <c:v>455.38600000000002</c:v>
                </c:pt>
                <c:pt idx="5">
                  <c:v>455.39600000000002</c:v>
                </c:pt>
                <c:pt idx="6">
                  <c:v>455.43599999999998</c:v>
                </c:pt>
                <c:pt idx="7">
                  <c:v>455.38600000000002</c:v>
                </c:pt>
                <c:pt idx="8">
                  <c:v>455.33600000000001</c:v>
                </c:pt>
                <c:pt idx="9">
                  <c:v>455.39600000000002</c:v>
                </c:pt>
                <c:pt idx="10">
                  <c:v>455.64600000000002</c:v>
                </c:pt>
                <c:pt idx="11">
                  <c:v>455.60599999999999</c:v>
                </c:pt>
                <c:pt idx="12">
                  <c:v>455.75600000000003</c:v>
                </c:pt>
                <c:pt idx="13">
                  <c:v>455.57600000000002</c:v>
                </c:pt>
                <c:pt idx="14">
                  <c:v>455.51600000000002</c:v>
                </c:pt>
                <c:pt idx="15">
                  <c:v>455.846</c:v>
                </c:pt>
                <c:pt idx="16">
                  <c:v>455.70600000000002</c:v>
                </c:pt>
                <c:pt idx="17">
                  <c:v>456.096</c:v>
                </c:pt>
                <c:pt idx="18">
                  <c:v>455.68599999999998</c:v>
                </c:pt>
                <c:pt idx="19">
                  <c:v>455.726</c:v>
                </c:pt>
                <c:pt idx="20">
                  <c:v>455.86599999999999</c:v>
                </c:pt>
                <c:pt idx="21">
                  <c:v>455.62599999999998</c:v>
                </c:pt>
                <c:pt idx="22">
                  <c:v>455.726</c:v>
                </c:pt>
                <c:pt idx="23">
                  <c:v>456.346</c:v>
                </c:pt>
                <c:pt idx="24">
                  <c:v>455.70600000000002</c:v>
                </c:pt>
                <c:pt idx="25">
                  <c:v>455.62599999999998</c:v>
                </c:pt>
                <c:pt idx="26">
                  <c:v>455.61599999999999</c:v>
                </c:pt>
                <c:pt idx="27">
                  <c:v>455.60599999999999</c:v>
                </c:pt>
                <c:pt idx="28">
                  <c:v>455.54599999999999</c:v>
                </c:pt>
                <c:pt idx="29">
                  <c:v>455.54599999999999</c:v>
                </c:pt>
                <c:pt idx="30">
                  <c:v>455.52600000000001</c:v>
                </c:pt>
                <c:pt idx="31">
                  <c:v>455.51600000000002</c:v>
                </c:pt>
                <c:pt idx="32">
                  <c:v>455.50600000000003</c:v>
                </c:pt>
                <c:pt idx="33">
                  <c:v>455.48599999999999</c:v>
                </c:pt>
                <c:pt idx="34">
                  <c:v>455.476</c:v>
                </c:pt>
                <c:pt idx="35">
                  <c:v>455.45600000000002</c:v>
                </c:pt>
              </c:numCache>
            </c:numRef>
          </c:yVal>
        </c:ser>
        <c:axId val="73842688"/>
        <c:axId val="73844992"/>
      </c:scatterChart>
      <c:valAx>
        <c:axId val="73842688"/>
        <c:scaling>
          <c:orientation val="minMax"/>
          <c:max val="16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16136936003543"/>
              <c:y val="0.8456815612990739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3844992"/>
        <c:crossesAt val="0"/>
        <c:crossBetween val="midCat"/>
        <c:majorUnit val="20"/>
        <c:minorUnit val="10"/>
      </c:valAx>
      <c:valAx>
        <c:axId val="73844992"/>
        <c:scaling>
          <c:orientation val="minMax"/>
          <c:max val="460"/>
          <c:min val="45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3297531812716678E-2"/>
              <c:y val="0.2407414663552108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3842688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20643012113691248"/>
          <c:y val="7.6687116564417165E-2"/>
          <c:w val="0.76819077865703511"/>
          <c:h val="0.6564417177914119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P.80!$F$11:$F$46</c:f>
              <c:numCache>
                <c:formatCode>0.00</c:formatCode>
                <c:ptCount val="36"/>
                <c:pt idx="0">
                  <c:v>0.89</c:v>
                </c:pt>
                <c:pt idx="1">
                  <c:v>0.82</c:v>
                </c:pt>
                <c:pt idx="2">
                  <c:v>0.52</c:v>
                </c:pt>
                <c:pt idx="3">
                  <c:v>0.52</c:v>
                </c:pt>
                <c:pt idx="4">
                  <c:v>1.1499999999999999</c:v>
                </c:pt>
                <c:pt idx="5">
                  <c:v>0.99</c:v>
                </c:pt>
                <c:pt idx="6">
                  <c:v>1.27</c:v>
                </c:pt>
                <c:pt idx="7">
                  <c:v>0.9</c:v>
                </c:pt>
                <c:pt idx="8">
                  <c:v>0.51</c:v>
                </c:pt>
                <c:pt idx="9">
                  <c:v>0.95</c:v>
                </c:pt>
                <c:pt idx="10">
                  <c:v>3.56</c:v>
                </c:pt>
                <c:pt idx="11">
                  <c:v>2.92</c:v>
                </c:pt>
                <c:pt idx="12">
                  <c:v>4.76</c:v>
                </c:pt>
                <c:pt idx="13">
                  <c:v>2.41</c:v>
                </c:pt>
                <c:pt idx="14">
                  <c:v>1.79</c:v>
                </c:pt>
                <c:pt idx="15">
                  <c:v>5.74</c:v>
                </c:pt>
                <c:pt idx="16">
                  <c:v>3.99</c:v>
                </c:pt>
                <c:pt idx="17">
                  <c:v>8.44</c:v>
                </c:pt>
                <c:pt idx="18">
                  <c:v>4.12</c:v>
                </c:pt>
                <c:pt idx="19">
                  <c:v>3.76</c:v>
                </c:pt>
                <c:pt idx="20">
                  <c:v>6.04</c:v>
                </c:pt>
                <c:pt idx="21">
                  <c:v>3.44</c:v>
                </c:pt>
                <c:pt idx="22">
                  <c:v>3.82</c:v>
                </c:pt>
                <c:pt idx="23">
                  <c:v>13.3</c:v>
                </c:pt>
                <c:pt idx="24">
                  <c:v>4.0599999999999996</c:v>
                </c:pt>
                <c:pt idx="25">
                  <c:v>3.56</c:v>
                </c:pt>
                <c:pt idx="26">
                  <c:v>3.48</c:v>
                </c:pt>
                <c:pt idx="27">
                  <c:v>3.29</c:v>
                </c:pt>
                <c:pt idx="28">
                  <c:v>2.4500000000000002</c:v>
                </c:pt>
                <c:pt idx="29">
                  <c:v>2.62</c:v>
                </c:pt>
                <c:pt idx="30">
                  <c:v>2.2999999999999998</c:v>
                </c:pt>
                <c:pt idx="31">
                  <c:v>2.2400000000000002</c:v>
                </c:pt>
                <c:pt idx="32">
                  <c:v>2.3199999999999998</c:v>
                </c:pt>
                <c:pt idx="33">
                  <c:v>2.3199999999999998</c:v>
                </c:pt>
                <c:pt idx="34">
                  <c:v>2.12</c:v>
                </c:pt>
                <c:pt idx="35">
                  <c:v>1.96</c:v>
                </c:pt>
              </c:numCache>
            </c:numRef>
          </c:xVal>
          <c:yVal>
            <c:numRef>
              <c:f>P.80!$C$11:$C$46</c:f>
              <c:numCache>
                <c:formatCode>0.000</c:formatCode>
                <c:ptCount val="36"/>
                <c:pt idx="0">
                  <c:v>455.37599999999998</c:v>
                </c:pt>
                <c:pt idx="1">
                  <c:v>455.37599999999998</c:v>
                </c:pt>
                <c:pt idx="2">
                  <c:v>455.36599999999999</c:v>
                </c:pt>
                <c:pt idx="3">
                  <c:v>455.35599999999999</c:v>
                </c:pt>
                <c:pt idx="4">
                  <c:v>455.38600000000002</c:v>
                </c:pt>
                <c:pt idx="5">
                  <c:v>455.39600000000002</c:v>
                </c:pt>
                <c:pt idx="6">
                  <c:v>455.43599999999998</c:v>
                </c:pt>
                <c:pt idx="7">
                  <c:v>455.38600000000002</c:v>
                </c:pt>
                <c:pt idx="8">
                  <c:v>455.33600000000001</c:v>
                </c:pt>
                <c:pt idx="9">
                  <c:v>455.39600000000002</c:v>
                </c:pt>
                <c:pt idx="10">
                  <c:v>455.64600000000002</c:v>
                </c:pt>
                <c:pt idx="11">
                  <c:v>455.60599999999999</c:v>
                </c:pt>
                <c:pt idx="12">
                  <c:v>455.75600000000003</c:v>
                </c:pt>
                <c:pt idx="13">
                  <c:v>455.57600000000002</c:v>
                </c:pt>
                <c:pt idx="14">
                  <c:v>455.51600000000002</c:v>
                </c:pt>
                <c:pt idx="15">
                  <c:v>455.846</c:v>
                </c:pt>
                <c:pt idx="16">
                  <c:v>455.70600000000002</c:v>
                </c:pt>
                <c:pt idx="17">
                  <c:v>456.096</c:v>
                </c:pt>
                <c:pt idx="18">
                  <c:v>455.68599999999998</c:v>
                </c:pt>
                <c:pt idx="19">
                  <c:v>455.726</c:v>
                </c:pt>
                <c:pt idx="20">
                  <c:v>455.86599999999999</c:v>
                </c:pt>
                <c:pt idx="21">
                  <c:v>455.62599999999998</c:v>
                </c:pt>
                <c:pt idx="22">
                  <c:v>455.726</c:v>
                </c:pt>
                <c:pt idx="23">
                  <c:v>456.346</c:v>
                </c:pt>
                <c:pt idx="24">
                  <c:v>455.70600000000002</c:v>
                </c:pt>
                <c:pt idx="25">
                  <c:v>455.62599999999998</c:v>
                </c:pt>
                <c:pt idx="26">
                  <c:v>455.61599999999999</c:v>
                </c:pt>
                <c:pt idx="27">
                  <c:v>455.60599999999999</c:v>
                </c:pt>
                <c:pt idx="28">
                  <c:v>455.54599999999999</c:v>
                </c:pt>
                <c:pt idx="29">
                  <c:v>455.54599999999999</c:v>
                </c:pt>
                <c:pt idx="30">
                  <c:v>455.52600000000001</c:v>
                </c:pt>
                <c:pt idx="31">
                  <c:v>455.51600000000002</c:v>
                </c:pt>
                <c:pt idx="32">
                  <c:v>455.50600000000003</c:v>
                </c:pt>
                <c:pt idx="33">
                  <c:v>455.48599999999999</c:v>
                </c:pt>
                <c:pt idx="34">
                  <c:v>455.476</c:v>
                </c:pt>
                <c:pt idx="35">
                  <c:v>455.45600000000002</c:v>
                </c:pt>
              </c:numCache>
            </c:numRef>
          </c:yVal>
        </c:ser>
        <c:axId val="74003584"/>
        <c:axId val="74005888"/>
      </c:scatterChart>
      <c:valAx>
        <c:axId val="74003584"/>
        <c:scaling>
          <c:orientation val="minMax"/>
          <c:max val="16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5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9915480110974769"/>
              <c:y val="0.8312883435582826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4005888"/>
        <c:crossesAt val="0"/>
        <c:crossBetween val="midCat"/>
        <c:majorUnit val="20"/>
        <c:minorUnit val="10"/>
      </c:valAx>
      <c:valAx>
        <c:axId val="74005888"/>
        <c:scaling>
          <c:orientation val="minMax"/>
          <c:max val="460"/>
          <c:min val="45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5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6.598995675688181E-2"/>
              <c:y val="0.2239263803680983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4003584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750031789197802"/>
          <c:y val="9.2457640609889702E-2"/>
          <c:w val="0.77083464022257631"/>
          <c:h val="0.5888091849366645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P.80!$G$11:$G$46</c:f>
              <c:numCache>
                <c:formatCode>0.000</c:formatCode>
                <c:ptCount val="36"/>
                <c:pt idx="0">
                  <c:v>0.10337078651685393</c:v>
                </c:pt>
                <c:pt idx="1">
                  <c:v>0.17073170731707318</c:v>
                </c:pt>
                <c:pt idx="2">
                  <c:v>0.12692307692307692</c:v>
                </c:pt>
                <c:pt idx="3">
                  <c:v>0.11153846153846154</c:v>
                </c:pt>
                <c:pt idx="4">
                  <c:v>0.37826086956521743</c:v>
                </c:pt>
                <c:pt idx="5">
                  <c:v>0.20707070707070707</c:v>
                </c:pt>
                <c:pt idx="6">
                  <c:v>0.21811023622047246</c:v>
                </c:pt>
                <c:pt idx="7">
                  <c:v>0.20777777777777778</c:v>
                </c:pt>
                <c:pt idx="8">
                  <c:v>3.1372549019607843E-2</c:v>
                </c:pt>
                <c:pt idx="9">
                  <c:v>0.16842105263157897</c:v>
                </c:pt>
                <c:pt idx="10">
                  <c:v>0.60646067415730331</c:v>
                </c:pt>
                <c:pt idx="11">
                  <c:v>0.5921232876712329</c:v>
                </c:pt>
                <c:pt idx="12">
                  <c:v>0.88298319327731101</c:v>
                </c:pt>
                <c:pt idx="13">
                  <c:v>0.49502074688796682</c:v>
                </c:pt>
                <c:pt idx="14">
                  <c:v>0.45363128491620114</c:v>
                </c:pt>
                <c:pt idx="15">
                  <c:v>1.0391986062717768</c:v>
                </c:pt>
                <c:pt idx="16">
                  <c:v>0.83734335839598995</c:v>
                </c:pt>
                <c:pt idx="17">
                  <c:v>1.2361374407582939</c:v>
                </c:pt>
                <c:pt idx="18">
                  <c:v>0.80242718446601946</c:v>
                </c:pt>
                <c:pt idx="19">
                  <c:v>0.82925531914893613</c:v>
                </c:pt>
                <c:pt idx="20">
                  <c:v>1.2632450331125828</c:v>
                </c:pt>
                <c:pt idx="21">
                  <c:v>0.61453488372093024</c:v>
                </c:pt>
                <c:pt idx="22">
                  <c:v>0.96073298429319376</c:v>
                </c:pt>
                <c:pt idx="23">
                  <c:v>1.3130827067669171</c:v>
                </c:pt>
                <c:pt idx="24">
                  <c:v>0.93669950738916263</c:v>
                </c:pt>
                <c:pt idx="25">
                  <c:v>0.5393258426966292</c:v>
                </c:pt>
                <c:pt idx="26">
                  <c:v>0.53505747126436787</c:v>
                </c:pt>
                <c:pt idx="27">
                  <c:v>0.67021276595744683</c:v>
                </c:pt>
                <c:pt idx="28">
                  <c:v>0.40530612244897957</c:v>
                </c:pt>
                <c:pt idx="29">
                  <c:v>0.54618320610687021</c:v>
                </c:pt>
                <c:pt idx="30">
                  <c:v>0.38086956521739135</c:v>
                </c:pt>
                <c:pt idx="31">
                  <c:v>0.35446428571428568</c:v>
                </c:pt>
                <c:pt idx="32">
                  <c:v>0.27672413793103451</c:v>
                </c:pt>
                <c:pt idx="33">
                  <c:v>0.2762931034482759</c:v>
                </c:pt>
                <c:pt idx="34">
                  <c:v>0.28349056603773581</c:v>
                </c:pt>
                <c:pt idx="35">
                  <c:v>0.26224489795918371</c:v>
                </c:pt>
              </c:numCache>
            </c:numRef>
          </c:xVal>
          <c:yVal>
            <c:numRef>
              <c:f>P.80!$C$11:$C$46</c:f>
              <c:numCache>
                <c:formatCode>0.000</c:formatCode>
                <c:ptCount val="36"/>
                <c:pt idx="0">
                  <c:v>455.37599999999998</c:v>
                </c:pt>
                <c:pt idx="1">
                  <c:v>455.37599999999998</c:v>
                </c:pt>
                <c:pt idx="2">
                  <c:v>455.36599999999999</c:v>
                </c:pt>
                <c:pt idx="3">
                  <c:v>455.35599999999999</c:v>
                </c:pt>
                <c:pt idx="4">
                  <c:v>455.38600000000002</c:v>
                </c:pt>
                <c:pt idx="5">
                  <c:v>455.39600000000002</c:v>
                </c:pt>
                <c:pt idx="6">
                  <c:v>455.43599999999998</c:v>
                </c:pt>
                <c:pt idx="7">
                  <c:v>455.38600000000002</c:v>
                </c:pt>
                <c:pt idx="8">
                  <c:v>455.33600000000001</c:v>
                </c:pt>
                <c:pt idx="9">
                  <c:v>455.39600000000002</c:v>
                </c:pt>
                <c:pt idx="10">
                  <c:v>455.64600000000002</c:v>
                </c:pt>
                <c:pt idx="11">
                  <c:v>455.60599999999999</c:v>
                </c:pt>
                <c:pt idx="12">
                  <c:v>455.75600000000003</c:v>
                </c:pt>
                <c:pt idx="13">
                  <c:v>455.57600000000002</c:v>
                </c:pt>
                <c:pt idx="14">
                  <c:v>455.51600000000002</c:v>
                </c:pt>
                <c:pt idx="15">
                  <c:v>455.846</c:v>
                </c:pt>
                <c:pt idx="16">
                  <c:v>455.70600000000002</c:v>
                </c:pt>
                <c:pt idx="17">
                  <c:v>456.096</c:v>
                </c:pt>
                <c:pt idx="18">
                  <c:v>455.68599999999998</c:v>
                </c:pt>
                <c:pt idx="19">
                  <c:v>455.726</c:v>
                </c:pt>
                <c:pt idx="20">
                  <c:v>455.86599999999999</c:v>
                </c:pt>
                <c:pt idx="21">
                  <c:v>455.62599999999998</c:v>
                </c:pt>
                <c:pt idx="22">
                  <c:v>455.726</c:v>
                </c:pt>
                <c:pt idx="23">
                  <c:v>456.346</c:v>
                </c:pt>
                <c:pt idx="24">
                  <c:v>455.70600000000002</c:v>
                </c:pt>
                <c:pt idx="25">
                  <c:v>455.62599999999998</c:v>
                </c:pt>
                <c:pt idx="26">
                  <c:v>455.61599999999999</c:v>
                </c:pt>
                <c:pt idx="27">
                  <c:v>455.60599999999999</c:v>
                </c:pt>
                <c:pt idx="28">
                  <c:v>455.54599999999999</c:v>
                </c:pt>
                <c:pt idx="29">
                  <c:v>455.54599999999999</c:v>
                </c:pt>
                <c:pt idx="30">
                  <c:v>455.52600000000001</c:v>
                </c:pt>
                <c:pt idx="31">
                  <c:v>455.51600000000002</c:v>
                </c:pt>
                <c:pt idx="32">
                  <c:v>455.50600000000003</c:v>
                </c:pt>
                <c:pt idx="33">
                  <c:v>455.48599999999999</c:v>
                </c:pt>
                <c:pt idx="34">
                  <c:v>455.476</c:v>
                </c:pt>
                <c:pt idx="35">
                  <c:v>455.45600000000002</c:v>
                </c:pt>
              </c:numCache>
            </c:numRef>
          </c:yVal>
        </c:ser>
        <c:axId val="74038272"/>
        <c:axId val="73868416"/>
      </c:scatterChart>
      <c:valAx>
        <c:axId val="74038272"/>
        <c:scaling>
          <c:orientation val="minMax"/>
          <c:max val="2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375007417479489"/>
              <c:y val="0.82481947807243683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3868416"/>
        <c:crossesAt val="0"/>
        <c:crossBetween val="midCat"/>
        <c:majorUnit val="0.2"/>
        <c:minorUnit val="0.1"/>
      </c:valAx>
      <c:valAx>
        <c:axId val="73868416"/>
        <c:scaling>
          <c:orientation val="minMax"/>
          <c:max val="460"/>
          <c:min val="45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4.1666737309328468E-2"/>
              <c:y val="0.2603412511910051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4038272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1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742410888594069"/>
          <c:y val="0.11884091610313655"/>
          <c:w val="0.79248727541444952"/>
          <c:h val="0.5710161090809237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P.4A!$H$11:$H$48</c:f>
              <c:numCache>
                <c:formatCode>0.000</c:formatCode>
                <c:ptCount val="38"/>
                <c:pt idx="0">
                  <c:v>0.41499999999999998</c:v>
                </c:pt>
                <c:pt idx="1">
                  <c:v>0.26400000000000001</c:v>
                </c:pt>
                <c:pt idx="2">
                  <c:v>0.312</c:v>
                </c:pt>
                <c:pt idx="3">
                  <c:v>0.35799999999999998</c:v>
                </c:pt>
                <c:pt idx="4">
                  <c:v>1.6990000000000001</c:v>
                </c:pt>
                <c:pt idx="5">
                  <c:v>0.495</c:v>
                </c:pt>
                <c:pt idx="6">
                  <c:v>0.33200000000000002</c:v>
                </c:pt>
                <c:pt idx="7">
                  <c:v>0.316</c:v>
                </c:pt>
                <c:pt idx="8">
                  <c:v>0.46899999999999997</c:v>
                </c:pt>
                <c:pt idx="9">
                  <c:v>0.72199999999999998</c:v>
                </c:pt>
                <c:pt idx="10">
                  <c:v>0.64200000000000002</c:v>
                </c:pt>
                <c:pt idx="11">
                  <c:v>0.53500000000000003</c:v>
                </c:pt>
                <c:pt idx="12">
                  <c:v>1.1000000000000001</c:v>
                </c:pt>
                <c:pt idx="13">
                  <c:v>1.3859999999999999</c:v>
                </c:pt>
                <c:pt idx="14">
                  <c:v>44.055</c:v>
                </c:pt>
                <c:pt idx="15">
                  <c:v>32.734999999999999</c:v>
                </c:pt>
                <c:pt idx="16">
                  <c:v>3.0579999999999998</c:v>
                </c:pt>
                <c:pt idx="17">
                  <c:v>24.641999999999999</c:v>
                </c:pt>
                <c:pt idx="18">
                  <c:v>77.241</c:v>
                </c:pt>
                <c:pt idx="19">
                  <c:v>66.894999999999996</c:v>
                </c:pt>
                <c:pt idx="20">
                  <c:v>7.9939999999999998</c:v>
                </c:pt>
                <c:pt idx="21">
                  <c:v>17.379000000000001</c:v>
                </c:pt>
                <c:pt idx="22">
                  <c:v>0.49199999999999999</c:v>
                </c:pt>
                <c:pt idx="23">
                  <c:v>46.98</c:v>
                </c:pt>
                <c:pt idx="24">
                  <c:v>14.003</c:v>
                </c:pt>
                <c:pt idx="25">
                  <c:v>11.944000000000001</c:v>
                </c:pt>
                <c:pt idx="26">
                  <c:v>11.532</c:v>
                </c:pt>
                <c:pt idx="27">
                  <c:v>4.8579999999999997</c:v>
                </c:pt>
                <c:pt idx="28">
                  <c:v>0.51500000000000001</c:v>
                </c:pt>
                <c:pt idx="29">
                  <c:v>0.495</c:v>
                </c:pt>
                <c:pt idx="30">
                  <c:v>0.45900000000000002</c:v>
                </c:pt>
                <c:pt idx="31">
                  <c:v>0.318</c:v>
                </c:pt>
                <c:pt idx="32">
                  <c:v>0.308</c:v>
                </c:pt>
                <c:pt idx="33">
                  <c:v>0.28699999999999998</c:v>
                </c:pt>
                <c:pt idx="34">
                  <c:v>0.35099999999999998</c:v>
                </c:pt>
                <c:pt idx="35">
                  <c:v>0.40600000000000003</c:v>
                </c:pt>
                <c:pt idx="36">
                  <c:v>0.373</c:v>
                </c:pt>
                <c:pt idx="37">
                  <c:v>0.26800000000000002</c:v>
                </c:pt>
              </c:numCache>
            </c:numRef>
          </c:xVal>
          <c:yVal>
            <c:numRef>
              <c:f>P.4A!$C$11:$C$48</c:f>
              <c:numCache>
                <c:formatCode>0.000</c:formatCode>
                <c:ptCount val="38"/>
                <c:pt idx="0">
                  <c:v>333.8</c:v>
                </c:pt>
                <c:pt idx="1">
                  <c:v>333.82</c:v>
                </c:pt>
                <c:pt idx="2">
                  <c:v>333.82</c:v>
                </c:pt>
                <c:pt idx="3">
                  <c:v>333.8</c:v>
                </c:pt>
                <c:pt idx="4">
                  <c:v>333.99</c:v>
                </c:pt>
                <c:pt idx="5">
                  <c:v>333.71</c:v>
                </c:pt>
                <c:pt idx="6">
                  <c:v>333.65</c:v>
                </c:pt>
                <c:pt idx="7">
                  <c:v>333.64</c:v>
                </c:pt>
                <c:pt idx="8">
                  <c:v>333.68</c:v>
                </c:pt>
                <c:pt idx="9">
                  <c:v>333.73</c:v>
                </c:pt>
                <c:pt idx="10">
                  <c:v>333.72</c:v>
                </c:pt>
                <c:pt idx="11">
                  <c:v>333.7</c:v>
                </c:pt>
                <c:pt idx="12">
                  <c:v>333.78</c:v>
                </c:pt>
                <c:pt idx="13">
                  <c:v>333.81</c:v>
                </c:pt>
                <c:pt idx="14">
                  <c:v>335.29</c:v>
                </c:pt>
                <c:pt idx="15">
                  <c:v>334.9</c:v>
                </c:pt>
                <c:pt idx="16">
                  <c:v>334.12</c:v>
                </c:pt>
                <c:pt idx="17">
                  <c:v>334.65</c:v>
                </c:pt>
                <c:pt idx="18">
                  <c:v>335.71</c:v>
                </c:pt>
                <c:pt idx="19">
                  <c:v>335.48</c:v>
                </c:pt>
                <c:pt idx="20">
                  <c:v>333.95</c:v>
                </c:pt>
                <c:pt idx="21">
                  <c:v>334.35</c:v>
                </c:pt>
                <c:pt idx="22">
                  <c:v>333.5</c:v>
                </c:pt>
                <c:pt idx="23">
                  <c:v>334.95</c:v>
                </c:pt>
                <c:pt idx="24">
                  <c:v>334.11</c:v>
                </c:pt>
                <c:pt idx="25">
                  <c:v>334.05</c:v>
                </c:pt>
                <c:pt idx="26">
                  <c:v>334.03</c:v>
                </c:pt>
                <c:pt idx="27">
                  <c:v>333.8</c:v>
                </c:pt>
                <c:pt idx="28">
                  <c:v>333.5</c:v>
                </c:pt>
                <c:pt idx="29">
                  <c:v>333.49</c:v>
                </c:pt>
                <c:pt idx="30">
                  <c:v>333.42</c:v>
                </c:pt>
                <c:pt idx="31">
                  <c:v>333.42</c:v>
                </c:pt>
                <c:pt idx="32">
                  <c:v>333.42</c:v>
                </c:pt>
                <c:pt idx="33">
                  <c:v>333.4</c:v>
                </c:pt>
                <c:pt idx="34">
                  <c:v>333.4</c:v>
                </c:pt>
                <c:pt idx="35">
                  <c:v>333.39</c:v>
                </c:pt>
                <c:pt idx="36">
                  <c:v>333.38</c:v>
                </c:pt>
                <c:pt idx="37">
                  <c:v>333.37</c:v>
                </c:pt>
              </c:numCache>
            </c:numRef>
          </c:yVal>
        </c:ser>
        <c:axId val="56136448"/>
        <c:axId val="56138752"/>
      </c:scatterChart>
      <c:valAx>
        <c:axId val="56136448"/>
        <c:scaling>
          <c:orientation val="minMax"/>
          <c:max val="4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2933847877983794"/>
              <c:y val="0.8579734430860596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6138752"/>
        <c:crossesAt val="333"/>
        <c:crossBetween val="midCat"/>
        <c:majorUnit val="50"/>
        <c:minorUnit val="25"/>
      </c:valAx>
      <c:valAx>
        <c:axId val="56138752"/>
        <c:scaling>
          <c:orientation val="minMax"/>
          <c:max val="340"/>
          <c:min val="33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 (ร.ท.ก)</a:t>
                </a:r>
              </a:p>
            </c:rich>
          </c:tx>
          <c:layout>
            <c:manualLayout>
              <c:xMode val="edge"/>
              <c:yMode val="edge"/>
              <c:x val="1.4311282625994558E-2"/>
              <c:y val="0.2347832732769284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6136448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129060485726956"/>
          <c:y val="7.9320113314447688E-2"/>
          <c:w val="0.78673972813712501"/>
          <c:h val="0.6685552407932016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P.81!$H$11:$H$50</c:f>
              <c:numCache>
                <c:formatCode>0.000</c:formatCode>
                <c:ptCount val="40"/>
                <c:pt idx="0">
                  <c:v>1.8140000000000001</c:v>
                </c:pt>
                <c:pt idx="1">
                  <c:v>3.4470000000000001</c:v>
                </c:pt>
                <c:pt idx="2">
                  <c:v>1.7390000000000001</c:v>
                </c:pt>
                <c:pt idx="3">
                  <c:v>3.3180000000000001</c:v>
                </c:pt>
                <c:pt idx="4">
                  <c:v>1.649</c:v>
                </c:pt>
                <c:pt idx="5">
                  <c:v>0.36599999999999999</c:v>
                </c:pt>
                <c:pt idx="6">
                  <c:v>1.395</c:v>
                </c:pt>
                <c:pt idx="7">
                  <c:v>0.314</c:v>
                </c:pt>
                <c:pt idx="8">
                  <c:v>0.14499999999999999</c:v>
                </c:pt>
                <c:pt idx="9">
                  <c:v>6.8890000000000002</c:v>
                </c:pt>
                <c:pt idx="10">
                  <c:v>2.597</c:v>
                </c:pt>
                <c:pt idx="11">
                  <c:v>22.199000000000002</c:v>
                </c:pt>
                <c:pt idx="12">
                  <c:v>23.343</c:v>
                </c:pt>
                <c:pt idx="13">
                  <c:v>8.0440000000000005</c:v>
                </c:pt>
                <c:pt idx="14">
                  <c:v>62.762999999999998</c:v>
                </c:pt>
                <c:pt idx="15">
                  <c:v>46.552999999999997</c:v>
                </c:pt>
                <c:pt idx="16">
                  <c:v>8.1989999999999998</c:v>
                </c:pt>
                <c:pt idx="17">
                  <c:v>7.859</c:v>
                </c:pt>
                <c:pt idx="18">
                  <c:v>6.9630000000000001</c:v>
                </c:pt>
                <c:pt idx="19">
                  <c:v>46.774000000000001</c:v>
                </c:pt>
                <c:pt idx="20">
                  <c:v>11.96</c:v>
                </c:pt>
                <c:pt idx="21">
                  <c:v>48.973999999999997</c:v>
                </c:pt>
                <c:pt idx="22">
                  <c:v>17.724</c:v>
                </c:pt>
                <c:pt idx="23">
                  <c:v>7.2560000000000002</c:v>
                </c:pt>
                <c:pt idx="24">
                  <c:v>86.14</c:v>
                </c:pt>
                <c:pt idx="25">
                  <c:v>10.372999999999999</c:v>
                </c:pt>
                <c:pt idx="26">
                  <c:v>8.0709999999999997</c:v>
                </c:pt>
                <c:pt idx="27">
                  <c:v>43.045000000000002</c:v>
                </c:pt>
                <c:pt idx="28">
                  <c:v>5.3360000000000003</c:v>
                </c:pt>
                <c:pt idx="29">
                  <c:v>5.0739999999999998</c:v>
                </c:pt>
                <c:pt idx="30">
                  <c:v>2.8119999999999998</c:v>
                </c:pt>
                <c:pt idx="31">
                  <c:v>1.288</c:v>
                </c:pt>
                <c:pt idx="32">
                  <c:v>2.6120000000000001</c:v>
                </c:pt>
                <c:pt idx="33">
                  <c:v>1.637</c:v>
                </c:pt>
                <c:pt idx="34">
                  <c:v>2.7080000000000002</c:v>
                </c:pt>
                <c:pt idx="35">
                  <c:v>3.8180000000000001</c:v>
                </c:pt>
                <c:pt idx="36">
                  <c:v>2.8010000000000002</c:v>
                </c:pt>
                <c:pt idx="37">
                  <c:v>2.8780000000000001</c:v>
                </c:pt>
                <c:pt idx="38">
                  <c:v>2.6819999999999999</c:v>
                </c:pt>
                <c:pt idx="39">
                  <c:v>4.0279999999999996</c:v>
                </c:pt>
              </c:numCache>
            </c:numRef>
          </c:xVal>
          <c:yVal>
            <c:numRef>
              <c:f>P.81!$C$11:$C$50</c:f>
              <c:numCache>
                <c:formatCode>0.000</c:formatCode>
                <c:ptCount val="40"/>
                <c:pt idx="0">
                  <c:v>290.78899999999999</c:v>
                </c:pt>
                <c:pt idx="1">
                  <c:v>291.01900000000001</c:v>
                </c:pt>
                <c:pt idx="2">
                  <c:v>290.76900000000001</c:v>
                </c:pt>
                <c:pt idx="3">
                  <c:v>290.99899999999997</c:v>
                </c:pt>
                <c:pt idx="4">
                  <c:v>290.61899999999997</c:v>
                </c:pt>
                <c:pt idx="5">
                  <c:v>290.59899999999999</c:v>
                </c:pt>
                <c:pt idx="6">
                  <c:v>290.74899999999997</c:v>
                </c:pt>
                <c:pt idx="7">
                  <c:v>290.57900000000001</c:v>
                </c:pt>
                <c:pt idx="8">
                  <c:v>290.56899999999996</c:v>
                </c:pt>
                <c:pt idx="9">
                  <c:v>291.31899999999996</c:v>
                </c:pt>
                <c:pt idx="10">
                  <c:v>291.06899999999996</c:v>
                </c:pt>
                <c:pt idx="11">
                  <c:v>292.19899999999996</c:v>
                </c:pt>
                <c:pt idx="12">
                  <c:v>292.36899999999997</c:v>
                </c:pt>
                <c:pt idx="13">
                  <c:v>291.28899999999999</c:v>
                </c:pt>
                <c:pt idx="14">
                  <c:v>294.05899999999997</c:v>
                </c:pt>
                <c:pt idx="15">
                  <c:v>293.46899999999999</c:v>
                </c:pt>
                <c:pt idx="16">
                  <c:v>291.41899999999998</c:v>
                </c:pt>
                <c:pt idx="17">
                  <c:v>291.30899999999997</c:v>
                </c:pt>
                <c:pt idx="18">
                  <c:v>291.26900000000001</c:v>
                </c:pt>
                <c:pt idx="19">
                  <c:v>293.46899999999999</c:v>
                </c:pt>
                <c:pt idx="20">
                  <c:v>291.66899999999998</c:v>
                </c:pt>
                <c:pt idx="21">
                  <c:v>293.36899999999997</c:v>
                </c:pt>
                <c:pt idx="22">
                  <c:v>291.92899999999997</c:v>
                </c:pt>
                <c:pt idx="23">
                  <c:v>291.19899999999996</c:v>
                </c:pt>
                <c:pt idx="24">
                  <c:v>294.339</c:v>
                </c:pt>
                <c:pt idx="25">
                  <c:v>291.51900000000001</c:v>
                </c:pt>
                <c:pt idx="26">
                  <c:v>291.22899999999998</c:v>
                </c:pt>
                <c:pt idx="27">
                  <c:v>293.16899999999998</c:v>
                </c:pt>
                <c:pt idx="28">
                  <c:v>291.09899999999999</c:v>
                </c:pt>
                <c:pt idx="29">
                  <c:v>291.06899999999996</c:v>
                </c:pt>
                <c:pt idx="30">
                  <c:v>290.96899999999999</c:v>
                </c:pt>
                <c:pt idx="31">
                  <c:v>290.71899999999999</c:v>
                </c:pt>
                <c:pt idx="32">
                  <c:v>290.94899999999996</c:v>
                </c:pt>
                <c:pt idx="33">
                  <c:v>290.81899999999996</c:v>
                </c:pt>
                <c:pt idx="34">
                  <c:v>290.959</c:v>
                </c:pt>
                <c:pt idx="35">
                  <c:v>291.00899999999996</c:v>
                </c:pt>
                <c:pt idx="36">
                  <c:v>290.959</c:v>
                </c:pt>
                <c:pt idx="37">
                  <c:v>290.96899999999999</c:v>
                </c:pt>
                <c:pt idx="38">
                  <c:v>290.92899999999997</c:v>
                </c:pt>
                <c:pt idx="39">
                  <c:v>291.04899999999998</c:v>
                </c:pt>
              </c:numCache>
            </c:numRef>
          </c:yVal>
        </c:ser>
        <c:axId val="74142080"/>
        <c:axId val="74144384"/>
      </c:scatterChart>
      <c:valAx>
        <c:axId val="74142080"/>
        <c:scaling>
          <c:orientation val="minMax"/>
          <c:max val="3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3548463311462826"/>
              <c:y val="0.8555240793201136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4144384"/>
        <c:crossesAt val="200"/>
        <c:crossBetween val="midCat"/>
        <c:majorUnit val="20"/>
        <c:minorUnit val="10"/>
      </c:valAx>
      <c:valAx>
        <c:axId val="74144384"/>
        <c:scaling>
          <c:orientation val="minMax"/>
          <c:max val="298"/>
          <c:min val="29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0752706990484619E-2"/>
              <c:y val="0.2606232294617562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4142080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42577638096802"/>
          <c:y val="9.0361445783132724E-2"/>
          <c:w val="0.76923144114720854"/>
          <c:h val="0.6415662650602400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P.81!$F$11:$F$50</c:f>
              <c:numCache>
                <c:formatCode>0.00</c:formatCode>
                <c:ptCount val="40"/>
                <c:pt idx="0">
                  <c:v>4.5599999999999996</c:v>
                </c:pt>
                <c:pt idx="1">
                  <c:v>7.97</c:v>
                </c:pt>
                <c:pt idx="2">
                  <c:v>3.88</c:v>
                </c:pt>
                <c:pt idx="3">
                  <c:v>7.37</c:v>
                </c:pt>
                <c:pt idx="4">
                  <c:v>3.45</c:v>
                </c:pt>
                <c:pt idx="5">
                  <c:v>3.34</c:v>
                </c:pt>
                <c:pt idx="6">
                  <c:v>3.8</c:v>
                </c:pt>
                <c:pt idx="7">
                  <c:v>3.4</c:v>
                </c:pt>
                <c:pt idx="8">
                  <c:v>3.22</c:v>
                </c:pt>
                <c:pt idx="9">
                  <c:v>15.08</c:v>
                </c:pt>
                <c:pt idx="10">
                  <c:v>7.8</c:v>
                </c:pt>
                <c:pt idx="11">
                  <c:v>37.72</c:v>
                </c:pt>
                <c:pt idx="12">
                  <c:v>42.11</c:v>
                </c:pt>
                <c:pt idx="13">
                  <c:v>15.85</c:v>
                </c:pt>
                <c:pt idx="14">
                  <c:v>93.81</c:v>
                </c:pt>
                <c:pt idx="15">
                  <c:v>76.14</c:v>
                </c:pt>
                <c:pt idx="16">
                  <c:v>17.09</c:v>
                </c:pt>
                <c:pt idx="17">
                  <c:v>15.4</c:v>
                </c:pt>
                <c:pt idx="18">
                  <c:v>14.16</c:v>
                </c:pt>
                <c:pt idx="19">
                  <c:v>71.87</c:v>
                </c:pt>
                <c:pt idx="20">
                  <c:v>21.56</c:v>
                </c:pt>
                <c:pt idx="21">
                  <c:v>71.08</c:v>
                </c:pt>
                <c:pt idx="22">
                  <c:v>25.4</c:v>
                </c:pt>
                <c:pt idx="23">
                  <c:v>12.14</c:v>
                </c:pt>
                <c:pt idx="24">
                  <c:v>107.52</c:v>
                </c:pt>
                <c:pt idx="25">
                  <c:v>19.02</c:v>
                </c:pt>
                <c:pt idx="26">
                  <c:v>13.15</c:v>
                </c:pt>
                <c:pt idx="27">
                  <c:v>66.13</c:v>
                </c:pt>
                <c:pt idx="28">
                  <c:v>10.75</c:v>
                </c:pt>
                <c:pt idx="29">
                  <c:v>10.39</c:v>
                </c:pt>
                <c:pt idx="30">
                  <c:v>6.82</c:v>
                </c:pt>
                <c:pt idx="31">
                  <c:v>3.55</c:v>
                </c:pt>
                <c:pt idx="32">
                  <c:v>6.56</c:v>
                </c:pt>
                <c:pt idx="33">
                  <c:v>4.59</c:v>
                </c:pt>
                <c:pt idx="34">
                  <c:v>6.75</c:v>
                </c:pt>
                <c:pt idx="35">
                  <c:v>8.4</c:v>
                </c:pt>
                <c:pt idx="36">
                  <c:v>7.99</c:v>
                </c:pt>
                <c:pt idx="37">
                  <c:v>8.08</c:v>
                </c:pt>
                <c:pt idx="38">
                  <c:v>7.78</c:v>
                </c:pt>
                <c:pt idx="39">
                  <c:v>8.7100000000000009</c:v>
                </c:pt>
              </c:numCache>
            </c:numRef>
          </c:xVal>
          <c:yVal>
            <c:numRef>
              <c:f>P.81!$C$11:$C$50</c:f>
              <c:numCache>
                <c:formatCode>0.000</c:formatCode>
                <c:ptCount val="40"/>
                <c:pt idx="0">
                  <c:v>290.78899999999999</c:v>
                </c:pt>
                <c:pt idx="1">
                  <c:v>291.01900000000001</c:v>
                </c:pt>
                <c:pt idx="2">
                  <c:v>290.76900000000001</c:v>
                </c:pt>
                <c:pt idx="3">
                  <c:v>290.99899999999997</c:v>
                </c:pt>
                <c:pt idx="4">
                  <c:v>290.61899999999997</c:v>
                </c:pt>
                <c:pt idx="5">
                  <c:v>290.59899999999999</c:v>
                </c:pt>
                <c:pt idx="6">
                  <c:v>290.74899999999997</c:v>
                </c:pt>
                <c:pt idx="7">
                  <c:v>290.57900000000001</c:v>
                </c:pt>
                <c:pt idx="8">
                  <c:v>290.56899999999996</c:v>
                </c:pt>
                <c:pt idx="9">
                  <c:v>291.31899999999996</c:v>
                </c:pt>
                <c:pt idx="10">
                  <c:v>291.06899999999996</c:v>
                </c:pt>
                <c:pt idx="11">
                  <c:v>292.19899999999996</c:v>
                </c:pt>
                <c:pt idx="12">
                  <c:v>292.36899999999997</c:v>
                </c:pt>
                <c:pt idx="13">
                  <c:v>291.28899999999999</c:v>
                </c:pt>
                <c:pt idx="14">
                  <c:v>294.05899999999997</c:v>
                </c:pt>
                <c:pt idx="15">
                  <c:v>293.46899999999999</c:v>
                </c:pt>
                <c:pt idx="16">
                  <c:v>291.41899999999998</c:v>
                </c:pt>
                <c:pt idx="17">
                  <c:v>291.30899999999997</c:v>
                </c:pt>
                <c:pt idx="18">
                  <c:v>291.26900000000001</c:v>
                </c:pt>
                <c:pt idx="19">
                  <c:v>293.46899999999999</c:v>
                </c:pt>
                <c:pt idx="20">
                  <c:v>291.66899999999998</c:v>
                </c:pt>
                <c:pt idx="21">
                  <c:v>293.36899999999997</c:v>
                </c:pt>
                <c:pt idx="22">
                  <c:v>291.92899999999997</c:v>
                </c:pt>
                <c:pt idx="23">
                  <c:v>291.19899999999996</c:v>
                </c:pt>
                <c:pt idx="24">
                  <c:v>294.339</c:v>
                </c:pt>
                <c:pt idx="25">
                  <c:v>291.51900000000001</c:v>
                </c:pt>
                <c:pt idx="26">
                  <c:v>291.22899999999998</c:v>
                </c:pt>
                <c:pt idx="27">
                  <c:v>293.16899999999998</c:v>
                </c:pt>
                <c:pt idx="28">
                  <c:v>291.09899999999999</c:v>
                </c:pt>
                <c:pt idx="29">
                  <c:v>291.06899999999996</c:v>
                </c:pt>
                <c:pt idx="30">
                  <c:v>290.96899999999999</c:v>
                </c:pt>
                <c:pt idx="31">
                  <c:v>290.71899999999999</c:v>
                </c:pt>
                <c:pt idx="32">
                  <c:v>290.94899999999996</c:v>
                </c:pt>
                <c:pt idx="33">
                  <c:v>290.81899999999996</c:v>
                </c:pt>
                <c:pt idx="34">
                  <c:v>290.959</c:v>
                </c:pt>
                <c:pt idx="35">
                  <c:v>291.00899999999996</c:v>
                </c:pt>
                <c:pt idx="36">
                  <c:v>290.959</c:v>
                </c:pt>
                <c:pt idx="37">
                  <c:v>290.96899999999999</c:v>
                </c:pt>
                <c:pt idx="38">
                  <c:v>290.92899999999997</c:v>
                </c:pt>
                <c:pt idx="39">
                  <c:v>291.04899999999998</c:v>
                </c:pt>
              </c:numCache>
            </c:numRef>
          </c:yVal>
        </c:ser>
        <c:axId val="74164480"/>
        <c:axId val="74215424"/>
      </c:scatterChart>
      <c:valAx>
        <c:axId val="74164480"/>
        <c:scaling>
          <c:orientation val="minMax"/>
          <c:max val="3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8121687829906851"/>
              <c:y val="0.8463855421686753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4215424"/>
        <c:crossesAt val="200"/>
        <c:crossBetween val="midCat"/>
        <c:majorUnit val="20"/>
        <c:minorUnit val="10"/>
      </c:valAx>
      <c:valAx>
        <c:axId val="74215424"/>
        <c:scaling>
          <c:orientation val="minMax"/>
          <c:max val="298"/>
          <c:min val="29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3989296236737125E-2"/>
              <c:y val="0.2469879518072293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4164480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071428571428589"/>
          <c:y val="8.3832457885680708E-2"/>
          <c:w val="0.79642857142857215"/>
          <c:h val="0.6856297448507450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P.81!$G$11:$G$50</c:f>
              <c:numCache>
                <c:formatCode>0.000</c:formatCode>
                <c:ptCount val="40"/>
                <c:pt idx="0">
                  <c:v>0.39780701754385972</c:v>
                </c:pt>
                <c:pt idx="1">
                  <c:v>0.43249686323713932</c:v>
                </c:pt>
                <c:pt idx="2">
                  <c:v>0.44819587628865981</c:v>
                </c:pt>
                <c:pt idx="3">
                  <c:v>0.45020352781546813</c:v>
                </c:pt>
                <c:pt idx="4">
                  <c:v>0.47797101449275359</c:v>
                </c:pt>
                <c:pt idx="5">
                  <c:v>0.1095808383233533</c:v>
                </c:pt>
                <c:pt idx="6">
                  <c:v>0.36710526315789477</c:v>
                </c:pt>
                <c:pt idx="7">
                  <c:v>9.2352941176470596E-2</c:v>
                </c:pt>
                <c:pt idx="8">
                  <c:v>4.5031055900621113E-2</c:v>
                </c:pt>
                <c:pt idx="9">
                  <c:v>0.45683023872679046</c:v>
                </c:pt>
                <c:pt idx="10">
                  <c:v>0.33294871794871794</c:v>
                </c:pt>
                <c:pt idx="11">
                  <c:v>0.58852067868504776</c:v>
                </c:pt>
                <c:pt idx="12">
                  <c:v>0.55433388743766332</c:v>
                </c:pt>
                <c:pt idx="13">
                  <c:v>0.50750788643533129</c:v>
                </c:pt>
                <c:pt idx="14">
                  <c:v>0.66904381196034535</c:v>
                </c:pt>
                <c:pt idx="15">
                  <c:v>0.61141318623588126</c:v>
                </c:pt>
                <c:pt idx="16">
                  <c:v>0.47975424224692803</c:v>
                </c:pt>
                <c:pt idx="17">
                  <c:v>0.51032467532467529</c:v>
                </c:pt>
                <c:pt idx="18">
                  <c:v>0.4917372881355932</c:v>
                </c:pt>
                <c:pt idx="19">
                  <c:v>0.65081396966745508</c:v>
                </c:pt>
                <c:pt idx="20">
                  <c:v>0.554730983302412</c:v>
                </c:pt>
                <c:pt idx="21">
                  <c:v>0.68899831176139559</c:v>
                </c:pt>
                <c:pt idx="22">
                  <c:v>0.69779527559055121</c:v>
                </c:pt>
                <c:pt idx="23">
                  <c:v>0.59769357495881381</c:v>
                </c:pt>
                <c:pt idx="24">
                  <c:v>0.80115327380952384</c:v>
                </c:pt>
                <c:pt idx="25">
                  <c:v>0.54537329127234491</c:v>
                </c:pt>
                <c:pt idx="26">
                  <c:v>0.61376425855513306</c:v>
                </c:pt>
                <c:pt idx="27">
                  <c:v>0.65091486466051718</c:v>
                </c:pt>
                <c:pt idx="28">
                  <c:v>0.49637209302325586</c:v>
                </c:pt>
                <c:pt idx="29">
                  <c:v>0.48835418671799802</c:v>
                </c:pt>
                <c:pt idx="30">
                  <c:v>0.41231671554252197</c:v>
                </c:pt>
                <c:pt idx="31">
                  <c:v>0.36281690140845074</c:v>
                </c:pt>
                <c:pt idx="32">
                  <c:v>0.39817073170731709</c:v>
                </c:pt>
                <c:pt idx="33">
                  <c:v>0.35664488017429197</c:v>
                </c:pt>
                <c:pt idx="34">
                  <c:v>0.4011851851851852</c:v>
                </c:pt>
                <c:pt idx="35">
                  <c:v>0.4545238095238095</c:v>
                </c:pt>
                <c:pt idx="36">
                  <c:v>0.35056320400500629</c:v>
                </c:pt>
                <c:pt idx="37">
                  <c:v>0.35618811881188117</c:v>
                </c:pt>
                <c:pt idx="38">
                  <c:v>0.3447300771208226</c:v>
                </c:pt>
                <c:pt idx="39">
                  <c:v>0.46245694603903548</c:v>
                </c:pt>
              </c:numCache>
            </c:numRef>
          </c:xVal>
          <c:yVal>
            <c:numRef>
              <c:f>P.81!$C$11:$C$50</c:f>
              <c:numCache>
                <c:formatCode>0.000</c:formatCode>
                <c:ptCount val="40"/>
                <c:pt idx="0">
                  <c:v>290.78899999999999</c:v>
                </c:pt>
                <c:pt idx="1">
                  <c:v>291.01900000000001</c:v>
                </c:pt>
                <c:pt idx="2">
                  <c:v>290.76900000000001</c:v>
                </c:pt>
                <c:pt idx="3">
                  <c:v>290.99899999999997</c:v>
                </c:pt>
                <c:pt idx="4">
                  <c:v>290.61899999999997</c:v>
                </c:pt>
                <c:pt idx="5">
                  <c:v>290.59899999999999</c:v>
                </c:pt>
                <c:pt idx="6">
                  <c:v>290.74899999999997</c:v>
                </c:pt>
                <c:pt idx="7">
                  <c:v>290.57900000000001</c:v>
                </c:pt>
                <c:pt idx="8">
                  <c:v>290.56899999999996</c:v>
                </c:pt>
                <c:pt idx="9">
                  <c:v>291.31899999999996</c:v>
                </c:pt>
                <c:pt idx="10">
                  <c:v>291.06899999999996</c:v>
                </c:pt>
                <c:pt idx="11">
                  <c:v>292.19899999999996</c:v>
                </c:pt>
                <c:pt idx="12">
                  <c:v>292.36899999999997</c:v>
                </c:pt>
                <c:pt idx="13">
                  <c:v>291.28899999999999</c:v>
                </c:pt>
                <c:pt idx="14">
                  <c:v>294.05899999999997</c:v>
                </c:pt>
                <c:pt idx="15">
                  <c:v>293.46899999999999</c:v>
                </c:pt>
                <c:pt idx="16">
                  <c:v>291.41899999999998</c:v>
                </c:pt>
                <c:pt idx="17">
                  <c:v>291.30899999999997</c:v>
                </c:pt>
                <c:pt idx="18">
                  <c:v>291.26900000000001</c:v>
                </c:pt>
                <c:pt idx="19">
                  <c:v>293.46899999999999</c:v>
                </c:pt>
                <c:pt idx="20">
                  <c:v>291.66899999999998</c:v>
                </c:pt>
                <c:pt idx="21">
                  <c:v>293.36899999999997</c:v>
                </c:pt>
                <c:pt idx="22">
                  <c:v>291.92899999999997</c:v>
                </c:pt>
                <c:pt idx="23">
                  <c:v>291.19899999999996</c:v>
                </c:pt>
                <c:pt idx="24">
                  <c:v>294.339</c:v>
                </c:pt>
                <c:pt idx="25">
                  <c:v>291.51900000000001</c:v>
                </c:pt>
                <c:pt idx="26">
                  <c:v>291.22899999999998</c:v>
                </c:pt>
                <c:pt idx="27">
                  <c:v>293.16899999999998</c:v>
                </c:pt>
                <c:pt idx="28">
                  <c:v>291.09899999999999</c:v>
                </c:pt>
                <c:pt idx="29">
                  <c:v>291.06899999999996</c:v>
                </c:pt>
                <c:pt idx="30">
                  <c:v>290.96899999999999</c:v>
                </c:pt>
                <c:pt idx="31">
                  <c:v>290.71899999999999</c:v>
                </c:pt>
                <c:pt idx="32">
                  <c:v>290.94899999999996</c:v>
                </c:pt>
                <c:pt idx="33">
                  <c:v>290.81899999999996</c:v>
                </c:pt>
                <c:pt idx="34">
                  <c:v>290.959</c:v>
                </c:pt>
                <c:pt idx="35">
                  <c:v>291.00899999999996</c:v>
                </c:pt>
                <c:pt idx="36">
                  <c:v>290.959</c:v>
                </c:pt>
                <c:pt idx="37">
                  <c:v>290.96899999999999</c:v>
                </c:pt>
                <c:pt idx="38">
                  <c:v>290.92899999999997</c:v>
                </c:pt>
                <c:pt idx="39">
                  <c:v>291.04899999999998</c:v>
                </c:pt>
              </c:numCache>
            </c:numRef>
          </c:yVal>
        </c:ser>
        <c:axId val="74230400"/>
        <c:axId val="74241152"/>
      </c:scatterChart>
      <c:valAx>
        <c:axId val="74230400"/>
        <c:scaling>
          <c:orientation val="minMax"/>
          <c:max val="2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1964285714285776"/>
              <c:y val="0.84730662791598621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4241152"/>
        <c:crossesAt val="200"/>
        <c:crossBetween val="midCat"/>
        <c:majorUnit val="0.2"/>
        <c:minorUnit val="0.1"/>
      </c:valAx>
      <c:valAx>
        <c:axId val="74241152"/>
        <c:scaling>
          <c:orientation val="minMax"/>
          <c:max val="298"/>
          <c:min val="29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1.0714285714285721E-2"/>
              <c:y val="0.2694614717754024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4230400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129060485726956"/>
          <c:y val="7.9320113314447688E-2"/>
          <c:w val="0.78673972813712501"/>
          <c:h val="0.6685552407932016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P.82!$H$11:$H$46</c:f>
              <c:numCache>
                <c:formatCode>0.000</c:formatCode>
                <c:ptCount val="36"/>
                <c:pt idx="0">
                  <c:v>1.5489999999999999</c:v>
                </c:pt>
                <c:pt idx="1">
                  <c:v>1.619</c:v>
                </c:pt>
                <c:pt idx="2">
                  <c:v>2.109</c:v>
                </c:pt>
                <c:pt idx="3">
                  <c:v>2.077</c:v>
                </c:pt>
                <c:pt idx="4">
                  <c:v>1.946</c:v>
                </c:pt>
                <c:pt idx="5">
                  <c:v>3.246</c:v>
                </c:pt>
                <c:pt idx="6">
                  <c:v>1.65</c:v>
                </c:pt>
                <c:pt idx="7">
                  <c:v>1.6990000000000001</c:v>
                </c:pt>
                <c:pt idx="8">
                  <c:v>1.385</c:v>
                </c:pt>
                <c:pt idx="9">
                  <c:v>1.2649999999999999</c:v>
                </c:pt>
                <c:pt idx="10">
                  <c:v>3.8159999999999998</c:v>
                </c:pt>
                <c:pt idx="11">
                  <c:v>2.85</c:v>
                </c:pt>
                <c:pt idx="12">
                  <c:v>4.8959999999999999</c:v>
                </c:pt>
                <c:pt idx="13">
                  <c:v>3.915</c:v>
                </c:pt>
                <c:pt idx="14">
                  <c:v>21.484000000000002</c:v>
                </c:pt>
                <c:pt idx="15">
                  <c:v>19.616</c:v>
                </c:pt>
                <c:pt idx="16">
                  <c:v>5.9409999999999998</c:v>
                </c:pt>
                <c:pt idx="17">
                  <c:v>4.1989999999999998</c:v>
                </c:pt>
                <c:pt idx="18">
                  <c:v>4.7930000000000001</c:v>
                </c:pt>
                <c:pt idx="19">
                  <c:v>22.701000000000001</c:v>
                </c:pt>
                <c:pt idx="20">
                  <c:v>9.3450000000000006</c:v>
                </c:pt>
                <c:pt idx="21">
                  <c:v>13.93</c:v>
                </c:pt>
                <c:pt idx="22">
                  <c:v>71.16</c:v>
                </c:pt>
                <c:pt idx="23">
                  <c:v>10.497999999999999</c:v>
                </c:pt>
                <c:pt idx="24">
                  <c:v>5.5449999999999999</c:v>
                </c:pt>
                <c:pt idx="25">
                  <c:v>12.007999999999999</c:v>
                </c:pt>
                <c:pt idx="26">
                  <c:v>6.4989999999999997</c:v>
                </c:pt>
                <c:pt idx="27">
                  <c:v>6.399</c:v>
                </c:pt>
                <c:pt idx="28">
                  <c:v>7.125</c:v>
                </c:pt>
                <c:pt idx="29">
                  <c:v>6.9729999999999999</c:v>
                </c:pt>
                <c:pt idx="30">
                  <c:v>7.2869999999999999</c:v>
                </c:pt>
                <c:pt idx="31">
                  <c:v>5.6219999999999999</c:v>
                </c:pt>
                <c:pt idx="32">
                  <c:v>3.254</c:v>
                </c:pt>
                <c:pt idx="33">
                  <c:v>3.202</c:v>
                </c:pt>
                <c:pt idx="34">
                  <c:v>2.9990000000000001</c:v>
                </c:pt>
                <c:pt idx="35">
                  <c:v>2.1480000000000001</c:v>
                </c:pt>
              </c:numCache>
            </c:numRef>
          </c:xVal>
          <c:yVal>
            <c:numRef>
              <c:f>P.82!$C$11:$C$46</c:f>
              <c:numCache>
                <c:formatCode>0.000</c:formatCode>
                <c:ptCount val="36"/>
                <c:pt idx="0">
                  <c:v>401.02600000000001</c:v>
                </c:pt>
                <c:pt idx="1">
                  <c:v>401.02600000000001</c:v>
                </c:pt>
                <c:pt idx="2">
                  <c:v>401.01600000000002</c:v>
                </c:pt>
                <c:pt idx="3">
                  <c:v>401.04600000000005</c:v>
                </c:pt>
                <c:pt idx="4">
                  <c:v>400.99600000000004</c:v>
                </c:pt>
                <c:pt idx="5">
                  <c:v>401.11600000000004</c:v>
                </c:pt>
                <c:pt idx="6">
                  <c:v>401.04600000000005</c:v>
                </c:pt>
                <c:pt idx="7">
                  <c:v>401.04600000000005</c:v>
                </c:pt>
                <c:pt idx="8">
                  <c:v>401.02600000000001</c:v>
                </c:pt>
                <c:pt idx="9">
                  <c:v>400.99600000000004</c:v>
                </c:pt>
                <c:pt idx="10">
                  <c:v>401.13600000000002</c:v>
                </c:pt>
                <c:pt idx="11">
                  <c:v>401.096</c:v>
                </c:pt>
                <c:pt idx="12">
                  <c:v>401.17600000000004</c:v>
                </c:pt>
                <c:pt idx="13">
                  <c:v>401.14600000000002</c:v>
                </c:pt>
                <c:pt idx="14">
                  <c:v>401.71600000000001</c:v>
                </c:pt>
                <c:pt idx="15">
                  <c:v>401.69600000000003</c:v>
                </c:pt>
                <c:pt idx="16">
                  <c:v>401.15600000000001</c:v>
                </c:pt>
                <c:pt idx="17">
                  <c:v>401.16600000000005</c:v>
                </c:pt>
                <c:pt idx="18">
                  <c:v>401.16600000000005</c:v>
                </c:pt>
                <c:pt idx="19">
                  <c:v>401.65600000000001</c:v>
                </c:pt>
                <c:pt idx="20">
                  <c:v>401.31600000000003</c:v>
                </c:pt>
                <c:pt idx="21">
                  <c:v>401.48600000000005</c:v>
                </c:pt>
                <c:pt idx="22">
                  <c:v>402.83600000000001</c:v>
                </c:pt>
                <c:pt idx="23">
                  <c:v>401.36600000000004</c:v>
                </c:pt>
                <c:pt idx="24">
                  <c:v>401.19600000000003</c:v>
                </c:pt>
                <c:pt idx="25">
                  <c:v>401.41600000000005</c:v>
                </c:pt>
                <c:pt idx="26">
                  <c:v>401.286</c:v>
                </c:pt>
                <c:pt idx="27">
                  <c:v>401.27600000000001</c:v>
                </c:pt>
                <c:pt idx="28">
                  <c:v>401.226</c:v>
                </c:pt>
                <c:pt idx="29">
                  <c:v>401.21600000000001</c:v>
                </c:pt>
                <c:pt idx="30">
                  <c:v>401.24600000000004</c:v>
                </c:pt>
                <c:pt idx="31">
                  <c:v>401.14600000000002</c:v>
                </c:pt>
                <c:pt idx="32">
                  <c:v>401.12600000000003</c:v>
                </c:pt>
                <c:pt idx="33">
                  <c:v>401.11600000000004</c:v>
                </c:pt>
                <c:pt idx="34">
                  <c:v>401.12600000000003</c:v>
                </c:pt>
                <c:pt idx="35">
                  <c:v>401.05600000000004</c:v>
                </c:pt>
              </c:numCache>
            </c:numRef>
          </c:yVal>
        </c:ser>
        <c:axId val="74218112"/>
        <c:axId val="74161152"/>
      </c:scatterChart>
      <c:valAx>
        <c:axId val="74218112"/>
        <c:scaling>
          <c:orientation val="minMax"/>
          <c:max val="2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3548463311462826"/>
              <c:y val="0.8555240793201136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4161152"/>
        <c:crossesAt val="400"/>
        <c:crossBetween val="midCat"/>
        <c:majorUnit val="20"/>
        <c:minorUnit val="10"/>
      </c:valAx>
      <c:valAx>
        <c:axId val="74161152"/>
        <c:scaling>
          <c:orientation val="minMax"/>
          <c:max val="405"/>
          <c:min val="4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0752706990484619E-2"/>
              <c:y val="0.2606232294617562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4218112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20572468774867209"/>
          <c:y val="8.4337349397590564E-2"/>
          <c:w val="0.74776451720821746"/>
          <c:h val="0.6475903614457836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P.82!$F$11:$F$46</c:f>
              <c:numCache>
                <c:formatCode>0.00</c:formatCode>
                <c:ptCount val="36"/>
                <c:pt idx="0">
                  <c:v>2.68</c:v>
                </c:pt>
                <c:pt idx="1">
                  <c:v>2.62</c:v>
                </c:pt>
                <c:pt idx="2">
                  <c:v>3.36</c:v>
                </c:pt>
                <c:pt idx="3">
                  <c:v>2.94</c:v>
                </c:pt>
                <c:pt idx="4">
                  <c:v>2.79</c:v>
                </c:pt>
                <c:pt idx="5">
                  <c:v>4.0999999999999996</c:v>
                </c:pt>
                <c:pt idx="6">
                  <c:v>2.76</c:v>
                </c:pt>
                <c:pt idx="7">
                  <c:v>2.88</c:v>
                </c:pt>
                <c:pt idx="8">
                  <c:v>2.2999999999999998</c:v>
                </c:pt>
                <c:pt idx="9">
                  <c:v>2.56</c:v>
                </c:pt>
                <c:pt idx="10">
                  <c:v>4.5199999999999996</c:v>
                </c:pt>
                <c:pt idx="11">
                  <c:v>3.6</c:v>
                </c:pt>
                <c:pt idx="12">
                  <c:v>4.5</c:v>
                </c:pt>
                <c:pt idx="13">
                  <c:v>4.68</c:v>
                </c:pt>
                <c:pt idx="14">
                  <c:v>15.42</c:v>
                </c:pt>
                <c:pt idx="15">
                  <c:v>15.5</c:v>
                </c:pt>
                <c:pt idx="16">
                  <c:v>5.64</c:v>
                </c:pt>
                <c:pt idx="17">
                  <c:v>4.9400000000000004</c:v>
                </c:pt>
                <c:pt idx="18">
                  <c:v>5.35</c:v>
                </c:pt>
                <c:pt idx="19">
                  <c:v>16.489999999999998</c:v>
                </c:pt>
                <c:pt idx="20">
                  <c:v>7.85</c:v>
                </c:pt>
                <c:pt idx="21">
                  <c:v>10.14</c:v>
                </c:pt>
                <c:pt idx="22">
                  <c:v>43.95</c:v>
                </c:pt>
                <c:pt idx="23">
                  <c:v>8.66</c:v>
                </c:pt>
                <c:pt idx="24">
                  <c:v>5.78</c:v>
                </c:pt>
                <c:pt idx="25">
                  <c:v>10.039999999999999</c:v>
                </c:pt>
                <c:pt idx="26">
                  <c:v>7.48</c:v>
                </c:pt>
                <c:pt idx="27">
                  <c:v>7.38</c:v>
                </c:pt>
                <c:pt idx="28">
                  <c:v>7.37</c:v>
                </c:pt>
                <c:pt idx="29">
                  <c:v>7.26</c:v>
                </c:pt>
                <c:pt idx="30">
                  <c:v>7.52</c:v>
                </c:pt>
                <c:pt idx="31">
                  <c:v>6.07</c:v>
                </c:pt>
                <c:pt idx="32">
                  <c:v>4.7</c:v>
                </c:pt>
                <c:pt idx="33">
                  <c:v>4.6500000000000004</c:v>
                </c:pt>
                <c:pt idx="34">
                  <c:v>4.34</c:v>
                </c:pt>
                <c:pt idx="35">
                  <c:v>3.7</c:v>
                </c:pt>
              </c:numCache>
            </c:numRef>
          </c:xVal>
          <c:yVal>
            <c:numRef>
              <c:f>P.82!$C$11:$C$46</c:f>
              <c:numCache>
                <c:formatCode>0.000</c:formatCode>
                <c:ptCount val="36"/>
                <c:pt idx="0">
                  <c:v>401.02600000000001</c:v>
                </c:pt>
                <c:pt idx="1">
                  <c:v>401.02600000000001</c:v>
                </c:pt>
                <c:pt idx="2">
                  <c:v>401.01600000000002</c:v>
                </c:pt>
                <c:pt idx="3">
                  <c:v>401.04600000000005</c:v>
                </c:pt>
                <c:pt idx="4">
                  <c:v>400.99600000000004</c:v>
                </c:pt>
                <c:pt idx="5">
                  <c:v>401.11600000000004</c:v>
                </c:pt>
                <c:pt idx="6">
                  <c:v>401.04600000000005</c:v>
                </c:pt>
                <c:pt idx="7">
                  <c:v>401.04600000000005</c:v>
                </c:pt>
                <c:pt idx="8">
                  <c:v>401.02600000000001</c:v>
                </c:pt>
                <c:pt idx="9">
                  <c:v>400.99600000000004</c:v>
                </c:pt>
                <c:pt idx="10">
                  <c:v>401.13600000000002</c:v>
                </c:pt>
                <c:pt idx="11">
                  <c:v>401.096</c:v>
                </c:pt>
                <c:pt idx="12">
                  <c:v>401.17600000000004</c:v>
                </c:pt>
                <c:pt idx="13">
                  <c:v>401.14600000000002</c:v>
                </c:pt>
                <c:pt idx="14">
                  <c:v>401.71600000000001</c:v>
                </c:pt>
                <c:pt idx="15">
                  <c:v>401.69600000000003</c:v>
                </c:pt>
                <c:pt idx="16">
                  <c:v>401.15600000000001</c:v>
                </c:pt>
                <c:pt idx="17">
                  <c:v>401.16600000000005</c:v>
                </c:pt>
                <c:pt idx="18">
                  <c:v>401.16600000000005</c:v>
                </c:pt>
                <c:pt idx="19">
                  <c:v>401.65600000000001</c:v>
                </c:pt>
                <c:pt idx="20">
                  <c:v>401.31600000000003</c:v>
                </c:pt>
                <c:pt idx="21">
                  <c:v>401.48600000000005</c:v>
                </c:pt>
                <c:pt idx="22">
                  <c:v>402.83600000000001</c:v>
                </c:pt>
                <c:pt idx="23">
                  <c:v>401.36600000000004</c:v>
                </c:pt>
                <c:pt idx="24">
                  <c:v>401.19600000000003</c:v>
                </c:pt>
                <c:pt idx="25">
                  <c:v>401.41600000000005</c:v>
                </c:pt>
                <c:pt idx="26">
                  <c:v>401.286</c:v>
                </c:pt>
                <c:pt idx="27">
                  <c:v>401.27600000000001</c:v>
                </c:pt>
                <c:pt idx="28">
                  <c:v>401.226</c:v>
                </c:pt>
                <c:pt idx="29">
                  <c:v>401.21600000000001</c:v>
                </c:pt>
                <c:pt idx="30">
                  <c:v>401.24600000000004</c:v>
                </c:pt>
                <c:pt idx="31">
                  <c:v>401.14600000000002</c:v>
                </c:pt>
                <c:pt idx="32">
                  <c:v>401.12600000000003</c:v>
                </c:pt>
                <c:pt idx="33">
                  <c:v>401.11600000000004</c:v>
                </c:pt>
                <c:pt idx="34">
                  <c:v>401.12600000000003</c:v>
                </c:pt>
                <c:pt idx="35">
                  <c:v>401.05600000000004</c:v>
                </c:pt>
              </c:numCache>
            </c:numRef>
          </c:yVal>
        </c:ser>
        <c:axId val="74295168"/>
        <c:axId val="74305920"/>
      </c:scatterChart>
      <c:valAx>
        <c:axId val="74295168"/>
        <c:scaling>
          <c:orientation val="minMax"/>
          <c:max val="2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50089489190981062"/>
              <c:y val="0.8644578313253016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4305920"/>
        <c:crossesAt val="400"/>
        <c:crossBetween val="midCat"/>
        <c:majorUnit val="20"/>
        <c:minorUnit val="10"/>
      </c:valAx>
      <c:valAx>
        <c:axId val="74305920"/>
        <c:scaling>
          <c:orientation val="minMax"/>
          <c:max val="405"/>
          <c:min val="400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6.6189682145224929E-2"/>
              <c:y val="0.2620481927710842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4295168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357142857142891"/>
          <c:y val="7.5163638568597382E-2"/>
          <c:w val="0.80714285714285761"/>
          <c:h val="0.7058846056876968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P.82!$G$11:$G$46</c:f>
              <c:numCache>
                <c:formatCode>0.000</c:formatCode>
                <c:ptCount val="36"/>
                <c:pt idx="0">
                  <c:v>0.57798507462686566</c:v>
                </c:pt>
                <c:pt idx="1">
                  <c:v>0.61793893129770994</c:v>
                </c:pt>
                <c:pt idx="2">
                  <c:v>0.62767857142857142</c:v>
                </c:pt>
                <c:pt idx="3">
                  <c:v>0.7064625850340136</c:v>
                </c:pt>
                <c:pt idx="4">
                  <c:v>0.69749103942652324</c:v>
                </c:pt>
                <c:pt idx="5">
                  <c:v>0.79170731707317077</c:v>
                </c:pt>
                <c:pt idx="6">
                  <c:v>0.59782608695652173</c:v>
                </c:pt>
                <c:pt idx="7">
                  <c:v>0.58993055555555562</c:v>
                </c:pt>
                <c:pt idx="8">
                  <c:v>0.60217391304347834</c:v>
                </c:pt>
                <c:pt idx="9">
                  <c:v>0.49414062499999994</c:v>
                </c:pt>
                <c:pt idx="10">
                  <c:v>0.84424778761061947</c:v>
                </c:pt>
                <c:pt idx="11">
                  <c:v>0.79166666666666663</c:v>
                </c:pt>
                <c:pt idx="12">
                  <c:v>1.0880000000000001</c:v>
                </c:pt>
                <c:pt idx="13">
                  <c:v>0.83653846153846156</c:v>
                </c:pt>
                <c:pt idx="14">
                  <c:v>1.3932555123216603</c:v>
                </c:pt>
                <c:pt idx="15">
                  <c:v>1.2655483870967741</c:v>
                </c:pt>
                <c:pt idx="16">
                  <c:v>1.0533687943262411</c:v>
                </c:pt>
                <c:pt idx="17">
                  <c:v>0.84999999999999987</c:v>
                </c:pt>
                <c:pt idx="18">
                  <c:v>0.8958878504672898</c:v>
                </c:pt>
                <c:pt idx="19">
                  <c:v>1.376652516676774</c:v>
                </c:pt>
                <c:pt idx="20">
                  <c:v>1.1904458598726115</c:v>
                </c:pt>
                <c:pt idx="21">
                  <c:v>1.3737672583826428</c:v>
                </c:pt>
                <c:pt idx="22">
                  <c:v>1.6191126279863479</c:v>
                </c:pt>
                <c:pt idx="23">
                  <c:v>1.2122401847575057</c:v>
                </c:pt>
                <c:pt idx="24">
                  <c:v>0.95934256055363321</c:v>
                </c:pt>
                <c:pt idx="25">
                  <c:v>1.19601593625498</c:v>
                </c:pt>
                <c:pt idx="26">
                  <c:v>0.86885026737967908</c:v>
                </c:pt>
                <c:pt idx="27">
                  <c:v>0.86707317073170731</c:v>
                </c:pt>
                <c:pt idx="28">
                  <c:v>0.96675712347354137</c:v>
                </c:pt>
                <c:pt idx="29">
                  <c:v>0.96046831955922862</c:v>
                </c:pt>
                <c:pt idx="30">
                  <c:v>0.96901595744680857</c:v>
                </c:pt>
                <c:pt idx="31">
                  <c:v>0.92619439868204279</c:v>
                </c:pt>
                <c:pt idx="32">
                  <c:v>0.69234042553191488</c:v>
                </c:pt>
                <c:pt idx="33">
                  <c:v>0.68860215053763429</c:v>
                </c:pt>
                <c:pt idx="34">
                  <c:v>0.69101382488479268</c:v>
                </c:pt>
                <c:pt idx="35">
                  <c:v>0.5805405405405405</c:v>
                </c:pt>
              </c:numCache>
            </c:numRef>
          </c:xVal>
          <c:yVal>
            <c:numRef>
              <c:f>P.82!$C$11:$C$46</c:f>
              <c:numCache>
                <c:formatCode>0.000</c:formatCode>
                <c:ptCount val="36"/>
                <c:pt idx="0">
                  <c:v>401.02600000000001</c:v>
                </c:pt>
                <c:pt idx="1">
                  <c:v>401.02600000000001</c:v>
                </c:pt>
                <c:pt idx="2">
                  <c:v>401.01600000000002</c:v>
                </c:pt>
                <c:pt idx="3">
                  <c:v>401.04600000000005</c:v>
                </c:pt>
                <c:pt idx="4">
                  <c:v>400.99600000000004</c:v>
                </c:pt>
                <c:pt idx="5">
                  <c:v>401.11600000000004</c:v>
                </c:pt>
                <c:pt idx="6">
                  <c:v>401.04600000000005</c:v>
                </c:pt>
                <c:pt idx="7">
                  <c:v>401.04600000000005</c:v>
                </c:pt>
                <c:pt idx="8">
                  <c:v>401.02600000000001</c:v>
                </c:pt>
                <c:pt idx="9">
                  <c:v>400.99600000000004</c:v>
                </c:pt>
                <c:pt idx="10">
                  <c:v>401.13600000000002</c:v>
                </c:pt>
                <c:pt idx="11">
                  <c:v>401.096</c:v>
                </c:pt>
                <c:pt idx="12">
                  <c:v>401.17600000000004</c:v>
                </c:pt>
                <c:pt idx="13">
                  <c:v>401.14600000000002</c:v>
                </c:pt>
                <c:pt idx="14">
                  <c:v>401.71600000000001</c:v>
                </c:pt>
                <c:pt idx="15">
                  <c:v>401.69600000000003</c:v>
                </c:pt>
                <c:pt idx="16">
                  <c:v>401.15600000000001</c:v>
                </c:pt>
                <c:pt idx="17">
                  <c:v>401.16600000000005</c:v>
                </c:pt>
                <c:pt idx="18">
                  <c:v>401.16600000000005</c:v>
                </c:pt>
                <c:pt idx="19">
                  <c:v>401.65600000000001</c:v>
                </c:pt>
                <c:pt idx="20">
                  <c:v>401.31600000000003</c:v>
                </c:pt>
                <c:pt idx="21">
                  <c:v>401.48600000000005</c:v>
                </c:pt>
                <c:pt idx="22">
                  <c:v>402.83600000000001</c:v>
                </c:pt>
                <c:pt idx="23">
                  <c:v>401.36600000000004</c:v>
                </c:pt>
                <c:pt idx="24">
                  <c:v>401.19600000000003</c:v>
                </c:pt>
                <c:pt idx="25">
                  <c:v>401.41600000000005</c:v>
                </c:pt>
                <c:pt idx="26">
                  <c:v>401.286</c:v>
                </c:pt>
                <c:pt idx="27">
                  <c:v>401.27600000000001</c:v>
                </c:pt>
                <c:pt idx="28">
                  <c:v>401.226</c:v>
                </c:pt>
                <c:pt idx="29">
                  <c:v>401.21600000000001</c:v>
                </c:pt>
                <c:pt idx="30">
                  <c:v>401.24600000000004</c:v>
                </c:pt>
                <c:pt idx="31">
                  <c:v>401.14600000000002</c:v>
                </c:pt>
                <c:pt idx="32">
                  <c:v>401.12600000000003</c:v>
                </c:pt>
                <c:pt idx="33">
                  <c:v>401.11600000000004</c:v>
                </c:pt>
                <c:pt idx="34">
                  <c:v>401.12600000000003</c:v>
                </c:pt>
                <c:pt idx="35">
                  <c:v>401.05600000000004</c:v>
                </c:pt>
              </c:numCache>
            </c:numRef>
          </c:yVal>
        </c:ser>
        <c:axId val="74312704"/>
        <c:axId val="75515392"/>
      </c:scatterChart>
      <c:valAx>
        <c:axId val="74312704"/>
        <c:scaling>
          <c:orientation val="minMax"/>
          <c:max val="2.6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3571428571428639"/>
              <c:y val="0.8496759142537107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5515392"/>
        <c:crossesAt val="400"/>
        <c:crossBetween val="midCat"/>
        <c:majorUnit val="0.2"/>
        <c:minorUnit val="0.1"/>
      </c:valAx>
      <c:valAx>
        <c:axId val="75515392"/>
        <c:scaling>
          <c:orientation val="minMax"/>
          <c:max val="405"/>
          <c:min val="4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2.6785714285714326E-2"/>
              <c:y val="0.2712426957040691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4312704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129060485726956"/>
          <c:y val="7.9320113314447688E-2"/>
          <c:w val="0.78673972813712501"/>
          <c:h val="0.6685552407932016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P.84!$H$11:$H$49</c:f>
              <c:numCache>
                <c:formatCode>0.000</c:formatCode>
                <c:ptCount val="39"/>
                <c:pt idx="0">
                  <c:v>0.21199999999999999</c:v>
                </c:pt>
                <c:pt idx="1">
                  <c:v>0.182</c:v>
                </c:pt>
                <c:pt idx="2">
                  <c:v>0.215</c:v>
                </c:pt>
                <c:pt idx="3">
                  <c:v>0.248</c:v>
                </c:pt>
                <c:pt idx="4">
                  <c:v>0.245</c:v>
                </c:pt>
                <c:pt idx="5">
                  <c:v>0.29599999999999999</c:v>
                </c:pt>
                <c:pt idx="6">
                  <c:v>7.3999999999999996E-2</c:v>
                </c:pt>
                <c:pt idx="7">
                  <c:v>0.372</c:v>
                </c:pt>
                <c:pt idx="8">
                  <c:v>0.154</c:v>
                </c:pt>
                <c:pt idx="9">
                  <c:v>0.21299999999999999</c:v>
                </c:pt>
                <c:pt idx="10">
                  <c:v>0.216</c:v>
                </c:pt>
                <c:pt idx="11">
                  <c:v>0.192</c:v>
                </c:pt>
                <c:pt idx="12">
                  <c:v>9.2449999999999992</c:v>
                </c:pt>
                <c:pt idx="13">
                  <c:v>1.411</c:v>
                </c:pt>
                <c:pt idx="14">
                  <c:v>0.874</c:v>
                </c:pt>
                <c:pt idx="15">
                  <c:v>26.983000000000001</c:v>
                </c:pt>
                <c:pt idx="16">
                  <c:v>26.597999999999999</c:v>
                </c:pt>
                <c:pt idx="17">
                  <c:v>0.86199999999999999</c:v>
                </c:pt>
                <c:pt idx="18">
                  <c:v>2.4670000000000001</c:v>
                </c:pt>
                <c:pt idx="19">
                  <c:v>1.994</c:v>
                </c:pt>
                <c:pt idx="20">
                  <c:v>19.902999999999999</c:v>
                </c:pt>
                <c:pt idx="21">
                  <c:v>3.7839999999999998</c:v>
                </c:pt>
                <c:pt idx="22">
                  <c:v>15.673</c:v>
                </c:pt>
                <c:pt idx="23">
                  <c:v>71.563999999999993</c:v>
                </c:pt>
                <c:pt idx="24">
                  <c:v>71.478999999999999</c:v>
                </c:pt>
                <c:pt idx="25">
                  <c:v>8.7010000000000005</c:v>
                </c:pt>
                <c:pt idx="26">
                  <c:v>2.3730000000000002</c:v>
                </c:pt>
                <c:pt idx="27">
                  <c:v>8.1170000000000009</c:v>
                </c:pt>
                <c:pt idx="28">
                  <c:v>5.3970000000000002</c:v>
                </c:pt>
                <c:pt idx="29">
                  <c:v>5.1020000000000003</c:v>
                </c:pt>
                <c:pt idx="30">
                  <c:v>4.8120000000000003</c:v>
                </c:pt>
                <c:pt idx="31">
                  <c:v>4.665</c:v>
                </c:pt>
                <c:pt idx="32">
                  <c:v>4.5149999999999997</c:v>
                </c:pt>
                <c:pt idx="33">
                  <c:v>1.323</c:v>
                </c:pt>
                <c:pt idx="34">
                  <c:v>0.433</c:v>
                </c:pt>
                <c:pt idx="35">
                  <c:v>0.38700000000000001</c:v>
                </c:pt>
                <c:pt idx="36">
                  <c:v>0.40799999999999997</c:v>
                </c:pt>
                <c:pt idx="37">
                  <c:v>0.38300000000000001</c:v>
                </c:pt>
                <c:pt idx="38">
                  <c:v>0.22500000000000001</c:v>
                </c:pt>
              </c:numCache>
            </c:numRef>
          </c:xVal>
          <c:yVal>
            <c:numRef>
              <c:f>P.84!$C$11:$C$49</c:f>
              <c:numCache>
                <c:formatCode>0.000</c:formatCode>
                <c:ptCount val="39"/>
                <c:pt idx="0">
                  <c:v>303.56400000000002</c:v>
                </c:pt>
                <c:pt idx="1">
                  <c:v>303.56400000000002</c:v>
                </c:pt>
                <c:pt idx="2">
                  <c:v>303.56400000000002</c:v>
                </c:pt>
                <c:pt idx="3">
                  <c:v>303.59400000000005</c:v>
                </c:pt>
                <c:pt idx="4">
                  <c:v>303.59400000000005</c:v>
                </c:pt>
                <c:pt idx="5">
                  <c:v>303.64400000000001</c:v>
                </c:pt>
                <c:pt idx="6">
                  <c:v>303.524</c:v>
                </c:pt>
                <c:pt idx="7">
                  <c:v>303.62400000000002</c:v>
                </c:pt>
                <c:pt idx="8">
                  <c:v>303.59400000000005</c:v>
                </c:pt>
                <c:pt idx="9">
                  <c:v>303.54400000000004</c:v>
                </c:pt>
                <c:pt idx="10">
                  <c:v>303.60400000000004</c:v>
                </c:pt>
                <c:pt idx="11">
                  <c:v>303.56400000000002</c:v>
                </c:pt>
                <c:pt idx="12">
                  <c:v>304.62400000000002</c:v>
                </c:pt>
                <c:pt idx="13">
                  <c:v>303.82400000000001</c:v>
                </c:pt>
                <c:pt idx="14">
                  <c:v>303.69400000000002</c:v>
                </c:pt>
                <c:pt idx="15">
                  <c:v>305.40400000000005</c:v>
                </c:pt>
                <c:pt idx="16">
                  <c:v>305.36400000000003</c:v>
                </c:pt>
                <c:pt idx="17">
                  <c:v>303.55400000000003</c:v>
                </c:pt>
                <c:pt idx="18">
                  <c:v>303.92400000000004</c:v>
                </c:pt>
                <c:pt idx="19">
                  <c:v>303.73400000000004</c:v>
                </c:pt>
                <c:pt idx="20">
                  <c:v>305.06400000000002</c:v>
                </c:pt>
                <c:pt idx="21">
                  <c:v>304.09400000000005</c:v>
                </c:pt>
                <c:pt idx="22">
                  <c:v>304.64400000000001</c:v>
                </c:pt>
                <c:pt idx="23">
                  <c:v>306.81400000000002</c:v>
                </c:pt>
                <c:pt idx="24">
                  <c:v>306.84400000000005</c:v>
                </c:pt>
                <c:pt idx="25">
                  <c:v>304.22400000000005</c:v>
                </c:pt>
                <c:pt idx="26">
                  <c:v>303.87400000000002</c:v>
                </c:pt>
                <c:pt idx="27">
                  <c:v>304.29400000000004</c:v>
                </c:pt>
                <c:pt idx="28">
                  <c:v>303.95400000000001</c:v>
                </c:pt>
                <c:pt idx="29">
                  <c:v>303.90400000000005</c:v>
                </c:pt>
                <c:pt idx="30">
                  <c:v>303.85400000000004</c:v>
                </c:pt>
                <c:pt idx="31">
                  <c:v>303.84400000000005</c:v>
                </c:pt>
                <c:pt idx="32">
                  <c:v>303.82400000000001</c:v>
                </c:pt>
                <c:pt idx="33">
                  <c:v>303.59400000000005</c:v>
                </c:pt>
                <c:pt idx="34">
                  <c:v>303.49400000000003</c:v>
                </c:pt>
                <c:pt idx="35">
                  <c:v>303.41400000000004</c:v>
                </c:pt>
                <c:pt idx="36">
                  <c:v>303.42400000000004</c:v>
                </c:pt>
                <c:pt idx="37">
                  <c:v>303.42400000000004</c:v>
                </c:pt>
                <c:pt idx="38">
                  <c:v>303.38400000000001</c:v>
                </c:pt>
              </c:numCache>
            </c:numRef>
          </c:yVal>
        </c:ser>
        <c:axId val="75437184"/>
        <c:axId val="75439488"/>
      </c:scatterChart>
      <c:valAx>
        <c:axId val="75437184"/>
        <c:scaling>
          <c:orientation val="minMax"/>
          <c:max val="2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3548463311462826"/>
              <c:y val="0.8555240793201136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5439488"/>
        <c:crossesAt val="0"/>
        <c:crossBetween val="midCat"/>
        <c:majorUnit val="20"/>
        <c:minorUnit val="10"/>
      </c:valAx>
      <c:valAx>
        <c:axId val="75439488"/>
        <c:scaling>
          <c:orientation val="minMax"/>
          <c:max val="309"/>
          <c:min val="30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0752706990484619E-2"/>
              <c:y val="0.2606232294617562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5437184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42577638096802"/>
          <c:y val="8.1967431820546818E-2"/>
          <c:w val="0.76923144114720854"/>
          <c:h val="0.6694006932011331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P.84!$F$11:$F$52</c:f>
              <c:numCache>
                <c:formatCode>0.00</c:formatCode>
                <c:ptCount val="42"/>
                <c:pt idx="0">
                  <c:v>0.93</c:v>
                </c:pt>
                <c:pt idx="1">
                  <c:v>1.01</c:v>
                </c:pt>
                <c:pt idx="2">
                  <c:v>0.95</c:v>
                </c:pt>
                <c:pt idx="3">
                  <c:v>1.07</c:v>
                </c:pt>
                <c:pt idx="4">
                  <c:v>1.07</c:v>
                </c:pt>
                <c:pt idx="5">
                  <c:v>1.44</c:v>
                </c:pt>
                <c:pt idx="6">
                  <c:v>0.39</c:v>
                </c:pt>
                <c:pt idx="7">
                  <c:v>1.31</c:v>
                </c:pt>
                <c:pt idx="8">
                  <c:v>0.85</c:v>
                </c:pt>
                <c:pt idx="9">
                  <c:v>0.94</c:v>
                </c:pt>
                <c:pt idx="10">
                  <c:v>1.1200000000000001</c:v>
                </c:pt>
                <c:pt idx="11">
                  <c:v>1.06</c:v>
                </c:pt>
                <c:pt idx="12">
                  <c:v>17.07</c:v>
                </c:pt>
                <c:pt idx="13">
                  <c:v>3</c:v>
                </c:pt>
                <c:pt idx="14">
                  <c:v>1.95</c:v>
                </c:pt>
                <c:pt idx="15">
                  <c:v>35.15</c:v>
                </c:pt>
                <c:pt idx="16">
                  <c:v>34.01</c:v>
                </c:pt>
                <c:pt idx="17">
                  <c:v>1.42</c:v>
                </c:pt>
                <c:pt idx="18">
                  <c:v>3.31</c:v>
                </c:pt>
                <c:pt idx="19">
                  <c:v>2.89</c:v>
                </c:pt>
                <c:pt idx="20">
                  <c:v>26.79</c:v>
                </c:pt>
                <c:pt idx="21">
                  <c:v>5.08</c:v>
                </c:pt>
                <c:pt idx="22">
                  <c:v>16.48</c:v>
                </c:pt>
                <c:pt idx="23">
                  <c:v>72.8</c:v>
                </c:pt>
                <c:pt idx="24">
                  <c:v>96.56</c:v>
                </c:pt>
                <c:pt idx="25">
                  <c:v>10.050000000000001</c:v>
                </c:pt>
                <c:pt idx="26">
                  <c:v>2.62</c:v>
                </c:pt>
                <c:pt idx="27">
                  <c:v>9.34</c:v>
                </c:pt>
                <c:pt idx="28">
                  <c:v>7.62</c:v>
                </c:pt>
                <c:pt idx="29">
                  <c:v>7.28</c:v>
                </c:pt>
                <c:pt idx="30">
                  <c:v>5.85</c:v>
                </c:pt>
                <c:pt idx="31">
                  <c:v>5.71</c:v>
                </c:pt>
                <c:pt idx="32">
                  <c:v>5.56</c:v>
                </c:pt>
                <c:pt idx="33">
                  <c:v>2.25</c:v>
                </c:pt>
                <c:pt idx="34">
                  <c:v>0.79</c:v>
                </c:pt>
                <c:pt idx="35">
                  <c:v>0.71</c:v>
                </c:pt>
                <c:pt idx="36">
                  <c:v>0.75</c:v>
                </c:pt>
                <c:pt idx="37">
                  <c:v>0.72</c:v>
                </c:pt>
                <c:pt idx="38">
                  <c:v>0.53</c:v>
                </c:pt>
                <c:pt idx="39">
                  <c:v>0.57999999999999996</c:v>
                </c:pt>
                <c:pt idx="40">
                  <c:v>0.44</c:v>
                </c:pt>
                <c:pt idx="41">
                  <c:v>0.39</c:v>
                </c:pt>
              </c:numCache>
            </c:numRef>
          </c:xVal>
          <c:yVal>
            <c:numRef>
              <c:f>P.84!$C$11:$C$52</c:f>
              <c:numCache>
                <c:formatCode>0.000</c:formatCode>
                <c:ptCount val="42"/>
                <c:pt idx="0">
                  <c:v>303.56400000000002</c:v>
                </c:pt>
                <c:pt idx="1">
                  <c:v>303.56400000000002</c:v>
                </c:pt>
                <c:pt idx="2">
                  <c:v>303.56400000000002</c:v>
                </c:pt>
                <c:pt idx="3">
                  <c:v>303.59400000000005</c:v>
                </c:pt>
                <c:pt idx="4">
                  <c:v>303.59400000000005</c:v>
                </c:pt>
                <c:pt idx="5">
                  <c:v>303.64400000000001</c:v>
                </c:pt>
                <c:pt idx="6">
                  <c:v>303.524</c:v>
                </c:pt>
                <c:pt idx="7">
                  <c:v>303.62400000000002</c:v>
                </c:pt>
                <c:pt idx="8">
                  <c:v>303.59400000000005</c:v>
                </c:pt>
                <c:pt idx="9">
                  <c:v>303.54400000000004</c:v>
                </c:pt>
                <c:pt idx="10">
                  <c:v>303.60400000000004</c:v>
                </c:pt>
                <c:pt idx="11">
                  <c:v>303.56400000000002</c:v>
                </c:pt>
                <c:pt idx="12">
                  <c:v>304.62400000000002</c:v>
                </c:pt>
                <c:pt idx="13">
                  <c:v>303.82400000000001</c:v>
                </c:pt>
                <c:pt idx="14">
                  <c:v>303.69400000000002</c:v>
                </c:pt>
                <c:pt idx="15">
                  <c:v>305.40400000000005</c:v>
                </c:pt>
                <c:pt idx="16">
                  <c:v>305.36400000000003</c:v>
                </c:pt>
                <c:pt idx="17">
                  <c:v>303.55400000000003</c:v>
                </c:pt>
                <c:pt idx="18">
                  <c:v>303.92400000000004</c:v>
                </c:pt>
                <c:pt idx="19">
                  <c:v>303.73400000000004</c:v>
                </c:pt>
                <c:pt idx="20">
                  <c:v>305.06400000000002</c:v>
                </c:pt>
                <c:pt idx="21">
                  <c:v>304.09400000000005</c:v>
                </c:pt>
                <c:pt idx="22">
                  <c:v>304.64400000000001</c:v>
                </c:pt>
                <c:pt idx="23">
                  <c:v>306.81400000000002</c:v>
                </c:pt>
                <c:pt idx="24">
                  <c:v>306.84400000000005</c:v>
                </c:pt>
                <c:pt idx="25">
                  <c:v>304.22400000000005</c:v>
                </c:pt>
                <c:pt idx="26">
                  <c:v>303.87400000000002</c:v>
                </c:pt>
                <c:pt idx="27">
                  <c:v>304.29400000000004</c:v>
                </c:pt>
                <c:pt idx="28">
                  <c:v>303.95400000000001</c:v>
                </c:pt>
                <c:pt idx="29">
                  <c:v>303.90400000000005</c:v>
                </c:pt>
                <c:pt idx="30">
                  <c:v>303.85400000000004</c:v>
                </c:pt>
                <c:pt idx="31">
                  <c:v>303.84400000000005</c:v>
                </c:pt>
                <c:pt idx="32">
                  <c:v>303.82400000000001</c:v>
                </c:pt>
                <c:pt idx="33">
                  <c:v>303.59400000000005</c:v>
                </c:pt>
                <c:pt idx="34">
                  <c:v>303.49400000000003</c:v>
                </c:pt>
                <c:pt idx="35">
                  <c:v>303.41400000000004</c:v>
                </c:pt>
                <c:pt idx="36">
                  <c:v>303.42400000000004</c:v>
                </c:pt>
                <c:pt idx="37">
                  <c:v>303.42400000000004</c:v>
                </c:pt>
                <c:pt idx="38">
                  <c:v>303.38400000000001</c:v>
                </c:pt>
                <c:pt idx="39">
                  <c:v>303.42400000000004</c:v>
                </c:pt>
                <c:pt idx="40">
                  <c:v>303.34400000000005</c:v>
                </c:pt>
                <c:pt idx="41">
                  <c:v>303.31400000000002</c:v>
                </c:pt>
              </c:numCache>
            </c:numRef>
          </c:yVal>
        </c:ser>
        <c:axId val="75454720"/>
        <c:axId val="75630080"/>
      </c:scatterChart>
      <c:valAx>
        <c:axId val="75454720"/>
        <c:scaling>
          <c:orientation val="minMax"/>
          <c:max val="2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8121687829906851"/>
              <c:y val="0.8606580341157422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5630080"/>
        <c:crossesAt val="0"/>
        <c:crossBetween val="midCat"/>
        <c:majorUnit val="20"/>
        <c:minorUnit val="10"/>
      </c:valAx>
      <c:valAx>
        <c:axId val="75630080"/>
        <c:scaling>
          <c:orientation val="minMax"/>
          <c:max val="309"/>
          <c:min val="30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3989296236737125E-2"/>
              <c:y val="0.2677602772804535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5454720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21699838328434365"/>
          <c:y val="8.0645372997976195E-2"/>
          <c:w val="0.75768602163449938"/>
          <c:h val="0.6370984466840118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P.84!$G$11:$G$49</c:f>
              <c:numCache>
                <c:formatCode>0.000</c:formatCode>
                <c:ptCount val="39"/>
                <c:pt idx="0">
                  <c:v>0.22795698924731181</c:v>
                </c:pt>
                <c:pt idx="1">
                  <c:v>0.18019801980198019</c:v>
                </c:pt>
                <c:pt idx="2">
                  <c:v>0.22631578947368422</c:v>
                </c:pt>
                <c:pt idx="3">
                  <c:v>0.23177570093457942</c:v>
                </c:pt>
                <c:pt idx="4">
                  <c:v>0.2289719626168224</c:v>
                </c:pt>
                <c:pt idx="5">
                  <c:v>0.20555555555555555</c:v>
                </c:pt>
                <c:pt idx="6">
                  <c:v>0.18974358974358974</c:v>
                </c:pt>
                <c:pt idx="7">
                  <c:v>0.28396946564885495</c:v>
                </c:pt>
                <c:pt idx="8">
                  <c:v>0.1811764705882353</c:v>
                </c:pt>
                <c:pt idx="9">
                  <c:v>0.22659574468085106</c:v>
                </c:pt>
                <c:pt idx="10">
                  <c:v>0.19285714285714284</c:v>
                </c:pt>
                <c:pt idx="11">
                  <c:v>0.1811320754716981</c:v>
                </c:pt>
                <c:pt idx="12">
                  <c:v>0.54159343878148791</c:v>
                </c:pt>
                <c:pt idx="13">
                  <c:v>0.47033333333333333</c:v>
                </c:pt>
                <c:pt idx="14">
                  <c:v>0.4482051282051282</c:v>
                </c:pt>
                <c:pt idx="15">
                  <c:v>0.76765291607396879</c:v>
                </c:pt>
                <c:pt idx="16">
                  <c:v>0.78206409879447225</c:v>
                </c:pt>
                <c:pt idx="17">
                  <c:v>0.60704225352112673</c:v>
                </c:pt>
                <c:pt idx="18">
                  <c:v>0.74531722054380667</c:v>
                </c:pt>
                <c:pt idx="19">
                  <c:v>0.68996539792387546</c:v>
                </c:pt>
                <c:pt idx="20">
                  <c:v>0.74292646509891747</c:v>
                </c:pt>
                <c:pt idx="21">
                  <c:v>0.74488188976377945</c:v>
                </c:pt>
                <c:pt idx="22">
                  <c:v>0.95103155339805823</c:v>
                </c:pt>
                <c:pt idx="23">
                  <c:v>0.98302197802197799</c:v>
                </c:pt>
                <c:pt idx="24">
                  <c:v>0.74025476387738187</c:v>
                </c:pt>
                <c:pt idx="25">
                  <c:v>0.86577114427860691</c:v>
                </c:pt>
                <c:pt idx="26">
                  <c:v>0.90572519083969472</c:v>
                </c:pt>
                <c:pt idx="27">
                  <c:v>0.86905781584582453</c:v>
                </c:pt>
                <c:pt idx="28">
                  <c:v>0.70826771653543308</c:v>
                </c:pt>
                <c:pt idx="29">
                  <c:v>0.70082417582417589</c:v>
                </c:pt>
                <c:pt idx="30">
                  <c:v>0.82256410256410262</c:v>
                </c:pt>
                <c:pt idx="31">
                  <c:v>0.81698774080560421</c:v>
                </c:pt>
                <c:pt idx="32">
                  <c:v>0.81205035971223016</c:v>
                </c:pt>
                <c:pt idx="33">
                  <c:v>0.58799999999999997</c:v>
                </c:pt>
                <c:pt idx="34">
                  <c:v>0.54810126582278473</c:v>
                </c:pt>
                <c:pt idx="35">
                  <c:v>0.54507042253521132</c:v>
                </c:pt>
                <c:pt idx="36">
                  <c:v>0.54399999999999993</c:v>
                </c:pt>
                <c:pt idx="37">
                  <c:v>0.53194444444444444</c:v>
                </c:pt>
                <c:pt idx="38">
                  <c:v>0.42452830188679247</c:v>
                </c:pt>
              </c:numCache>
            </c:numRef>
          </c:xVal>
          <c:yVal>
            <c:numRef>
              <c:f>P.84!$C$11:$C$49</c:f>
              <c:numCache>
                <c:formatCode>0.000</c:formatCode>
                <c:ptCount val="39"/>
                <c:pt idx="0">
                  <c:v>303.56400000000002</c:v>
                </c:pt>
                <c:pt idx="1">
                  <c:v>303.56400000000002</c:v>
                </c:pt>
                <c:pt idx="2">
                  <c:v>303.56400000000002</c:v>
                </c:pt>
                <c:pt idx="3">
                  <c:v>303.59400000000005</c:v>
                </c:pt>
                <c:pt idx="4">
                  <c:v>303.59400000000005</c:v>
                </c:pt>
                <c:pt idx="5">
                  <c:v>303.64400000000001</c:v>
                </c:pt>
                <c:pt idx="6">
                  <c:v>303.524</c:v>
                </c:pt>
                <c:pt idx="7">
                  <c:v>303.62400000000002</c:v>
                </c:pt>
                <c:pt idx="8">
                  <c:v>303.59400000000005</c:v>
                </c:pt>
                <c:pt idx="9">
                  <c:v>303.54400000000004</c:v>
                </c:pt>
                <c:pt idx="10">
                  <c:v>303.60400000000004</c:v>
                </c:pt>
                <c:pt idx="11">
                  <c:v>303.56400000000002</c:v>
                </c:pt>
                <c:pt idx="12">
                  <c:v>304.62400000000002</c:v>
                </c:pt>
                <c:pt idx="13">
                  <c:v>303.82400000000001</c:v>
                </c:pt>
                <c:pt idx="14">
                  <c:v>303.69400000000002</c:v>
                </c:pt>
                <c:pt idx="15">
                  <c:v>305.40400000000005</c:v>
                </c:pt>
                <c:pt idx="16">
                  <c:v>305.36400000000003</c:v>
                </c:pt>
                <c:pt idx="17">
                  <c:v>303.55400000000003</c:v>
                </c:pt>
                <c:pt idx="18">
                  <c:v>303.92400000000004</c:v>
                </c:pt>
                <c:pt idx="19">
                  <c:v>303.73400000000004</c:v>
                </c:pt>
                <c:pt idx="20">
                  <c:v>305.06400000000002</c:v>
                </c:pt>
                <c:pt idx="21">
                  <c:v>304.09400000000005</c:v>
                </c:pt>
                <c:pt idx="22">
                  <c:v>304.64400000000001</c:v>
                </c:pt>
                <c:pt idx="23">
                  <c:v>306.81400000000002</c:v>
                </c:pt>
                <c:pt idx="24">
                  <c:v>306.84400000000005</c:v>
                </c:pt>
                <c:pt idx="25">
                  <c:v>304.22400000000005</c:v>
                </c:pt>
                <c:pt idx="26">
                  <c:v>303.87400000000002</c:v>
                </c:pt>
                <c:pt idx="27">
                  <c:v>304.29400000000004</c:v>
                </c:pt>
                <c:pt idx="28">
                  <c:v>303.95400000000001</c:v>
                </c:pt>
                <c:pt idx="29">
                  <c:v>303.90400000000005</c:v>
                </c:pt>
                <c:pt idx="30">
                  <c:v>303.85400000000004</c:v>
                </c:pt>
                <c:pt idx="31">
                  <c:v>303.84400000000005</c:v>
                </c:pt>
                <c:pt idx="32">
                  <c:v>303.82400000000001</c:v>
                </c:pt>
                <c:pt idx="33">
                  <c:v>303.59400000000005</c:v>
                </c:pt>
                <c:pt idx="34">
                  <c:v>303.49400000000003</c:v>
                </c:pt>
                <c:pt idx="35">
                  <c:v>303.41400000000004</c:v>
                </c:pt>
                <c:pt idx="36">
                  <c:v>303.42400000000004</c:v>
                </c:pt>
                <c:pt idx="37">
                  <c:v>303.42400000000004</c:v>
                </c:pt>
                <c:pt idx="38">
                  <c:v>303.38400000000001</c:v>
                </c:pt>
              </c:numCache>
            </c:numRef>
          </c:yVal>
        </c:ser>
        <c:axId val="75649408"/>
        <c:axId val="75651712"/>
      </c:scatterChart>
      <c:valAx>
        <c:axId val="75649408"/>
        <c:scaling>
          <c:orientation val="minMax"/>
          <c:max val="1.5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7377980350414983"/>
              <c:y val="0.7741955807805696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5651712"/>
        <c:crossesAt val="0"/>
        <c:crossBetween val="midCat"/>
        <c:majorUnit val="0.30000000000000032"/>
        <c:minorUnit val="0.1"/>
      </c:valAx>
      <c:valAx>
        <c:axId val="75651712"/>
        <c:scaling>
          <c:orientation val="minMax"/>
          <c:max val="309"/>
          <c:min val="30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2.3508158189137183E-2"/>
              <c:y val="0.26344155179338824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5649408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9604333763360784"/>
          <c:y val="7.8873347922188503E-2"/>
          <c:w val="0.75179922138392841"/>
          <c:h val="0.6450713097921846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P.85!$H$11:$H$47</c:f>
              <c:numCache>
                <c:formatCode>0.000</c:formatCode>
                <c:ptCount val="37"/>
                <c:pt idx="0">
                  <c:v>1.0999999999999999E-2</c:v>
                </c:pt>
                <c:pt idx="1">
                  <c:v>0.22700000000000001</c:v>
                </c:pt>
                <c:pt idx="2">
                  <c:v>4.3999999999999997E-2</c:v>
                </c:pt>
                <c:pt idx="3">
                  <c:v>4.8000000000000001E-2</c:v>
                </c:pt>
                <c:pt idx="4">
                  <c:v>5.0999999999999997E-2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9.2059999999999995</c:v>
                </c:pt>
                <c:pt idx="14">
                  <c:v>80.346000000000004</c:v>
                </c:pt>
                <c:pt idx="15">
                  <c:v>80.697999999999993</c:v>
                </c:pt>
                <c:pt idx="16">
                  <c:v>33.429000000000002</c:v>
                </c:pt>
                <c:pt idx="17">
                  <c:v>6.5010000000000003</c:v>
                </c:pt>
                <c:pt idx="18">
                  <c:v>2.2050000000000001</c:v>
                </c:pt>
                <c:pt idx="19">
                  <c:v>2.0390000000000001</c:v>
                </c:pt>
                <c:pt idx="20">
                  <c:v>30.530999999999999</c:v>
                </c:pt>
                <c:pt idx="21">
                  <c:v>127.223</c:v>
                </c:pt>
                <c:pt idx="22">
                  <c:v>125.563</c:v>
                </c:pt>
                <c:pt idx="23">
                  <c:v>6.1210000000000004</c:v>
                </c:pt>
                <c:pt idx="24">
                  <c:v>63.161999999999999</c:v>
                </c:pt>
                <c:pt idx="25">
                  <c:v>30.832999999999998</c:v>
                </c:pt>
                <c:pt idx="26">
                  <c:v>4.4800000000000004</c:v>
                </c:pt>
                <c:pt idx="27">
                  <c:v>24.898</c:v>
                </c:pt>
                <c:pt idx="28">
                  <c:v>6.3730000000000002</c:v>
                </c:pt>
                <c:pt idx="29">
                  <c:v>6.1680000000000001</c:v>
                </c:pt>
                <c:pt idx="30">
                  <c:v>3.351</c:v>
                </c:pt>
                <c:pt idx="31">
                  <c:v>5.1779999999999999</c:v>
                </c:pt>
                <c:pt idx="32">
                  <c:v>0.72599999999999998</c:v>
                </c:pt>
                <c:pt idx="33">
                  <c:v>0.65100000000000002</c:v>
                </c:pt>
                <c:pt idx="34">
                  <c:v>4.9000000000000002E-2</c:v>
                </c:pt>
                <c:pt idx="35">
                  <c:v>1.7000000000000001E-2</c:v>
                </c:pt>
                <c:pt idx="36">
                  <c:v>1.4E-2</c:v>
                </c:pt>
              </c:numCache>
            </c:numRef>
          </c:xVal>
          <c:yVal>
            <c:numRef>
              <c:f>P.85!$C$11:$C$47</c:f>
              <c:numCache>
                <c:formatCode>0.000</c:formatCode>
                <c:ptCount val="37"/>
                <c:pt idx="0">
                  <c:v>289.548</c:v>
                </c:pt>
                <c:pt idx="1">
                  <c:v>289.548</c:v>
                </c:pt>
                <c:pt idx="2">
                  <c:v>289.548</c:v>
                </c:pt>
                <c:pt idx="3">
                  <c:v>289.548</c:v>
                </c:pt>
                <c:pt idx="4">
                  <c:v>289.548</c:v>
                </c:pt>
                <c:pt idx="5">
                  <c:v>289.548</c:v>
                </c:pt>
                <c:pt idx="6">
                  <c:v>289.548</c:v>
                </c:pt>
                <c:pt idx="7">
                  <c:v>289.548</c:v>
                </c:pt>
                <c:pt idx="8">
                  <c:v>289.548</c:v>
                </c:pt>
                <c:pt idx="9">
                  <c:v>289.548</c:v>
                </c:pt>
                <c:pt idx="10">
                  <c:v>289.548</c:v>
                </c:pt>
                <c:pt idx="11">
                  <c:v>289.548</c:v>
                </c:pt>
                <c:pt idx="12">
                  <c:v>289.548</c:v>
                </c:pt>
                <c:pt idx="13">
                  <c:v>290.66800000000001</c:v>
                </c:pt>
                <c:pt idx="14">
                  <c:v>291.928</c:v>
                </c:pt>
                <c:pt idx="15">
                  <c:v>291.91800000000001</c:v>
                </c:pt>
                <c:pt idx="16">
                  <c:v>291.11799999999999</c:v>
                </c:pt>
                <c:pt idx="17">
                  <c:v>290.26799999999997</c:v>
                </c:pt>
                <c:pt idx="18">
                  <c:v>290.11799999999999</c:v>
                </c:pt>
                <c:pt idx="19">
                  <c:v>290.12799999999999</c:v>
                </c:pt>
                <c:pt idx="20">
                  <c:v>291.01799999999997</c:v>
                </c:pt>
                <c:pt idx="21">
                  <c:v>292.16800000000001</c:v>
                </c:pt>
                <c:pt idx="22">
                  <c:v>292.16800000000001</c:v>
                </c:pt>
                <c:pt idx="23">
                  <c:v>290.22800000000001</c:v>
                </c:pt>
                <c:pt idx="24">
                  <c:v>291.51799999999997</c:v>
                </c:pt>
                <c:pt idx="25">
                  <c:v>290.81799999999998</c:v>
                </c:pt>
                <c:pt idx="26">
                  <c:v>289.75799999999998</c:v>
                </c:pt>
                <c:pt idx="27">
                  <c:v>290.56799999999998</c:v>
                </c:pt>
                <c:pt idx="28">
                  <c:v>289.64799999999997</c:v>
                </c:pt>
                <c:pt idx="29">
                  <c:v>289.66800000000001</c:v>
                </c:pt>
                <c:pt idx="30">
                  <c:v>289.61799999999999</c:v>
                </c:pt>
                <c:pt idx="31">
                  <c:v>289.51799999999997</c:v>
                </c:pt>
                <c:pt idx="32">
                  <c:v>289.33800000000002</c:v>
                </c:pt>
                <c:pt idx="33">
                  <c:v>289.31799999999998</c:v>
                </c:pt>
                <c:pt idx="34">
                  <c:v>289.24799999999999</c:v>
                </c:pt>
                <c:pt idx="35">
                  <c:v>289.13799999999998</c:v>
                </c:pt>
                <c:pt idx="36">
                  <c:v>289.12799999999999</c:v>
                </c:pt>
              </c:numCache>
            </c:numRef>
          </c:yVal>
        </c:ser>
        <c:axId val="75723904"/>
        <c:axId val="75726208"/>
      </c:scatterChart>
      <c:valAx>
        <c:axId val="75723904"/>
        <c:scaling>
          <c:orientation val="minMax"/>
          <c:max val="5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323780810705666"/>
              <c:y val="0.8563392060123326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5726208"/>
        <c:crossesAt val="289"/>
        <c:crossBetween val="midCat"/>
        <c:majorUnit val="50"/>
        <c:minorUnit val="25"/>
      </c:valAx>
      <c:valAx>
        <c:axId val="75726208"/>
        <c:scaling>
          <c:orientation val="minMax"/>
          <c:max val="295"/>
          <c:min val="289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4964068264588951E-2"/>
              <c:y val="0.2478876648983067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5723904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392857142857137"/>
          <c:y val="8.4084330671484131E-2"/>
          <c:w val="0.81785714285714251"/>
          <c:h val="0.6696716335621786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P.4A!$F$11:$F$48</c:f>
              <c:numCache>
                <c:formatCode>0.000</c:formatCode>
                <c:ptCount val="38"/>
                <c:pt idx="0">
                  <c:v>4.5999999999999996</c:v>
                </c:pt>
                <c:pt idx="1">
                  <c:v>4.9800000000000004</c:v>
                </c:pt>
                <c:pt idx="2">
                  <c:v>3.91</c:v>
                </c:pt>
                <c:pt idx="3" formatCode="0.00">
                  <c:v>4.47</c:v>
                </c:pt>
                <c:pt idx="4" formatCode="0.00">
                  <c:v>9.2200000000000006</c:v>
                </c:pt>
                <c:pt idx="5" formatCode="0.00">
                  <c:v>2.2400000000000002</c:v>
                </c:pt>
                <c:pt idx="6" formatCode="0.00">
                  <c:v>1.69</c:v>
                </c:pt>
                <c:pt idx="7" formatCode="0.00">
                  <c:v>1.65</c:v>
                </c:pt>
                <c:pt idx="8" formatCode="0.00">
                  <c:v>1.79</c:v>
                </c:pt>
                <c:pt idx="9" formatCode="0.00">
                  <c:v>2.79</c:v>
                </c:pt>
                <c:pt idx="10" formatCode="0.00">
                  <c:v>2.5499999999999998</c:v>
                </c:pt>
                <c:pt idx="11" formatCode="0.00">
                  <c:v>2.36</c:v>
                </c:pt>
                <c:pt idx="12" formatCode="0.00">
                  <c:v>3.64</c:v>
                </c:pt>
                <c:pt idx="13" formatCode="0.00">
                  <c:v>4.2699999999999996</c:v>
                </c:pt>
                <c:pt idx="14" formatCode="0.00">
                  <c:v>55.48</c:v>
                </c:pt>
                <c:pt idx="15" formatCode="0.00">
                  <c:v>43.19</c:v>
                </c:pt>
                <c:pt idx="16" formatCode="0.00">
                  <c:v>8.8699999999999992</c:v>
                </c:pt>
                <c:pt idx="17" formatCode="0.00">
                  <c:v>33.07</c:v>
                </c:pt>
                <c:pt idx="18" formatCode="0.00">
                  <c:v>75.34</c:v>
                </c:pt>
                <c:pt idx="19" formatCode="0.00">
                  <c:v>65.41</c:v>
                </c:pt>
                <c:pt idx="20" formatCode="0.00">
                  <c:v>10.220000000000001</c:v>
                </c:pt>
                <c:pt idx="21" formatCode="0.00">
                  <c:v>18.88</c:v>
                </c:pt>
                <c:pt idx="22" formatCode="0.00">
                  <c:v>15.6</c:v>
                </c:pt>
                <c:pt idx="23" formatCode="0.00">
                  <c:v>39.6</c:v>
                </c:pt>
                <c:pt idx="24" formatCode="0.00">
                  <c:v>15.89</c:v>
                </c:pt>
                <c:pt idx="25" formatCode="0.00">
                  <c:v>13.46</c:v>
                </c:pt>
                <c:pt idx="26" formatCode="0.00">
                  <c:v>12.85</c:v>
                </c:pt>
                <c:pt idx="27" formatCode="0.00">
                  <c:v>6.96</c:v>
                </c:pt>
                <c:pt idx="28" formatCode="0.00">
                  <c:v>2.56</c:v>
                </c:pt>
                <c:pt idx="29" formatCode="0.00">
                  <c:v>2.5</c:v>
                </c:pt>
                <c:pt idx="30" formatCode="0.00">
                  <c:v>2.94</c:v>
                </c:pt>
                <c:pt idx="31" formatCode="0.00">
                  <c:v>2.0499999999999998</c:v>
                </c:pt>
                <c:pt idx="32" formatCode="0.00">
                  <c:v>2.0299999999999998</c:v>
                </c:pt>
                <c:pt idx="33" formatCode="0.00">
                  <c:v>1.94</c:v>
                </c:pt>
                <c:pt idx="34" formatCode="0.00">
                  <c:v>2.39</c:v>
                </c:pt>
                <c:pt idx="35" formatCode="0.00">
                  <c:v>2.41</c:v>
                </c:pt>
                <c:pt idx="36" formatCode="0.00">
                  <c:v>2.29</c:v>
                </c:pt>
                <c:pt idx="37" formatCode="0.00">
                  <c:v>1.73</c:v>
                </c:pt>
              </c:numCache>
            </c:numRef>
          </c:xVal>
          <c:yVal>
            <c:numRef>
              <c:f>P.4A!$C$11:$C$48</c:f>
              <c:numCache>
                <c:formatCode>0.000</c:formatCode>
                <c:ptCount val="38"/>
                <c:pt idx="0">
                  <c:v>333.8</c:v>
                </c:pt>
                <c:pt idx="1">
                  <c:v>333.82</c:v>
                </c:pt>
                <c:pt idx="2">
                  <c:v>333.82</c:v>
                </c:pt>
                <c:pt idx="3">
                  <c:v>333.8</c:v>
                </c:pt>
                <c:pt idx="4">
                  <c:v>333.99</c:v>
                </c:pt>
                <c:pt idx="5">
                  <c:v>333.71</c:v>
                </c:pt>
                <c:pt idx="6">
                  <c:v>333.65</c:v>
                </c:pt>
                <c:pt idx="7">
                  <c:v>333.64</c:v>
                </c:pt>
                <c:pt idx="8">
                  <c:v>333.68</c:v>
                </c:pt>
                <c:pt idx="9">
                  <c:v>333.73</c:v>
                </c:pt>
                <c:pt idx="10">
                  <c:v>333.72</c:v>
                </c:pt>
                <c:pt idx="11">
                  <c:v>333.7</c:v>
                </c:pt>
                <c:pt idx="12">
                  <c:v>333.78</c:v>
                </c:pt>
                <c:pt idx="13">
                  <c:v>333.81</c:v>
                </c:pt>
                <c:pt idx="14">
                  <c:v>335.29</c:v>
                </c:pt>
                <c:pt idx="15">
                  <c:v>334.9</c:v>
                </c:pt>
                <c:pt idx="16">
                  <c:v>334.12</c:v>
                </c:pt>
                <c:pt idx="17">
                  <c:v>334.65</c:v>
                </c:pt>
                <c:pt idx="18">
                  <c:v>335.71</c:v>
                </c:pt>
                <c:pt idx="19">
                  <c:v>335.48</c:v>
                </c:pt>
                <c:pt idx="20">
                  <c:v>333.95</c:v>
                </c:pt>
                <c:pt idx="21">
                  <c:v>334.35</c:v>
                </c:pt>
                <c:pt idx="22">
                  <c:v>333.5</c:v>
                </c:pt>
                <c:pt idx="23">
                  <c:v>334.95</c:v>
                </c:pt>
                <c:pt idx="24">
                  <c:v>334.11</c:v>
                </c:pt>
                <c:pt idx="25">
                  <c:v>334.05</c:v>
                </c:pt>
                <c:pt idx="26">
                  <c:v>334.03</c:v>
                </c:pt>
                <c:pt idx="27">
                  <c:v>333.8</c:v>
                </c:pt>
                <c:pt idx="28">
                  <c:v>333.5</c:v>
                </c:pt>
                <c:pt idx="29">
                  <c:v>333.49</c:v>
                </c:pt>
                <c:pt idx="30">
                  <c:v>333.42</c:v>
                </c:pt>
                <c:pt idx="31">
                  <c:v>333.42</c:v>
                </c:pt>
                <c:pt idx="32">
                  <c:v>333.42</c:v>
                </c:pt>
                <c:pt idx="33">
                  <c:v>333.4</c:v>
                </c:pt>
                <c:pt idx="34">
                  <c:v>333.4</c:v>
                </c:pt>
                <c:pt idx="35">
                  <c:v>333.39</c:v>
                </c:pt>
                <c:pt idx="36">
                  <c:v>333.38</c:v>
                </c:pt>
                <c:pt idx="37">
                  <c:v>333.37</c:v>
                </c:pt>
              </c:numCache>
            </c:numRef>
          </c:yVal>
        </c:ser>
        <c:axId val="56109696"/>
        <c:axId val="55714176"/>
      </c:scatterChart>
      <c:valAx>
        <c:axId val="56109696"/>
        <c:scaling>
          <c:orientation val="minMax"/>
          <c:max val="4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ตรม.</a:t>
                </a:r>
              </a:p>
            </c:rich>
          </c:tx>
          <c:layout>
            <c:manualLayout>
              <c:xMode val="edge"/>
              <c:yMode val="edge"/>
              <c:x val="0.45535714285714285"/>
              <c:y val="0.8708734248117986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5714176"/>
        <c:crossesAt val="333"/>
        <c:crossBetween val="midCat"/>
        <c:majorUnit val="50"/>
        <c:minorUnit val="25"/>
      </c:valAx>
      <c:valAx>
        <c:axId val="55714176"/>
        <c:scaling>
          <c:orientation val="minMax"/>
          <c:max val="340"/>
          <c:min val="33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8.9285714285714159E-3"/>
              <c:y val="0.2642650392532352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6109696"/>
        <c:crossesAt val="0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4.1876115401413644E-2"/>
          <c:y val="7.162553704356342E-2"/>
          <c:w val="0.77722070185023728"/>
          <c:h val="0.7630874523487346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P.85!$F$11:$F$47</c:f>
              <c:numCache>
                <c:formatCode>0.00</c:formatCode>
                <c:ptCount val="37"/>
                <c:pt idx="0">
                  <c:v>0.27</c:v>
                </c:pt>
                <c:pt idx="1">
                  <c:v>0.18</c:v>
                </c:pt>
                <c:pt idx="2">
                  <c:v>0.16</c:v>
                </c:pt>
                <c:pt idx="3">
                  <c:v>0.18</c:v>
                </c:pt>
                <c:pt idx="4">
                  <c:v>0.2</c:v>
                </c:pt>
                <c:pt idx="5">
                  <c:v>0.2</c:v>
                </c:pt>
                <c:pt idx="6">
                  <c:v>0.26</c:v>
                </c:pt>
                <c:pt idx="13">
                  <c:v>33.4</c:v>
                </c:pt>
                <c:pt idx="14" formatCode="0.000">
                  <c:v>79.45</c:v>
                </c:pt>
                <c:pt idx="15">
                  <c:v>79.930000000000007</c:v>
                </c:pt>
                <c:pt idx="16">
                  <c:v>42.09</c:v>
                </c:pt>
                <c:pt idx="17">
                  <c:v>16.13</c:v>
                </c:pt>
                <c:pt idx="18">
                  <c:v>7.64</c:v>
                </c:pt>
                <c:pt idx="19">
                  <c:v>7.5</c:v>
                </c:pt>
                <c:pt idx="20">
                  <c:v>40.17</c:v>
                </c:pt>
                <c:pt idx="21">
                  <c:v>84.34</c:v>
                </c:pt>
                <c:pt idx="22">
                  <c:v>79.12</c:v>
                </c:pt>
                <c:pt idx="23">
                  <c:v>19.309999999999999</c:v>
                </c:pt>
                <c:pt idx="24">
                  <c:v>78.66</c:v>
                </c:pt>
                <c:pt idx="25">
                  <c:v>48.57</c:v>
                </c:pt>
                <c:pt idx="26">
                  <c:v>15.45</c:v>
                </c:pt>
                <c:pt idx="27">
                  <c:v>43.33</c:v>
                </c:pt>
                <c:pt idx="28">
                  <c:v>10.63</c:v>
                </c:pt>
                <c:pt idx="29">
                  <c:v>10.32</c:v>
                </c:pt>
                <c:pt idx="30">
                  <c:v>10.45</c:v>
                </c:pt>
                <c:pt idx="31">
                  <c:v>8.18</c:v>
                </c:pt>
                <c:pt idx="32">
                  <c:v>3.21</c:v>
                </c:pt>
                <c:pt idx="33">
                  <c:v>3.06</c:v>
                </c:pt>
                <c:pt idx="34">
                  <c:v>0.37</c:v>
                </c:pt>
                <c:pt idx="35">
                  <c:v>0.26</c:v>
                </c:pt>
                <c:pt idx="36">
                  <c:v>0.25</c:v>
                </c:pt>
              </c:numCache>
            </c:numRef>
          </c:xVal>
          <c:yVal>
            <c:numRef>
              <c:f>P.85!$C$11:$C$47</c:f>
              <c:numCache>
                <c:formatCode>0.000</c:formatCode>
                <c:ptCount val="37"/>
                <c:pt idx="0">
                  <c:v>289.548</c:v>
                </c:pt>
                <c:pt idx="1">
                  <c:v>289.548</c:v>
                </c:pt>
                <c:pt idx="2">
                  <c:v>289.548</c:v>
                </c:pt>
                <c:pt idx="3">
                  <c:v>289.548</c:v>
                </c:pt>
                <c:pt idx="4">
                  <c:v>289.548</c:v>
                </c:pt>
                <c:pt idx="5">
                  <c:v>289.548</c:v>
                </c:pt>
                <c:pt idx="6">
                  <c:v>289.548</c:v>
                </c:pt>
                <c:pt idx="7">
                  <c:v>289.548</c:v>
                </c:pt>
                <c:pt idx="8">
                  <c:v>289.548</c:v>
                </c:pt>
                <c:pt idx="9">
                  <c:v>289.548</c:v>
                </c:pt>
                <c:pt idx="10">
                  <c:v>289.548</c:v>
                </c:pt>
                <c:pt idx="11">
                  <c:v>289.548</c:v>
                </c:pt>
                <c:pt idx="12">
                  <c:v>289.548</c:v>
                </c:pt>
                <c:pt idx="13">
                  <c:v>290.66800000000001</c:v>
                </c:pt>
                <c:pt idx="14">
                  <c:v>291.928</c:v>
                </c:pt>
                <c:pt idx="15">
                  <c:v>291.91800000000001</c:v>
                </c:pt>
                <c:pt idx="16">
                  <c:v>291.11799999999999</c:v>
                </c:pt>
                <c:pt idx="17">
                  <c:v>290.26799999999997</c:v>
                </c:pt>
                <c:pt idx="18">
                  <c:v>290.11799999999999</c:v>
                </c:pt>
                <c:pt idx="19">
                  <c:v>290.12799999999999</c:v>
                </c:pt>
                <c:pt idx="20">
                  <c:v>291.01799999999997</c:v>
                </c:pt>
                <c:pt idx="21">
                  <c:v>292.16800000000001</c:v>
                </c:pt>
                <c:pt idx="22">
                  <c:v>292.16800000000001</c:v>
                </c:pt>
                <c:pt idx="23">
                  <c:v>290.22800000000001</c:v>
                </c:pt>
                <c:pt idx="24">
                  <c:v>291.51799999999997</c:v>
                </c:pt>
                <c:pt idx="25">
                  <c:v>290.81799999999998</c:v>
                </c:pt>
                <c:pt idx="26">
                  <c:v>289.75799999999998</c:v>
                </c:pt>
                <c:pt idx="27">
                  <c:v>290.56799999999998</c:v>
                </c:pt>
                <c:pt idx="28">
                  <c:v>289.64799999999997</c:v>
                </c:pt>
                <c:pt idx="29">
                  <c:v>289.66800000000001</c:v>
                </c:pt>
                <c:pt idx="30">
                  <c:v>289.61799999999999</c:v>
                </c:pt>
                <c:pt idx="31">
                  <c:v>289.51799999999997</c:v>
                </c:pt>
                <c:pt idx="32">
                  <c:v>289.33800000000002</c:v>
                </c:pt>
                <c:pt idx="33">
                  <c:v>289.31799999999998</c:v>
                </c:pt>
                <c:pt idx="34">
                  <c:v>289.24799999999999</c:v>
                </c:pt>
                <c:pt idx="35">
                  <c:v>289.13799999999998</c:v>
                </c:pt>
                <c:pt idx="36">
                  <c:v>289.12799999999999</c:v>
                </c:pt>
              </c:numCache>
            </c:numRef>
          </c:yVal>
        </c:ser>
        <c:axId val="75758592"/>
        <c:axId val="73732864"/>
      </c:scatterChart>
      <c:valAx>
        <c:axId val="75758592"/>
        <c:scaling>
          <c:orientation val="minMax"/>
          <c:max val="3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365159726300327"/>
              <c:y val="0.8898095563488853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3732864"/>
        <c:crossesAt val="289"/>
        <c:crossBetween val="midCat"/>
        <c:majorUnit val="50"/>
        <c:minorUnit val="25"/>
      </c:valAx>
      <c:valAx>
        <c:axId val="73732864"/>
        <c:scaling>
          <c:orientation val="minMax"/>
          <c:max val="294"/>
          <c:min val="289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0150803089017842E-2"/>
              <c:y val="0.3388438867830120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5758592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142857142857137"/>
          <c:y val="7.5880959627370292E-2"/>
          <c:w val="0.78571428571428559"/>
          <c:h val="0.7127390136428010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P.85!$G$11:$G$47</c:f>
              <c:numCache>
                <c:formatCode>0.000</c:formatCode>
                <c:ptCount val="37"/>
                <c:pt idx="0">
                  <c:v>4.0740740740740737E-2</c:v>
                </c:pt>
                <c:pt idx="1">
                  <c:v>1.2611111111111113</c:v>
                </c:pt>
                <c:pt idx="2">
                  <c:v>0.27499999999999997</c:v>
                </c:pt>
                <c:pt idx="3">
                  <c:v>0.26666666666666666</c:v>
                </c:pt>
                <c:pt idx="4">
                  <c:v>0.25499999999999995</c:v>
                </c:pt>
                <c:pt idx="5">
                  <c:v>0</c:v>
                </c:pt>
                <c:pt idx="6">
                  <c:v>0</c:v>
                </c:pt>
                <c:pt idx="13">
                  <c:v>0.27562874251497005</c:v>
                </c:pt>
                <c:pt idx="14">
                  <c:v>1.0112775330396475</c:v>
                </c:pt>
                <c:pt idx="15">
                  <c:v>1.0096084073564366</c:v>
                </c:pt>
                <c:pt idx="16">
                  <c:v>0.79422665716322161</c:v>
                </c:pt>
                <c:pt idx="17">
                  <c:v>0.40303781773093617</c:v>
                </c:pt>
                <c:pt idx="18">
                  <c:v>0.28861256544502623</c:v>
                </c:pt>
                <c:pt idx="19">
                  <c:v>0.2718666666666667</c:v>
                </c:pt>
                <c:pt idx="20">
                  <c:v>0.76004480955937259</c:v>
                </c:pt>
                <c:pt idx="21">
                  <c:v>1.5084538771638605</c:v>
                </c:pt>
                <c:pt idx="22">
                  <c:v>1.586994438827098</c:v>
                </c:pt>
                <c:pt idx="23">
                  <c:v>0.31698601760745732</c:v>
                </c:pt>
                <c:pt idx="24">
                  <c:v>0.80297482837528611</c:v>
                </c:pt>
                <c:pt idx="25">
                  <c:v>0.63481572987440804</c:v>
                </c:pt>
                <c:pt idx="26">
                  <c:v>0.28996763754045313</c:v>
                </c:pt>
                <c:pt idx="27">
                  <c:v>0.57461343180244639</c:v>
                </c:pt>
                <c:pt idx="28">
                  <c:v>0.59952963311382879</c:v>
                </c:pt>
                <c:pt idx="29">
                  <c:v>0.5976744186046512</c:v>
                </c:pt>
                <c:pt idx="30">
                  <c:v>0.32066985645933016</c:v>
                </c:pt>
                <c:pt idx="31">
                  <c:v>0.63300733496332517</c:v>
                </c:pt>
                <c:pt idx="32">
                  <c:v>0.22616822429906541</c:v>
                </c:pt>
                <c:pt idx="33">
                  <c:v>0.21274509803921568</c:v>
                </c:pt>
                <c:pt idx="34">
                  <c:v>0.13243243243243244</c:v>
                </c:pt>
                <c:pt idx="35">
                  <c:v>6.5384615384615388E-2</c:v>
                </c:pt>
                <c:pt idx="36">
                  <c:v>5.6000000000000001E-2</c:v>
                </c:pt>
              </c:numCache>
            </c:numRef>
          </c:xVal>
          <c:yVal>
            <c:numRef>
              <c:f>P.85!$C$11:$C$47</c:f>
              <c:numCache>
                <c:formatCode>0.000</c:formatCode>
                <c:ptCount val="37"/>
                <c:pt idx="0">
                  <c:v>289.548</c:v>
                </c:pt>
                <c:pt idx="1">
                  <c:v>289.548</c:v>
                </c:pt>
                <c:pt idx="2">
                  <c:v>289.548</c:v>
                </c:pt>
                <c:pt idx="3">
                  <c:v>289.548</c:v>
                </c:pt>
                <c:pt idx="4">
                  <c:v>289.548</c:v>
                </c:pt>
                <c:pt idx="5">
                  <c:v>289.548</c:v>
                </c:pt>
                <c:pt idx="6">
                  <c:v>289.548</c:v>
                </c:pt>
                <c:pt idx="7">
                  <c:v>289.548</c:v>
                </c:pt>
                <c:pt idx="8">
                  <c:v>289.548</c:v>
                </c:pt>
                <c:pt idx="9">
                  <c:v>289.548</c:v>
                </c:pt>
                <c:pt idx="10">
                  <c:v>289.548</c:v>
                </c:pt>
                <c:pt idx="11">
                  <c:v>289.548</c:v>
                </c:pt>
                <c:pt idx="12">
                  <c:v>289.548</c:v>
                </c:pt>
                <c:pt idx="13">
                  <c:v>290.66800000000001</c:v>
                </c:pt>
                <c:pt idx="14">
                  <c:v>291.928</c:v>
                </c:pt>
                <c:pt idx="15">
                  <c:v>291.91800000000001</c:v>
                </c:pt>
                <c:pt idx="16">
                  <c:v>291.11799999999999</c:v>
                </c:pt>
                <c:pt idx="17">
                  <c:v>290.26799999999997</c:v>
                </c:pt>
                <c:pt idx="18">
                  <c:v>290.11799999999999</c:v>
                </c:pt>
                <c:pt idx="19">
                  <c:v>290.12799999999999</c:v>
                </c:pt>
                <c:pt idx="20">
                  <c:v>291.01799999999997</c:v>
                </c:pt>
                <c:pt idx="21">
                  <c:v>292.16800000000001</c:v>
                </c:pt>
                <c:pt idx="22">
                  <c:v>292.16800000000001</c:v>
                </c:pt>
                <c:pt idx="23">
                  <c:v>290.22800000000001</c:v>
                </c:pt>
                <c:pt idx="24">
                  <c:v>291.51799999999997</c:v>
                </c:pt>
                <c:pt idx="25">
                  <c:v>290.81799999999998</c:v>
                </c:pt>
                <c:pt idx="26">
                  <c:v>289.75799999999998</c:v>
                </c:pt>
                <c:pt idx="27">
                  <c:v>290.56799999999998</c:v>
                </c:pt>
                <c:pt idx="28">
                  <c:v>289.64799999999997</c:v>
                </c:pt>
                <c:pt idx="29">
                  <c:v>289.66800000000001</c:v>
                </c:pt>
                <c:pt idx="30">
                  <c:v>289.61799999999999</c:v>
                </c:pt>
                <c:pt idx="31">
                  <c:v>289.51799999999997</c:v>
                </c:pt>
                <c:pt idx="32">
                  <c:v>289.33800000000002</c:v>
                </c:pt>
                <c:pt idx="33">
                  <c:v>289.31799999999998</c:v>
                </c:pt>
                <c:pt idx="34">
                  <c:v>289.24799999999999</c:v>
                </c:pt>
                <c:pt idx="35">
                  <c:v>289.13799999999998</c:v>
                </c:pt>
                <c:pt idx="36">
                  <c:v>289.12799999999999</c:v>
                </c:pt>
              </c:numCache>
            </c:numRef>
          </c:yVal>
        </c:ser>
        <c:axId val="73751936"/>
        <c:axId val="73762688"/>
      </c:scatterChart>
      <c:valAx>
        <c:axId val="73751936"/>
        <c:scaling>
          <c:orientation val="minMax"/>
          <c:max val="2.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2500000000000032"/>
              <c:y val="0.86179089862513547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3762688"/>
        <c:crossesAt val="289"/>
        <c:crossBetween val="midCat"/>
        <c:majorUnit val="0.30000000000000032"/>
        <c:minorUnit val="0.1"/>
      </c:valAx>
      <c:valAx>
        <c:axId val="73762688"/>
        <c:scaling>
          <c:orientation val="minMax"/>
          <c:max val="295"/>
          <c:min val="289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2.1428571428571457E-2"/>
              <c:y val="0.2899736671474517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375193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1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025119401600672"/>
          <c:y val="8.0128455930914264E-2"/>
          <c:w val="0.77957125681013628"/>
          <c:h val="0.6570533386334982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P.86!$H$11:$H$47</c:f>
              <c:numCache>
                <c:formatCode>0.000</c:formatCode>
                <c:ptCount val="37"/>
                <c:pt idx="0">
                  <c:v>1.6E-2</c:v>
                </c:pt>
                <c:pt idx="1">
                  <c:v>2.9000000000000001E-2</c:v>
                </c:pt>
                <c:pt idx="2">
                  <c:v>7.5999999999999998E-2</c:v>
                </c:pt>
                <c:pt idx="3">
                  <c:v>6.0000000000000001E-3</c:v>
                </c:pt>
                <c:pt idx="4">
                  <c:v>1.9E-2</c:v>
                </c:pt>
                <c:pt idx="5">
                  <c:v>8.0000000000000002E-3</c:v>
                </c:pt>
                <c:pt idx="6">
                  <c:v>7.0000000000000001E-3</c:v>
                </c:pt>
                <c:pt idx="7">
                  <c:v>8.9999999999999993E-3</c:v>
                </c:pt>
                <c:pt idx="8">
                  <c:v>7.0000000000000001E-3</c:v>
                </c:pt>
                <c:pt idx="9">
                  <c:v>5.0000000000000001E-3</c:v>
                </c:pt>
                <c:pt idx="10">
                  <c:v>9.4E-2</c:v>
                </c:pt>
                <c:pt idx="11">
                  <c:v>0.112</c:v>
                </c:pt>
                <c:pt idx="12">
                  <c:v>0.373</c:v>
                </c:pt>
                <c:pt idx="13">
                  <c:v>0.251</c:v>
                </c:pt>
                <c:pt idx="14">
                  <c:v>6.7000000000000004E-2</c:v>
                </c:pt>
                <c:pt idx="15">
                  <c:v>6.3E-2</c:v>
                </c:pt>
                <c:pt idx="16">
                  <c:v>0.122</c:v>
                </c:pt>
                <c:pt idx="17">
                  <c:v>0.155</c:v>
                </c:pt>
                <c:pt idx="18">
                  <c:v>0.97299999999999998</c:v>
                </c:pt>
                <c:pt idx="19">
                  <c:v>0.18</c:v>
                </c:pt>
                <c:pt idx="20">
                  <c:v>0.57399999999999995</c:v>
                </c:pt>
                <c:pt idx="21">
                  <c:v>14.875999999999999</c:v>
                </c:pt>
                <c:pt idx="22">
                  <c:v>13.375999999999999</c:v>
                </c:pt>
                <c:pt idx="23">
                  <c:v>0.54600000000000004</c:v>
                </c:pt>
                <c:pt idx="24">
                  <c:v>0.17499999999999999</c:v>
                </c:pt>
                <c:pt idx="25">
                  <c:v>2.4E-2</c:v>
                </c:pt>
                <c:pt idx="26">
                  <c:v>2.4E-2</c:v>
                </c:pt>
                <c:pt idx="27">
                  <c:v>1.7000000000000001E-2</c:v>
                </c:pt>
                <c:pt idx="28">
                  <c:v>1.2999999999999999E-2</c:v>
                </c:pt>
                <c:pt idx="29">
                  <c:v>1.6E-2</c:v>
                </c:pt>
                <c:pt idx="30">
                  <c:v>1.2999999999999999E-2</c:v>
                </c:pt>
                <c:pt idx="31">
                  <c:v>1.0999999999999999E-2</c:v>
                </c:pt>
                <c:pt idx="32">
                  <c:v>2.9000000000000001E-2</c:v>
                </c:pt>
                <c:pt idx="33">
                  <c:v>2.9000000000000001E-2</c:v>
                </c:pt>
                <c:pt idx="34">
                  <c:v>4.2999999999999997E-2</c:v>
                </c:pt>
                <c:pt idx="35">
                  <c:v>4.3999999999999997E-2</c:v>
                </c:pt>
                <c:pt idx="36">
                  <c:v>8.9999999999999993E-3</c:v>
                </c:pt>
              </c:numCache>
            </c:numRef>
          </c:xVal>
          <c:yVal>
            <c:numRef>
              <c:f>P.86!$C$11:$C$47</c:f>
              <c:numCache>
                <c:formatCode>0.000</c:formatCode>
                <c:ptCount val="37"/>
                <c:pt idx="0">
                  <c:v>340.96499999999997</c:v>
                </c:pt>
                <c:pt idx="1">
                  <c:v>340.96499999999997</c:v>
                </c:pt>
                <c:pt idx="2">
                  <c:v>340.96499999999997</c:v>
                </c:pt>
                <c:pt idx="3">
                  <c:v>340.96499999999997</c:v>
                </c:pt>
                <c:pt idx="4">
                  <c:v>340.97499999999997</c:v>
                </c:pt>
                <c:pt idx="5">
                  <c:v>340.995</c:v>
                </c:pt>
                <c:pt idx="6">
                  <c:v>341.005</c:v>
                </c:pt>
                <c:pt idx="7">
                  <c:v>341.01499999999999</c:v>
                </c:pt>
                <c:pt idx="8">
                  <c:v>341.005</c:v>
                </c:pt>
                <c:pt idx="9">
                  <c:v>341.02499999999998</c:v>
                </c:pt>
                <c:pt idx="10">
                  <c:v>341.11500000000001</c:v>
                </c:pt>
                <c:pt idx="11">
                  <c:v>341.17500000000001</c:v>
                </c:pt>
                <c:pt idx="12">
                  <c:v>341.19499999999999</c:v>
                </c:pt>
                <c:pt idx="13">
                  <c:v>341.15499999999997</c:v>
                </c:pt>
                <c:pt idx="14">
                  <c:v>341.07499999999999</c:v>
                </c:pt>
                <c:pt idx="15">
                  <c:v>341.065</c:v>
                </c:pt>
                <c:pt idx="16">
                  <c:v>341.10499999999996</c:v>
                </c:pt>
                <c:pt idx="17">
                  <c:v>341.07499999999999</c:v>
                </c:pt>
                <c:pt idx="18">
                  <c:v>341.245</c:v>
                </c:pt>
                <c:pt idx="19">
                  <c:v>341.09499999999997</c:v>
                </c:pt>
                <c:pt idx="20">
                  <c:v>341.10499999999996</c:v>
                </c:pt>
                <c:pt idx="21">
                  <c:v>342.45499999999998</c:v>
                </c:pt>
                <c:pt idx="22">
                  <c:v>342.45499999999998</c:v>
                </c:pt>
                <c:pt idx="23">
                  <c:v>341.10499999999996</c:v>
                </c:pt>
                <c:pt idx="24">
                  <c:v>341.10499999999996</c:v>
                </c:pt>
                <c:pt idx="25">
                  <c:v>341.005</c:v>
                </c:pt>
                <c:pt idx="26">
                  <c:v>341.005</c:v>
                </c:pt>
                <c:pt idx="27">
                  <c:v>340.97499999999997</c:v>
                </c:pt>
                <c:pt idx="28">
                  <c:v>340.97499999999997</c:v>
                </c:pt>
                <c:pt idx="29">
                  <c:v>340.97499999999997</c:v>
                </c:pt>
                <c:pt idx="30">
                  <c:v>340.97499999999997</c:v>
                </c:pt>
                <c:pt idx="31">
                  <c:v>340.98499999999996</c:v>
                </c:pt>
                <c:pt idx="32">
                  <c:v>340.97499999999997</c:v>
                </c:pt>
                <c:pt idx="33">
                  <c:v>341.005</c:v>
                </c:pt>
                <c:pt idx="34">
                  <c:v>340.97499999999997</c:v>
                </c:pt>
                <c:pt idx="35">
                  <c:v>340.97499999999997</c:v>
                </c:pt>
                <c:pt idx="36">
                  <c:v>340.98499999999996</c:v>
                </c:pt>
              </c:numCache>
            </c:numRef>
          </c:yVal>
        </c:ser>
        <c:axId val="73788032"/>
        <c:axId val="75990144"/>
      </c:scatterChart>
      <c:valAx>
        <c:axId val="73788032"/>
        <c:scaling>
          <c:orientation val="minMax"/>
          <c:max val="1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3548463311462826"/>
              <c:y val="0.83974621815598216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5990144"/>
        <c:crossesAt val="340"/>
        <c:crossBetween val="midCat"/>
        <c:majorUnit val="10"/>
        <c:minorUnit val="5"/>
      </c:valAx>
      <c:valAx>
        <c:axId val="75990144"/>
        <c:scaling>
          <c:orientation val="minMax"/>
          <c:max val="345"/>
          <c:min val="3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433694265397948E-2"/>
              <c:y val="0.24359050602997931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3788032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42577638096802"/>
          <c:y val="8.82354208344166E-2"/>
          <c:w val="0.76923144114720854"/>
          <c:h val="0.6470597527857212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P.86!$F$11:$F$47</c:f>
              <c:numCache>
                <c:formatCode>0.00</c:formatCode>
                <c:ptCount val="37"/>
                <c:pt idx="0">
                  <c:v>0.93</c:v>
                </c:pt>
                <c:pt idx="1">
                  <c:v>0.86</c:v>
                </c:pt>
                <c:pt idx="2">
                  <c:v>0.81</c:v>
                </c:pt>
                <c:pt idx="3">
                  <c:v>0.88</c:v>
                </c:pt>
                <c:pt idx="4">
                  <c:v>0.79</c:v>
                </c:pt>
                <c:pt idx="5">
                  <c:v>1.1000000000000001</c:v>
                </c:pt>
                <c:pt idx="6">
                  <c:v>0.99</c:v>
                </c:pt>
                <c:pt idx="7">
                  <c:v>0.89</c:v>
                </c:pt>
                <c:pt idx="8">
                  <c:v>0.92</c:v>
                </c:pt>
                <c:pt idx="9">
                  <c:v>1.03</c:v>
                </c:pt>
                <c:pt idx="10">
                  <c:v>1.59</c:v>
                </c:pt>
                <c:pt idx="11">
                  <c:v>1.89</c:v>
                </c:pt>
                <c:pt idx="12">
                  <c:v>2.11</c:v>
                </c:pt>
                <c:pt idx="13">
                  <c:v>1.74</c:v>
                </c:pt>
                <c:pt idx="14">
                  <c:v>1.35</c:v>
                </c:pt>
                <c:pt idx="15">
                  <c:v>1.1200000000000001</c:v>
                </c:pt>
                <c:pt idx="16">
                  <c:v>1.32</c:v>
                </c:pt>
                <c:pt idx="17">
                  <c:v>1.2</c:v>
                </c:pt>
                <c:pt idx="18">
                  <c:v>2.2799999999999998</c:v>
                </c:pt>
                <c:pt idx="19">
                  <c:v>1.48</c:v>
                </c:pt>
                <c:pt idx="20">
                  <c:v>1.31</c:v>
                </c:pt>
                <c:pt idx="21">
                  <c:v>15.74</c:v>
                </c:pt>
                <c:pt idx="22">
                  <c:v>14.39</c:v>
                </c:pt>
                <c:pt idx="23">
                  <c:v>1.22</c:v>
                </c:pt>
                <c:pt idx="24">
                  <c:v>1.48</c:v>
                </c:pt>
                <c:pt idx="25">
                  <c:v>1.19</c:v>
                </c:pt>
                <c:pt idx="26">
                  <c:v>1.17</c:v>
                </c:pt>
                <c:pt idx="27">
                  <c:v>1.06</c:v>
                </c:pt>
                <c:pt idx="28">
                  <c:v>1.05</c:v>
                </c:pt>
                <c:pt idx="29">
                  <c:v>1.1200000000000001</c:v>
                </c:pt>
                <c:pt idx="30">
                  <c:v>1.05</c:v>
                </c:pt>
                <c:pt idx="31">
                  <c:v>1.03</c:v>
                </c:pt>
                <c:pt idx="32">
                  <c:v>1.3</c:v>
                </c:pt>
                <c:pt idx="33">
                  <c:v>1.28</c:v>
                </c:pt>
                <c:pt idx="34">
                  <c:v>1.07</c:v>
                </c:pt>
                <c:pt idx="35">
                  <c:v>1.0900000000000001</c:v>
                </c:pt>
                <c:pt idx="36">
                  <c:v>1.06</c:v>
                </c:pt>
              </c:numCache>
            </c:numRef>
          </c:xVal>
          <c:yVal>
            <c:numRef>
              <c:f>P.86!$C$11:$C$47</c:f>
              <c:numCache>
                <c:formatCode>0.000</c:formatCode>
                <c:ptCount val="37"/>
                <c:pt idx="0">
                  <c:v>340.96499999999997</c:v>
                </c:pt>
                <c:pt idx="1">
                  <c:v>340.96499999999997</c:v>
                </c:pt>
                <c:pt idx="2">
                  <c:v>340.96499999999997</c:v>
                </c:pt>
                <c:pt idx="3">
                  <c:v>340.96499999999997</c:v>
                </c:pt>
                <c:pt idx="4">
                  <c:v>340.97499999999997</c:v>
                </c:pt>
                <c:pt idx="5">
                  <c:v>340.995</c:v>
                </c:pt>
                <c:pt idx="6">
                  <c:v>341.005</c:v>
                </c:pt>
                <c:pt idx="7">
                  <c:v>341.01499999999999</c:v>
                </c:pt>
                <c:pt idx="8">
                  <c:v>341.005</c:v>
                </c:pt>
                <c:pt idx="9">
                  <c:v>341.02499999999998</c:v>
                </c:pt>
                <c:pt idx="10">
                  <c:v>341.11500000000001</c:v>
                </c:pt>
                <c:pt idx="11">
                  <c:v>341.17500000000001</c:v>
                </c:pt>
                <c:pt idx="12">
                  <c:v>341.19499999999999</c:v>
                </c:pt>
                <c:pt idx="13">
                  <c:v>341.15499999999997</c:v>
                </c:pt>
                <c:pt idx="14">
                  <c:v>341.07499999999999</c:v>
                </c:pt>
                <c:pt idx="15">
                  <c:v>341.065</c:v>
                </c:pt>
                <c:pt idx="16">
                  <c:v>341.10499999999996</c:v>
                </c:pt>
                <c:pt idx="17">
                  <c:v>341.07499999999999</c:v>
                </c:pt>
                <c:pt idx="18">
                  <c:v>341.245</c:v>
                </c:pt>
                <c:pt idx="19">
                  <c:v>341.09499999999997</c:v>
                </c:pt>
                <c:pt idx="20">
                  <c:v>341.10499999999996</c:v>
                </c:pt>
                <c:pt idx="21">
                  <c:v>342.45499999999998</c:v>
                </c:pt>
                <c:pt idx="22">
                  <c:v>342.45499999999998</c:v>
                </c:pt>
                <c:pt idx="23">
                  <c:v>341.10499999999996</c:v>
                </c:pt>
                <c:pt idx="24">
                  <c:v>341.10499999999996</c:v>
                </c:pt>
                <c:pt idx="25">
                  <c:v>341.005</c:v>
                </c:pt>
                <c:pt idx="26">
                  <c:v>341.005</c:v>
                </c:pt>
                <c:pt idx="27">
                  <c:v>340.97499999999997</c:v>
                </c:pt>
                <c:pt idx="28">
                  <c:v>340.97499999999997</c:v>
                </c:pt>
                <c:pt idx="29">
                  <c:v>340.97499999999997</c:v>
                </c:pt>
                <c:pt idx="30">
                  <c:v>340.97499999999997</c:v>
                </c:pt>
                <c:pt idx="31">
                  <c:v>340.98499999999996</c:v>
                </c:pt>
                <c:pt idx="32">
                  <c:v>340.97499999999997</c:v>
                </c:pt>
                <c:pt idx="33">
                  <c:v>341.005</c:v>
                </c:pt>
                <c:pt idx="34">
                  <c:v>340.97499999999997</c:v>
                </c:pt>
                <c:pt idx="35">
                  <c:v>340.97499999999997</c:v>
                </c:pt>
                <c:pt idx="36">
                  <c:v>340.98499999999996</c:v>
                </c:pt>
              </c:numCache>
            </c:numRef>
          </c:yVal>
        </c:ser>
        <c:axId val="66191360"/>
        <c:axId val="66193664"/>
      </c:scatterChart>
      <c:valAx>
        <c:axId val="66191360"/>
        <c:scaling>
          <c:orientation val="minMax"/>
          <c:max val="1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8121687829906851"/>
              <c:y val="0.8500012207048789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6193664"/>
        <c:crossesAt val="340"/>
        <c:crossBetween val="midCat"/>
        <c:majorUnit val="10"/>
        <c:minorUnit val="5"/>
      </c:valAx>
      <c:valAx>
        <c:axId val="66193664"/>
        <c:scaling>
          <c:orientation val="minMax"/>
          <c:max val="345"/>
          <c:min val="340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3989296236737125E-2"/>
              <c:y val="0.2529415397253267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6191360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9285714285714306"/>
          <c:y val="9.4276404265323396E-2"/>
          <c:w val="0.76428571428571501"/>
          <c:h val="0.6296316999148391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P.86!$G$11:$G$47</c:f>
              <c:numCache>
                <c:formatCode>0.000</c:formatCode>
                <c:ptCount val="37"/>
                <c:pt idx="0">
                  <c:v>1.7204301075268817E-2</c:v>
                </c:pt>
                <c:pt idx="1">
                  <c:v>3.3720930232558143E-2</c:v>
                </c:pt>
                <c:pt idx="2">
                  <c:v>9.3827160493827153E-2</c:v>
                </c:pt>
                <c:pt idx="3">
                  <c:v>6.8181818181818187E-3</c:v>
                </c:pt>
                <c:pt idx="4">
                  <c:v>2.4050632911392405E-2</c:v>
                </c:pt>
                <c:pt idx="5">
                  <c:v>7.2727272727272727E-3</c:v>
                </c:pt>
                <c:pt idx="6">
                  <c:v>7.0707070707070711E-3</c:v>
                </c:pt>
                <c:pt idx="7">
                  <c:v>1.0112359550561797E-2</c:v>
                </c:pt>
                <c:pt idx="8">
                  <c:v>7.6086956521739125E-3</c:v>
                </c:pt>
                <c:pt idx="9">
                  <c:v>4.8543689320388345E-3</c:v>
                </c:pt>
                <c:pt idx="10">
                  <c:v>5.9119496855345906E-2</c:v>
                </c:pt>
                <c:pt idx="11">
                  <c:v>5.9259259259259262E-2</c:v>
                </c:pt>
                <c:pt idx="12">
                  <c:v>0.17677725118483414</c:v>
                </c:pt>
                <c:pt idx="13">
                  <c:v>0.14425287356321839</c:v>
                </c:pt>
                <c:pt idx="14">
                  <c:v>4.9629629629629628E-2</c:v>
                </c:pt>
                <c:pt idx="15">
                  <c:v>5.6249999999999994E-2</c:v>
                </c:pt>
                <c:pt idx="16">
                  <c:v>9.2424242424242423E-2</c:v>
                </c:pt>
                <c:pt idx="17">
                  <c:v>0.12916666666666668</c:v>
                </c:pt>
                <c:pt idx="18">
                  <c:v>0.42675438596491233</c:v>
                </c:pt>
                <c:pt idx="19">
                  <c:v>0.12162162162162161</c:v>
                </c:pt>
                <c:pt idx="20">
                  <c:v>0.43816793893129768</c:v>
                </c:pt>
                <c:pt idx="21">
                  <c:v>0.94510800508259207</c:v>
                </c:pt>
                <c:pt idx="22">
                  <c:v>0.92953439888811662</c:v>
                </c:pt>
                <c:pt idx="23">
                  <c:v>0.44754098360655742</c:v>
                </c:pt>
                <c:pt idx="24">
                  <c:v>0.11824324324324324</c:v>
                </c:pt>
                <c:pt idx="25">
                  <c:v>2.0168067226890758E-2</c:v>
                </c:pt>
                <c:pt idx="26">
                  <c:v>2.0512820512820513E-2</c:v>
                </c:pt>
                <c:pt idx="27">
                  <c:v>1.6037735849056604E-2</c:v>
                </c:pt>
                <c:pt idx="28">
                  <c:v>1.238095238095238E-2</c:v>
                </c:pt>
                <c:pt idx="29">
                  <c:v>1.4285714285714285E-2</c:v>
                </c:pt>
                <c:pt idx="30">
                  <c:v>1.238095238095238E-2</c:v>
                </c:pt>
                <c:pt idx="31">
                  <c:v>1.0679611650485437E-2</c:v>
                </c:pt>
                <c:pt idx="32">
                  <c:v>2.230769230769231E-2</c:v>
                </c:pt>
                <c:pt idx="33">
                  <c:v>2.2656249999999999E-2</c:v>
                </c:pt>
                <c:pt idx="34">
                  <c:v>4.0186915887850463E-2</c:v>
                </c:pt>
                <c:pt idx="35">
                  <c:v>4.0366972477064215E-2</c:v>
                </c:pt>
                <c:pt idx="36">
                  <c:v>8.4905660377358472E-3</c:v>
                </c:pt>
              </c:numCache>
            </c:numRef>
          </c:xVal>
          <c:yVal>
            <c:numRef>
              <c:f>P.86!$C$11:$C$47</c:f>
              <c:numCache>
                <c:formatCode>0.000</c:formatCode>
                <c:ptCount val="37"/>
                <c:pt idx="0">
                  <c:v>340.96499999999997</c:v>
                </c:pt>
                <c:pt idx="1">
                  <c:v>340.96499999999997</c:v>
                </c:pt>
                <c:pt idx="2">
                  <c:v>340.96499999999997</c:v>
                </c:pt>
                <c:pt idx="3">
                  <c:v>340.96499999999997</c:v>
                </c:pt>
                <c:pt idx="4">
                  <c:v>340.97499999999997</c:v>
                </c:pt>
                <c:pt idx="5">
                  <c:v>340.995</c:v>
                </c:pt>
                <c:pt idx="6">
                  <c:v>341.005</c:v>
                </c:pt>
                <c:pt idx="7">
                  <c:v>341.01499999999999</c:v>
                </c:pt>
                <c:pt idx="8">
                  <c:v>341.005</c:v>
                </c:pt>
                <c:pt idx="9">
                  <c:v>341.02499999999998</c:v>
                </c:pt>
                <c:pt idx="10">
                  <c:v>341.11500000000001</c:v>
                </c:pt>
                <c:pt idx="11">
                  <c:v>341.17500000000001</c:v>
                </c:pt>
                <c:pt idx="12">
                  <c:v>341.19499999999999</c:v>
                </c:pt>
                <c:pt idx="13">
                  <c:v>341.15499999999997</c:v>
                </c:pt>
                <c:pt idx="14">
                  <c:v>341.07499999999999</c:v>
                </c:pt>
                <c:pt idx="15">
                  <c:v>341.065</c:v>
                </c:pt>
                <c:pt idx="16">
                  <c:v>341.10499999999996</c:v>
                </c:pt>
                <c:pt idx="17">
                  <c:v>341.07499999999999</c:v>
                </c:pt>
                <c:pt idx="18">
                  <c:v>341.245</c:v>
                </c:pt>
                <c:pt idx="19">
                  <c:v>341.09499999999997</c:v>
                </c:pt>
                <c:pt idx="20">
                  <c:v>341.10499999999996</c:v>
                </c:pt>
                <c:pt idx="21">
                  <c:v>342.45499999999998</c:v>
                </c:pt>
                <c:pt idx="22">
                  <c:v>342.45499999999998</c:v>
                </c:pt>
                <c:pt idx="23">
                  <c:v>341.10499999999996</c:v>
                </c:pt>
                <c:pt idx="24">
                  <c:v>341.10499999999996</c:v>
                </c:pt>
                <c:pt idx="25">
                  <c:v>341.005</c:v>
                </c:pt>
                <c:pt idx="26">
                  <c:v>341.005</c:v>
                </c:pt>
                <c:pt idx="27">
                  <c:v>340.97499999999997</c:v>
                </c:pt>
                <c:pt idx="28">
                  <c:v>340.97499999999997</c:v>
                </c:pt>
                <c:pt idx="29">
                  <c:v>340.97499999999997</c:v>
                </c:pt>
                <c:pt idx="30">
                  <c:v>340.97499999999997</c:v>
                </c:pt>
                <c:pt idx="31">
                  <c:v>340.98499999999996</c:v>
                </c:pt>
                <c:pt idx="32">
                  <c:v>340.97499999999997</c:v>
                </c:pt>
                <c:pt idx="33">
                  <c:v>341.005</c:v>
                </c:pt>
                <c:pt idx="34">
                  <c:v>340.97499999999997</c:v>
                </c:pt>
                <c:pt idx="35">
                  <c:v>340.97499999999997</c:v>
                </c:pt>
                <c:pt idx="36">
                  <c:v>340.98499999999996</c:v>
                </c:pt>
              </c:numCache>
            </c:numRef>
          </c:yVal>
        </c:ser>
        <c:axId val="66249856"/>
        <c:axId val="66252160"/>
      </c:scatterChart>
      <c:valAx>
        <c:axId val="66249856"/>
        <c:scaling>
          <c:orientation val="minMax"/>
          <c:max val="2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4107142857142823"/>
              <c:y val="0.81818450844548563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6252160"/>
        <c:crossesAt val="340"/>
        <c:crossBetween val="midCat"/>
        <c:majorUnit val="0.2"/>
        <c:minorUnit val="0.1"/>
      </c:valAx>
      <c:valAx>
        <c:axId val="66252160"/>
        <c:scaling>
          <c:orientation val="minMax"/>
          <c:max val="345"/>
          <c:min val="34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4.2857142857142913E-2"/>
              <c:y val="0.232323996225261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6249856"/>
        <c:crosses val="autoZero"/>
        <c:crossBetween val="midCat"/>
        <c:majorUnit val="1"/>
        <c:minorUnit val="0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352430184018441"/>
          <c:y val="7.2639225181598072E-2"/>
          <c:w val="0.7745981721319567"/>
          <c:h val="0.6924939467312342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P.87!$H$12:$H$49</c:f>
              <c:numCache>
                <c:formatCode>0.000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10.654</c:v>
                </c:pt>
                <c:pt idx="17">
                  <c:v>0</c:v>
                </c:pt>
                <c:pt idx="18">
                  <c:v>2.964</c:v>
                </c:pt>
                <c:pt idx="19">
                  <c:v>0.872</c:v>
                </c:pt>
                <c:pt idx="20">
                  <c:v>19.649000000000001</c:v>
                </c:pt>
                <c:pt idx="21">
                  <c:v>21.408000000000001</c:v>
                </c:pt>
                <c:pt idx="22">
                  <c:v>1.2310000000000001</c:v>
                </c:pt>
                <c:pt idx="23">
                  <c:v>23.41</c:v>
                </c:pt>
                <c:pt idx="24">
                  <c:v>34.44</c:v>
                </c:pt>
                <c:pt idx="25">
                  <c:v>28.951000000000001</c:v>
                </c:pt>
                <c:pt idx="26">
                  <c:v>0</c:v>
                </c:pt>
                <c:pt idx="27">
                  <c:v>13.013</c:v>
                </c:pt>
                <c:pt idx="28">
                  <c:v>0</c:v>
                </c:pt>
                <c:pt idx="29">
                  <c:v>0</c:v>
                </c:pt>
                <c:pt idx="30">
                  <c:v>0.65600000000000003</c:v>
                </c:pt>
                <c:pt idx="31">
                  <c:v>0.67400000000000004</c:v>
                </c:pt>
                <c:pt idx="32">
                  <c:v>6.9000000000000006E-2</c:v>
                </c:pt>
                <c:pt idx="33">
                  <c:v>6.6000000000000003E-2</c:v>
                </c:pt>
                <c:pt idx="34">
                  <c:v>6.6000000000000003E-2</c:v>
                </c:pt>
                <c:pt idx="35">
                  <c:v>0.04</c:v>
                </c:pt>
                <c:pt idx="36">
                  <c:v>3.6999999999999998E-2</c:v>
                </c:pt>
                <c:pt idx="37">
                  <c:v>3.5999999999999997E-2</c:v>
                </c:pt>
              </c:numCache>
            </c:numRef>
          </c:xVal>
          <c:yVal>
            <c:numRef>
              <c:f>P.87!$C$12:$C$49</c:f>
              <c:numCache>
                <c:formatCode>0.000</c:formatCode>
                <c:ptCount val="38"/>
                <c:pt idx="0">
                  <c:v>289.20400000000001</c:v>
                </c:pt>
                <c:pt idx="1">
                  <c:v>289.20400000000001</c:v>
                </c:pt>
                <c:pt idx="2">
                  <c:v>289.20400000000001</c:v>
                </c:pt>
                <c:pt idx="3">
                  <c:v>289.20400000000001</c:v>
                </c:pt>
                <c:pt idx="4">
                  <c:v>289.20400000000001</c:v>
                </c:pt>
                <c:pt idx="5">
                  <c:v>289.20400000000001</c:v>
                </c:pt>
                <c:pt idx="6">
                  <c:v>289.20400000000001</c:v>
                </c:pt>
                <c:pt idx="7">
                  <c:v>289.20400000000001</c:v>
                </c:pt>
                <c:pt idx="8">
                  <c:v>289.20400000000001</c:v>
                </c:pt>
                <c:pt idx="9">
                  <c:v>289.20400000000001</c:v>
                </c:pt>
                <c:pt idx="10">
                  <c:v>289.20400000000001</c:v>
                </c:pt>
                <c:pt idx="11">
                  <c:v>289.20400000000001</c:v>
                </c:pt>
                <c:pt idx="12">
                  <c:v>289.20400000000001</c:v>
                </c:pt>
                <c:pt idx="13">
                  <c:v>289.20400000000001</c:v>
                </c:pt>
                <c:pt idx="14">
                  <c:v>289.20400000000001</c:v>
                </c:pt>
                <c:pt idx="15">
                  <c:v>289.20400000000001</c:v>
                </c:pt>
                <c:pt idx="16">
                  <c:v>290.05400000000003</c:v>
                </c:pt>
                <c:pt idx="17">
                  <c:v>289.20400000000001</c:v>
                </c:pt>
                <c:pt idx="18">
                  <c:v>289.50400000000002</c:v>
                </c:pt>
                <c:pt idx="19">
                  <c:v>289.32400000000001</c:v>
                </c:pt>
                <c:pt idx="20">
                  <c:v>290.47399999999999</c:v>
                </c:pt>
                <c:pt idx="21">
                  <c:v>290.49400000000003</c:v>
                </c:pt>
                <c:pt idx="22">
                  <c:v>289.41399999999999</c:v>
                </c:pt>
                <c:pt idx="23">
                  <c:v>290.68400000000003</c:v>
                </c:pt>
                <c:pt idx="24">
                  <c:v>290.81400000000002</c:v>
                </c:pt>
                <c:pt idx="25">
                  <c:v>290.78399999999999</c:v>
                </c:pt>
                <c:pt idx="26">
                  <c:v>289.10399999999998</c:v>
                </c:pt>
                <c:pt idx="27">
                  <c:v>290.22399999999999</c:v>
                </c:pt>
                <c:pt idx="28">
                  <c:v>289.25400000000002</c:v>
                </c:pt>
                <c:pt idx="29">
                  <c:v>289.26400000000001</c:v>
                </c:pt>
                <c:pt idx="30">
                  <c:v>289.30400000000003</c:v>
                </c:pt>
                <c:pt idx="31">
                  <c:v>289.30400000000003</c:v>
                </c:pt>
                <c:pt idx="32">
                  <c:v>288.904</c:v>
                </c:pt>
                <c:pt idx="33">
                  <c:v>288.89400000000001</c:v>
                </c:pt>
                <c:pt idx="34">
                  <c:v>288.89400000000001</c:v>
                </c:pt>
                <c:pt idx="35">
                  <c:v>288.89400000000001</c:v>
                </c:pt>
                <c:pt idx="36">
                  <c:v>288.89400000000001</c:v>
                </c:pt>
                <c:pt idx="37">
                  <c:v>288.89400000000001</c:v>
                </c:pt>
              </c:numCache>
            </c:numRef>
          </c:yVal>
        </c:ser>
        <c:axId val="76015488"/>
        <c:axId val="76079488"/>
      </c:scatterChart>
      <c:valAx>
        <c:axId val="76015488"/>
        <c:scaling>
          <c:orientation val="minMax"/>
          <c:max val="3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186085107758288"/>
              <c:y val="0.8765133171912833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6079488"/>
        <c:crossesAt val="0"/>
        <c:crossBetween val="midCat"/>
        <c:majorUnit val="50"/>
        <c:minorUnit val="25"/>
      </c:valAx>
      <c:valAx>
        <c:axId val="76079488"/>
        <c:scaling>
          <c:orientation val="minMax"/>
          <c:max val="294"/>
          <c:min val="28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3255834267241191E-2"/>
              <c:y val="0.2881355932203389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6015488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694917560415236"/>
          <c:y val="8.5106382978723569E-2"/>
          <c:w val="0.76543341709624579"/>
          <c:h val="0.6565349544072948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P.87!$F$13:$F$49</c:f>
              <c:numCache>
                <c:formatCode>0.00</c:formatCode>
                <c:ptCount val="37"/>
                <c:pt idx="15">
                  <c:v>16.66</c:v>
                </c:pt>
                <c:pt idx="17">
                  <c:v>5.66</c:v>
                </c:pt>
                <c:pt idx="18">
                  <c:v>2.65</c:v>
                </c:pt>
                <c:pt idx="19">
                  <c:v>30.71</c:v>
                </c:pt>
                <c:pt idx="20">
                  <c:v>32.81</c:v>
                </c:pt>
                <c:pt idx="21">
                  <c:v>5.17</c:v>
                </c:pt>
                <c:pt idx="22">
                  <c:v>39.78</c:v>
                </c:pt>
                <c:pt idx="23">
                  <c:v>44.02</c:v>
                </c:pt>
                <c:pt idx="24">
                  <c:v>45.06</c:v>
                </c:pt>
                <c:pt idx="25">
                  <c:v>2.76</c:v>
                </c:pt>
                <c:pt idx="26">
                  <c:v>27.74</c:v>
                </c:pt>
                <c:pt idx="27">
                  <c:v>3.94</c:v>
                </c:pt>
                <c:pt idx="28">
                  <c:v>4.0599999999999996</c:v>
                </c:pt>
                <c:pt idx="29">
                  <c:v>5.74</c:v>
                </c:pt>
                <c:pt idx="30">
                  <c:v>5.83</c:v>
                </c:pt>
                <c:pt idx="31">
                  <c:v>1.96</c:v>
                </c:pt>
                <c:pt idx="32">
                  <c:v>1.93</c:v>
                </c:pt>
                <c:pt idx="33">
                  <c:v>1.93</c:v>
                </c:pt>
                <c:pt idx="34">
                  <c:v>1.9</c:v>
                </c:pt>
                <c:pt idx="35">
                  <c:v>1.89</c:v>
                </c:pt>
                <c:pt idx="36">
                  <c:v>1.87</c:v>
                </c:pt>
              </c:numCache>
            </c:numRef>
          </c:xVal>
          <c:yVal>
            <c:numRef>
              <c:f>P.87!$C$13:$C$49</c:f>
              <c:numCache>
                <c:formatCode>0.000</c:formatCode>
                <c:ptCount val="37"/>
                <c:pt idx="0">
                  <c:v>289.20400000000001</c:v>
                </c:pt>
                <c:pt idx="1">
                  <c:v>289.20400000000001</c:v>
                </c:pt>
                <c:pt idx="2">
                  <c:v>289.20400000000001</c:v>
                </c:pt>
                <c:pt idx="3">
                  <c:v>289.20400000000001</c:v>
                </c:pt>
                <c:pt idx="4">
                  <c:v>289.20400000000001</c:v>
                </c:pt>
                <c:pt idx="5">
                  <c:v>289.20400000000001</c:v>
                </c:pt>
                <c:pt idx="6">
                  <c:v>289.20400000000001</c:v>
                </c:pt>
                <c:pt idx="7">
                  <c:v>289.20400000000001</c:v>
                </c:pt>
                <c:pt idx="8">
                  <c:v>289.20400000000001</c:v>
                </c:pt>
                <c:pt idx="9">
                  <c:v>289.20400000000001</c:v>
                </c:pt>
                <c:pt idx="10">
                  <c:v>289.20400000000001</c:v>
                </c:pt>
                <c:pt idx="11">
                  <c:v>289.20400000000001</c:v>
                </c:pt>
                <c:pt idx="12">
                  <c:v>289.20400000000001</c:v>
                </c:pt>
                <c:pt idx="13">
                  <c:v>289.20400000000001</c:v>
                </c:pt>
                <c:pt idx="14">
                  <c:v>289.20400000000001</c:v>
                </c:pt>
                <c:pt idx="15">
                  <c:v>290.05400000000003</c:v>
                </c:pt>
                <c:pt idx="16">
                  <c:v>289.20400000000001</c:v>
                </c:pt>
                <c:pt idx="17">
                  <c:v>289.50400000000002</c:v>
                </c:pt>
                <c:pt idx="18">
                  <c:v>289.32400000000001</c:v>
                </c:pt>
                <c:pt idx="19">
                  <c:v>290.47399999999999</c:v>
                </c:pt>
                <c:pt idx="20">
                  <c:v>290.49400000000003</c:v>
                </c:pt>
                <c:pt idx="21">
                  <c:v>289.41399999999999</c:v>
                </c:pt>
                <c:pt idx="22">
                  <c:v>290.68400000000003</c:v>
                </c:pt>
                <c:pt idx="23">
                  <c:v>290.81400000000002</c:v>
                </c:pt>
                <c:pt idx="24">
                  <c:v>290.78399999999999</c:v>
                </c:pt>
                <c:pt idx="25">
                  <c:v>289.10399999999998</c:v>
                </c:pt>
                <c:pt idx="26">
                  <c:v>290.22399999999999</c:v>
                </c:pt>
                <c:pt idx="27">
                  <c:v>289.25400000000002</c:v>
                </c:pt>
                <c:pt idx="28">
                  <c:v>289.26400000000001</c:v>
                </c:pt>
                <c:pt idx="29">
                  <c:v>289.30400000000003</c:v>
                </c:pt>
                <c:pt idx="30">
                  <c:v>289.30400000000003</c:v>
                </c:pt>
                <c:pt idx="31">
                  <c:v>288.904</c:v>
                </c:pt>
                <c:pt idx="32">
                  <c:v>288.89400000000001</c:v>
                </c:pt>
                <c:pt idx="33">
                  <c:v>288.89400000000001</c:v>
                </c:pt>
                <c:pt idx="34">
                  <c:v>288.89400000000001</c:v>
                </c:pt>
                <c:pt idx="35">
                  <c:v>288.89400000000001</c:v>
                </c:pt>
                <c:pt idx="36">
                  <c:v>288.89400000000001</c:v>
                </c:pt>
              </c:numCache>
            </c:numRef>
          </c:yVal>
        </c:ser>
        <c:axId val="76168192"/>
        <c:axId val="76174848"/>
      </c:scatterChart>
      <c:valAx>
        <c:axId val="76168192"/>
        <c:scaling>
          <c:orientation val="minMax"/>
          <c:max val="3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8500965369001758"/>
              <c:y val="0.8480243161094237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6174848"/>
        <c:crossesAt val="0"/>
        <c:crossBetween val="midCat"/>
        <c:majorUnit val="50"/>
        <c:minorUnit val="25"/>
      </c:valAx>
      <c:valAx>
        <c:axId val="76174848"/>
        <c:scaling>
          <c:orientation val="minMax"/>
          <c:max val="294"/>
          <c:min val="288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6.7019515782620609E-2"/>
              <c:y val="0.3100303951367783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6168192"/>
        <c:crosses val="autoZero"/>
        <c:crossBetween val="midCat"/>
        <c:majorUnit val="1"/>
        <c:minorUnit val="0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300" verticalDpi="300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352430184018441"/>
          <c:y val="7.7181334517444633E-2"/>
          <c:w val="0.78712054442970181"/>
          <c:h val="0.6879205902641812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P.87!$G$12:$G$49</c:f>
              <c:numCache>
                <c:formatCode>0.000</c:formatCode>
                <c:ptCount val="38"/>
                <c:pt idx="16">
                  <c:v>0.63949579831932768</c:v>
                </c:pt>
                <c:pt idx="18">
                  <c:v>0.5236749116607774</c:v>
                </c:pt>
                <c:pt idx="19">
                  <c:v>0.32905660377358492</c:v>
                </c:pt>
                <c:pt idx="20">
                  <c:v>0.63982416151090848</c:v>
                </c:pt>
                <c:pt idx="21">
                  <c:v>0.6524839987808595</c:v>
                </c:pt>
                <c:pt idx="22">
                  <c:v>0.23810444874274664</c:v>
                </c:pt>
                <c:pt idx="23">
                  <c:v>0.58848667672197086</c:v>
                </c:pt>
                <c:pt idx="24">
                  <c:v>0.78237164925034064</c:v>
                </c:pt>
                <c:pt idx="25">
                  <c:v>0.64249889036839769</c:v>
                </c:pt>
                <c:pt idx="26">
                  <c:v>0</c:v>
                </c:pt>
                <c:pt idx="27">
                  <c:v>0.4691059841384283</c:v>
                </c:pt>
                <c:pt idx="28">
                  <c:v>0</c:v>
                </c:pt>
                <c:pt idx="29">
                  <c:v>0</c:v>
                </c:pt>
                <c:pt idx="30">
                  <c:v>0.11428571428571428</c:v>
                </c:pt>
                <c:pt idx="31">
                  <c:v>0.1156089193825043</c:v>
                </c:pt>
                <c:pt idx="32">
                  <c:v>3.5204081632653067E-2</c:v>
                </c:pt>
                <c:pt idx="33">
                  <c:v>3.4196891191709849E-2</c:v>
                </c:pt>
                <c:pt idx="34">
                  <c:v>3.4196891191709849E-2</c:v>
                </c:pt>
                <c:pt idx="35">
                  <c:v>2.1052631578947371E-2</c:v>
                </c:pt>
                <c:pt idx="36">
                  <c:v>1.9576719576719578E-2</c:v>
                </c:pt>
                <c:pt idx="37">
                  <c:v>1.925133689839572E-2</c:v>
                </c:pt>
              </c:numCache>
            </c:numRef>
          </c:xVal>
          <c:yVal>
            <c:numRef>
              <c:f>P.87!$C$12:$C$49</c:f>
              <c:numCache>
                <c:formatCode>0.000</c:formatCode>
                <c:ptCount val="38"/>
                <c:pt idx="0">
                  <c:v>289.20400000000001</c:v>
                </c:pt>
                <c:pt idx="1">
                  <c:v>289.20400000000001</c:v>
                </c:pt>
                <c:pt idx="2">
                  <c:v>289.20400000000001</c:v>
                </c:pt>
                <c:pt idx="3">
                  <c:v>289.20400000000001</c:v>
                </c:pt>
                <c:pt idx="4">
                  <c:v>289.20400000000001</c:v>
                </c:pt>
                <c:pt idx="5">
                  <c:v>289.20400000000001</c:v>
                </c:pt>
                <c:pt idx="6">
                  <c:v>289.20400000000001</c:v>
                </c:pt>
                <c:pt idx="7">
                  <c:v>289.20400000000001</c:v>
                </c:pt>
                <c:pt idx="8">
                  <c:v>289.20400000000001</c:v>
                </c:pt>
                <c:pt idx="9">
                  <c:v>289.20400000000001</c:v>
                </c:pt>
                <c:pt idx="10">
                  <c:v>289.20400000000001</c:v>
                </c:pt>
                <c:pt idx="11">
                  <c:v>289.20400000000001</c:v>
                </c:pt>
                <c:pt idx="12">
                  <c:v>289.20400000000001</c:v>
                </c:pt>
                <c:pt idx="13">
                  <c:v>289.20400000000001</c:v>
                </c:pt>
                <c:pt idx="14">
                  <c:v>289.20400000000001</c:v>
                </c:pt>
                <c:pt idx="15">
                  <c:v>289.20400000000001</c:v>
                </c:pt>
                <c:pt idx="16">
                  <c:v>290.05400000000003</c:v>
                </c:pt>
                <c:pt idx="17">
                  <c:v>289.20400000000001</c:v>
                </c:pt>
                <c:pt idx="18">
                  <c:v>289.50400000000002</c:v>
                </c:pt>
                <c:pt idx="19">
                  <c:v>289.32400000000001</c:v>
                </c:pt>
                <c:pt idx="20">
                  <c:v>290.47399999999999</c:v>
                </c:pt>
                <c:pt idx="21">
                  <c:v>290.49400000000003</c:v>
                </c:pt>
                <c:pt idx="22">
                  <c:v>289.41399999999999</c:v>
                </c:pt>
                <c:pt idx="23">
                  <c:v>290.68400000000003</c:v>
                </c:pt>
                <c:pt idx="24">
                  <c:v>290.81400000000002</c:v>
                </c:pt>
                <c:pt idx="25">
                  <c:v>290.78399999999999</c:v>
                </c:pt>
                <c:pt idx="26">
                  <c:v>289.10399999999998</c:v>
                </c:pt>
                <c:pt idx="27">
                  <c:v>290.22399999999999</c:v>
                </c:pt>
                <c:pt idx="28">
                  <c:v>289.25400000000002</c:v>
                </c:pt>
                <c:pt idx="29">
                  <c:v>289.26400000000001</c:v>
                </c:pt>
                <c:pt idx="30">
                  <c:v>289.30400000000003</c:v>
                </c:pt>
                <c:pt idx="31">
                  <c:v>289.30400000000003</c:v>
                </c:pt>
                <c:pt idx="32">
                  <c:v>288.904</c:v>
                </c:pt>
                <c:pt idx="33">
                  <c:v>288.89400000000001</c:v>
                </c:pt>
                <c:pt idx="34">
                  <c:v>288.89400000000001</c:v>
                </c:pt>
                <c:pt idx="35">
                  <c:v>288.89400000000001</c:v>
                </c:pt>
                <c:pt idx="36">
                  <c:v>288.89400000000001</c:v>
                </c:pt>
                <c:pt idx="37">
                  <c:v>288.89400000000001</c:v>
                </c:pt>
              </c:numCache>
            </c:numRef>
          </c:yVal>
        </c:ser>
        <c:axId val="76194176"/>
        <c:axId val="76196480"/>
      </c:scatterChart>
      <c:valAx>
        <c:axId val="76194176"/>
        <c:scaling>
          <c:orientation val="minMax"/>
          <c:max val="2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4007194074933326"/>
              <c:y val="0.8456389694954809"/>
            </c:manualLayout>
          </c:layout>
          <c:spPr>
            <a:noFill/>
            <a:ln w="25400">
              <a:noFill/>
            </a:ln>
          </c:spPr>
        </c:title>
        <c:numFmt formatCode="0.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6196480"/>
        <c:crossesAt val="0"/>
        <c:crossBetween val="midCat"/>
        <c:majorUnit val="0.2"/>
        <c:minorUnit val="0.1"/>
      </c:valAx>
      <c:valAx>
        <c:axId val="76196480"/>
        <c:scaling>
          <c:orientation val="minMax"/>
          <c:max val="294"/>
          <c:min val="288"/>
        </c:scaling>
        <c:axPos val="l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4.6511668534482381E-2"/>
              <c:y val="0.2583896851236195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619417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352430184018441"/>
          <c:y val="7.2639225181598072E-2"/>
          <c:w val="0.7745981721319567"/>
          <c:h val="0.6924939467312342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P.90!$H$12:$H$47</c:f>
              <c:numCache>
                <c:formatCode>0.000</c:formatCode>
                <c:ptCount val="36"/>
                <c:pt idx="0">
                  <c:v>2.359</c:v>
                </c:pt>
                <c:pt idx="1">
                  <c:v>1.837</c:v>
                </c:pt>
                <c:pt idx="2">
                  <c:v>2.8540000000000001</c:v>
                </c:pt>
                <c:pt idx="3">
                  <c:v>2.355</c:v>
                </c:pt>
                <c:pt idx="4">
                  <c:v>2.7450000000000001</c:v>
                </c:pt>
                <c:pt idx="5">
                  <c:v>1.841</c:v>
                </c:pt>
                <c:pt idx="6">
                  <c:v>3.2050000000000001</c:v>
                </c:pt>
                <c:pt idx="7">
                  <c:v>2.133</c:v>
                </c:pt>
                <c:pt idx="8">
                  <c:v>2.6429999999999998</c:v>
                </c:pt>
                <c:pt idx="9">
                  <c:v>4.7359999999999998</c:v>
                </c:pt>
                <c:pt idx="10">
                  <c:v>8.5660000000000007</c:v>
                </c:pt>
                <c:pt idx="11">
                  <c:v>10.516</c:v>
                </c:pt>
                <c:pt idx="12">
                  <c:v>6.4050000000000002</c:v>
                </c:pt>
                <c:pt idx="13">
                  <c:v>14.929</c:v>
                </c:pt>
                <c:pt idx="16">
                  <c:v>21.722000000000001</c:v>
                </c:pt>
                <c:pt idx="25">
                  <c:v>18.140999999999998</c:v>
                </c:pt>
                <c:pt idx="27">
                  <c:v>11.714</c:v>
                </c:pt>
                <c:pt idx="28">
                  <c:v>13.904</c:v>
                </c:pt>
                <c:pt idx="29">
                  <c:v>13.112</c:v>
                </c:pt>
                <c:pt idx="30">
                  <c:v>8.7089999999999996</c:v>
                </c:pt>
                <c:pt idx="31">
                  <c:v>8.3930000000000007</c:v>
                </c:pt>
                <c:pt idx="32">
                  <c:v>7.633</c:v>
                </c:pt>
                <c:pt idx="33">
                  <c:v>6.2779999999999996</c:v>
                </c:pt>
                <c:pt idx="34">
                  <c:v>5.9370000000000003</c:v>
                </c:pt>
                <c:pt idx="35">
                  <c:v>3.944</c:v>
                </c:pt>
              </c:numCache>
            </c:numRef>
          </c:xVal>
          <c:yVal>
            <c:numRef>
              <c:f>P.90!$C$12:$C$47</c:f>
              <c:numCache>
                <c:formatCode>0.000</c:formatCode>
                <c:ptCount val="36"/>
                <c:pt idx="0">
                  <c:v>343.78800000000001</c:v>
                </c:pt>
                <c:pt idx="1">
                  <c:v>343.66800000000001</c:v>
                </c:pt>
                <c:pt idx="2">
                  <c:v>343.81800000000004</c:v>
                </c:pt>
                <c:pt idx="3">
                  <c:v>343.78800000000001</c:v>
                </c:pt>
                <c:pt idx="4">
                  <c:v>343.78800000000001</c:v>
                </c:pt>
                <c:pt idx="5">
                  <c:v>343.738</c:v>
                </c:pt>
                <c:pt idx="6">
                  <c:v>343.80800000000005</c:v>
                </c:pt>
                <c:pt idx="7">
                  <c:v>343.738</c:v>
                </c:pt>
                <c:pt idx="8">
                  <c:v>343.738</c:v>
                </c:pt>
                <c:pt idx="9">
                  <c:v>343.83800000000002</c:v>
                </c:pt>
                <c:pt idx="10">
                  <c:v>343.89800000000002</c:v>
                </c:pt>
                <c:pt idx="11">
                  <c:v>343.928</c:v>
                </c:pt>
                <c:pt idx="12">
                  <c:v>343.858</c:v>
                </c:pt>
                <c:pt idx="13">
                  <c:v>344.00800000000004</c:v>
                </c:pt>
                <c:pt idx="14">
                  <c:v>344.108</c:v>
                </c:pt>
                <c:pt idx="15">
                  <c:v>345.91800000000001</c:v>
                </c:pt>
                <c:pt idx="16">
                  <c:v>343.96800000000002</c:v>
                </c:pt>
                <c:pt idx="17">
                  <c:v>344.25800000000004</c:v>
                </c:pt>
                <c:pt idx="18">
                  <c:v>345.74800000000005</c:v>
                </c:pt>
                <c:pt idx="19">
                  <c:v>344.84800000000001</c:v>
                </c:pt>
                <c:pt idx="20">
                  <c:v>344.07800000000003</c:v>
                </c:pt>
                <c:pt idx="21">
                  <c:v>344.13800000000003</c:v>
                </c:pt>
                <c:pt idx="22">
                  <c:v>343.988</c:v>
                </c:pt>
                <c:pt idx="23">
                  <c:v>344.68800000000005</c:v>
                </c:pt>
                <c:pt idx="24">
                  <c:v>343.988</c:v>
                </c:pt>
                <c:pt idx="25">
                  <c:v>343.84800000000001</c:v>
                </c:pt>
                <c:pt idx="26">
                  <c:v>343.93800000000005</c:v>
                </c:pt>
                <c:pt idx="27">
                  <c:v>343.70800000000003</c:v>
                </c:pt>
                <c:pt idx="28">
                  <c:v>343.76800000000003</c:v>
                </c:pt>
                <c:pt idx="29">
                  <c:v>343.63800000000003</c:v>
                </c:pt>
                <c:pt idx="30">
                  <c:v>343.64800000000002</c:v>
                </c:pt>
                <c:pt idx="31">
                  <c:v>343.62800000000004</c:v>
                </c:pt>
                <c:pt idx="32">
                  <c:v>343.59800000000001</c:v>
                </c:pt>
                <c:pt idx="33">
                  <c:v>343.56800000000004</c:v>
                </c:pt>
                <c:pt idx="34">
                  <c:v>343.52800000000002</c:v>
                </c:pt>
                <c:pt idx="35">
                  <c:v>343.52800000000002</c:v>
                </c:pt>
              </c:numCache>
            </c:numRef>
          </c:yVal>
        </c:ser>
        <c:axId val="76376320"/>
        <c:axId val="76387072"/>
      </c:scatterChart>
      <c:valAx>
        <c:axId val="76376320"/>
        <c:scaling>
          <c:orientation val="minMax"/>
          <c:max val="3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186085107758288"/>
              <c:y val="0.8765133171912833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6387072"/>
        <c:crossesAt val="343"/>
        <c:crossBetween val="midCat"/>
        <c:majorUnit val="50"/>
        <c:minorUnit val="25"/>
      </c:valAx>
      <c:valAx>
        <c:axId val="76387072"/>
        <c:scaling>
          <c:orientation val="minMax"/>
          <c:max val="347"/>
          <c:min val="34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3255834267241191E-2"/>
              <c:y val="0.2881355932203389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6376320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694917560415236"/>
          <c:y val="8.5106382978723569E-2"/>
          <c:w val="0.76719708856420965"/>
          <c:h val="0.6565349544072948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P.90!$F$12:$F$47</c:f>
              <c:numCache>
                <c:formatCode>0.00</c:formatCode>
                <c:ptCount val="36"/>
                <c:pt idx="0">
                  <c:v>6.05</c:v>
                </c:pt>
                <c:pt idx="1">
                  <c:v>7.1</c:v>
                </c:pt>
                <c:pt idx="2">
                  <c:v>6.3</c:v>
                </c:pt>
                <c:pt idx="3">
                  <c:v>5.3</c:v>
                </c:pt>
                <c:pt idx="4">
                  <c:v>5.6</c:v>
                </c:pt>
                <c:pt idx="5">
                  <c:v>4.0999999999999996</c:v>
                </c:pt>
                <c:pt idx="6">
                  <c:v>6.9</c:v>
                </c:pt>
                <c:pt idx="7">
                  <c:v>5.2</c:v>
                </c:pt>
                <c:pt idx="8">
                  <c:v>5.8</c:v>
                </c:pt>
                <c:pt idx="9">
                  <c:v>7.6</c:v>
                </c:pt>
                <c:pt idx="10">
                  <c:v>10.88</c:v>
                </c:pt>
                <c:pt idx="11">
                  <c:v>12.78</c:v>
                </c:pt>
                <c:pt idx="12">
                  <c:v>9.1999999999999993</c:v>
                </c:pt>
                <c:pt idx="13">
                  <c:v>16.32</c:v>
                </c:pt>
                <c:pt idx="16">
                  <c:v>21.38</c:v>
                </c:pt>
                <c:pt idx="25">
                  <c:v>19.16</c:v>
                </c:pt>
                <c:pt idx="27">
                  <c:v>14.7</c:v>
                </c:pt>
                <c:pt idx="28">
                  <c:v>16.2</c:v>
                </c:pt>
                <c:pt idx="29">
                  <c:v>15.6</c:v>
                </c:pt>
                <c:pt idx="30">
                  <c:v>11.39</c:v>
                </c:pt>
                <c:pt idx="31">
                  <c:v>11.13</c:v>
                </c:pt>
                <c:pt idx="32">
                  <c:v>11.24</c:v>
                </c:pt>
                <c:pt idx="33">
                  <c:v>10.6</c:v>
                </c:pt>
                <c:pt idx="34">
                  <c:v>10.1</c:v>
                </c:pt>
                <c:pt idx="35">
                  <c:v>8.0299999999999994</c:v>
                </c:pt>
              </c:numCache>
            </c:numRef>
          </c:xVal>
          <c:yVal>
            <c:numRef>
              <c:f>P.90!$C$12:$C$47</c:f>
              <c:numCache>
                <c:formatCode>0.000</c:formatCode>
                <c:ptCount val="36"/>
                <c:pt idx="0">
                  <c:v>343.78800000000001</c:v>
                </c:pt>
                <c:pt idx="1">
                  <c:v>343.66800000000001</c:v>
                </c:pt>
                <c:pt idx="2">
                  <c:v>343.81800000000004</c:v>
                </c:pt>
                <c:pt idx="3">
                  <c:v>343.78800000000001</c:v>
                </c:pt>
                <c:pt idx="4">
                  <c:v>343.78800000000001</c:v>
                </c:pt>
                <c:pt idx="5">
                  <c:v>343.738</c:v>
                </c:pt>
                <c:pt idx="6">
                  <c:v>343.80800000000005</c:v>
                </c:pt>
                <c:pt idx="7">
                  <c:v>343.738</c:v>
                </c:pt>
                <c:pt idx="8">
                  <c:v>343.738</c:v>
                </c:pt>
                <c:pt idx="9">
                  <c:v>343.83800000000002</c:v>
                </c:pt>
                <c:pt idx="10">
                  <c:v>343.89800000000002</c:v>
                </c:pt>
                <c:pt idx="11">
                  <c:v>343.928</c:v>
                </c:pt>
                <c:pt idx="12">
                  <c:v>343.858</c:v>
                </c:pt>
                <c:pt idx="13">
                  <c:v>344.00800000000004</c:v>
                </c:pt>
                <c:pt idx="14">
                  <c:v>344.108</c:v>
                </c:pt>
                <c:pt idx="15">
                  <c:v>345.91800000000001</c:v>
                </c:pt>
                <c:pt idx="16">
                  <c:v>343.96800000000002</c:v>
                </c:pt>
                <c:pt idx="17">
                  <c:v>344.25800000000004</c:v>
                </c:pt>
                <c:pt idx="18">
                  <c:v>345.74800000000005</c:v>
                </c:pt>
                <c:pt idx="19">
                  <c:v>344.84800000000001</c:v>
                </c:pt>
                <c:pt idx="20">
                  <c:v>344.07800000000003</c:v>
                </c:pt>
                <c:pt idx="21">
                  <c:v>344.13800000000003</c:v>
                </c:pt>
                <c:pt idx="22">
                  <c:v>343.988</c:v>
                </c:pt>
                <c:pt idx="23">
                  <c:v>344.68800000000005</c:v>
                </c:pt>
                <c:pt idx="24">
                  <c:v>343.988</c:v>
                </c:pt>
                <c:pt idx="25">
                  <c:v>343.84800000000001</c:v>
                </c:pt>
                <c:pt idx="26">
                  <c:v>343.93800000000005</c:v>
                </c:pt>
                <c:pt idx="27">
                  <c:v>343.70800000000003</c:v>
                </c:pt>
                <c:pt idx="28">
                  <c:v>343.76800000000003</c:v>
                </c:pt>
                <c:pt idx="29">
                  <c:v>343.63800000000003</c:v>
                </c:pt>
                <c:pt idx="30">
                  <c:v>343.64800000000002</c:v>
                </c:pt>
                <c:pt idx="31">
                  <c:v>343.62800000000004</c:v>
                </c:pt>
                <c:pt idx="32">
                  <c:v>343.59800000000001</c:v>
                </c:pt>
                <c:pt idx="33">
                  <c:v>343.56800000000004</c:v>
                </c:pt>
                <c:pt idx="34">
                  <c:v>343.52800000000002</c:v>
                </c:pt>
                <c:pt idx="35">
                  <c:v>343.52800000000002</c:v>
                </c:pt>
              </c:numCache>
            </c:numRef>
          </c:yVal>
        </c:ser>
        <c:axId val="76292480"/>
        <c:axId val="76294400"/>
      </c:scatterChart>
      <c:valAx>
        <c:axId val="76292480"/>
        <c:scaling>
          <c:orientation val="minMax"/>
          <c:max val="2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8500965369001758"/>
              <c:y val="0.8480243161094237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6294400"/>
        <c:crossesAt val="343"/>
        <c:crossBetween val="midCat"/>
        <c:majorUnit val="50"/>
        <c:minorUnit val="25"/>
      </c:valAx>
      <c:valAx>
        <c:axId val="76294400"/>
        <c:scaling>
          <c:orientation val="minMax"/>
          <c:max val="347"/>
          <c:min val="343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8800772295201402E-2"/>
              <c:y val="0.2492401215805473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6292480"/>
        <c:crosses val="autoZero"/>
        <c:crossBetween val="midCat"/>
        <c:majorUnit val="1"/>
        <c:minorUnit val="0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003596402205191"/>
          <c:y val="9.7436141416620145E-2"/>
          <c:w val="0.77540241930289744"/>
          <c:h val="0.6512836821005666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P.4A!$G$11:$G$48</c:f>
              <c:numCache>
                <c:formatCode>0.000</c:formatCode>
                <c:ptCount val="38"/>
                <c:pt idx="0">
                  <c:v>9.0217391304347833E-2</c:v>
                </c:pt>
                <c:pt idx="1">
                  <c:v>5.3012048192771083E-2</c:v>
                </c:pt>
                <c:pt idx="2">
                  <c:v>7.9795396419437337E-2</c:v>
                </c:pt>
                <c:pt idx="3">
                  <c:v>8.0089485458612983E-2</c:v>
                </c:pt>
                <c:pt idx="4">
                  <c:v>0.18427331887201734</c:v>
                </c:pt>
                <c:pt idx="5">
                  <c:v>0.22098214285714282</c:v>
                </c:pt>
                <c:pt idx="6">
                  <c:v>0.19644970414201185</c:v>
                </c:pt>
                <c:pt idx="7">
                  <c:v>0.19151515151515153</c:v>
                </c:pt>
                <c:pt idx="8">
                  <c:v>0.26201117318435752</c:v>
                </c:pt>
                <c:pt idx="9">
                  <c:v>0.25878136200716845</c:v>
                </c:pt>
                <c:pt idx="10">
                  <c:v>0.25176470588235295</c:v>
                </c:pt>
                <c:pt idx="11">
                  <c:v>0.22669491525423732</c:v>
                </c:pt>
                <c:pt idx="12">
                  <c:v>0.30219780219780223</c:v>
                </c:pt>
                <c:pt idx="13">
                  <c:v>0.32459016393442625</c:v>
                </c:pt>
                <c:pt idx="14">
                  <c:v>0.79406993511175206</c:v>
                </c:pt>
                <c:pt idx="15">
                  <c:v>0.75793007640657561</c:v>
                </c:pt>
                <c:pt idx="16">
                  <c:v>0.34475760992108229</c:v>
                </c:pt>
                <c:pt idx="17">
                  <c:v>0.74514665860296336</c:v>
                </c:pt>
                <c:pt idx="18">
                  <c:v>1.0252322803291745</c:v>
                </c:pt>
                <c:pt idx="19">
                  <c:v>1.0227029506191714</c:v>
                </c:pt>
                <c:pt idx="20">
                  <c:v>0.78219178082191776</c:v>
                </c:pt>
                <c:pt idx="21">
                  <c:v>0.92049788135593236</c:v>
                </c:pt>
                <c:pt idx="22">
                  <c:v>3.1538461538461536E-2</c:v>
                </c:pt>
                <c:pt idx="23">
                  <c:v>1.1863636363636363</c:v>
                </c:pt>
                <c:pt idx="24">
                  <c:v>0.88124606670862171</c:v>
                </c:pt>
                <c:pt idx="25">
                  <c:v>0.88736998514115895</c:v>
                </c:pt>
                <c:pt idx="26">
                  <c:v>0.897431906614786</c:v>
                </c:pt>
                <c:pt idx="27">
                  <c:v>0.69798850574712634</c:v>
                </c:pt>
                <c:pt idx="28">
                  <c:v>0.201171875</c:v>
                </c:pt>
                <c:pt idx="29">
                  <c:v>0.19800000000000001</c:v>
                </c:pt>
                <c:pt idx="30">
                  <c:v>0.15612244897959185</c:v>
                </c:pt>
                <c:pt idx="31">
                  <c:v>0.15512195121951222</c:v>
                </c:pt>
                <c:pt idx="32">
                  <c:v>0.15172413793103451</c:v>
                </c:pt>
                <c:pt idx="33">
                  <c:v>0.14793814432989691</c:v>
                </c:pt>
                <c:pt idx="34">
                  <c:v>0.14686192468619244</c:v>
                </c:pt>
                <c:pt idx="35">
                  <c:v>0.16846473029045644</c:v>
                </c:pt>
                <c:pt idx="36">
                  <c:v>0.162882096069869</c:v>
                </c:pt>
                <c:pt idx="37">
                  <c:v>0.15491329479768787</c:v>
                </c:pt>
              </c:numCache>
            </c:numRef>
          </c:xVal>
          <c:yVal>
            <c:numRef>
              <c:f>P.4A!$C$11:$C$48</c:f>
              <c:numCache>
                <c:formatCode>0.000</c:formatCode>
                <c:ptCount val="38"/>
                <c:pt idx="0">
                  <c:v>333.8</c:v>
                </c:pt>
                <c:pt idx="1">
                  <c:v>333.82</c:v>
                </c:pt>
                <c:pt idx="2">
                  <c:v>333.82</c:v>
                </c:pt>
                <c:pt idx="3">
                  <c:v>333.8</c:v>
                </c:pt>
                <c:pt idx="4">
                  <c:v>333.99</c:v>
                </c:pt>
                <c:pt idx="5">
                  <c:v>333.71</c:v>
                </c:pt>
                <c:pt idx="6">
                  <c:v>333.65</c:v>
                </c:pt>
                <c:pt idx="7">
                  <c:v>333.64</c:v>
                </c:pt>
                <c:pt idx="8">
                  <c:v>333.68</c:v>
                </c:pt>
                <c:pt idx="9">
                  <c:v>333.73</c:v>
                </c:pt>
                <c:pt idx="10">
                  <c:v>333.72</c:v>
                </c:pt>
                <c:pt idx="11">
                  <c:v>333.7</c:v>
                </c:pt>
                <c:pt idx="12">
                  <c:v>333.78</c:v>
                </c:pt>
                <c:pt idx="13">
                  <c:v>333.81</c:v>
                </c:pt>
                <c:pt idx="14">
                  <c:v>335.29</c:v>
                </c:pt>
                <c:pt idx="15">
                  <c:v>334.9</c:v>
                </c:pt>
                <c:pt idx="16">
                  <c:v>334.12</c:v>
                </c:pt>
                <c:pt idx="17">
                  <c:v>334.65</c:v>
                </c:pt>
                <c:pt idx="18">
                  <c:v>335.71</c:v>
                </c:pt>
                <c:pt idx="19">
                  <c:v>335.48</c:v>
                </c:pt>
                <c:pt idx="20">
                  <c:v>333.95</c:v>
                </c:pt>
                <c:pt idx="21">
                  <c:v>334.35</c:v>
                </c:pt>
                <c:pt idx="22">
                  <c:v>333.5</c:v>
                </c:pt>
                <c:pt idx="23">
                  <c:v>334.95</c:v>
                </c:pt>
                <c:pt idx="24">
                  <c:v>334.11</c:v>
                </c:pt>
                <c:pt idx="25">
                  <c:v>334.05</c:v>
                </c:pt>
                <c:pt idx="26">
                  <c:v>334.03</c:v>
                </c:pt>
                <c:pt idx="27">
                  <c:v>333.8</c:v>
                </c:pt>
                <c:pt idx="28">
                  <c:v>333.5</c:v>
                </c:pt>
                <c:pt idx="29">
                  <c:v>333.49</c:v>
                </c:pt>
                <c:pt idx="30">
                  <c:v>333.42</c:v>
                </c:pt>
                <c:pt idx="31">
                  <c:v>333.42</c:v>
                </c:pt>
                <c:pt idx="32">
                  <c:v>333.42</c:v>
                </c:pt>
                <c:pt idx="33">
                  <c:v>333.4</c:v>
                </c:pt>
                <c:pt idx="34">
                  <c:v>333.4</c:v>
                </c:pt>
                <c:pt idx="35">
                  <c:v>333.39</c:v>
                </c:pt>
                <c:pt idx="36">
                  <c:v>333.38</c:v>
                </c:pt>
                <c:pt idx="37">
                  <c:v>333.37</c:v>
                </c:pt>
              </c:numCache>
            </c:numRef>
          </c:yVal>
        </c:ser>
        <c:axId val="55741056"/>
        <c:axId val="55768192"/>
      </c:scatterChart>
      <c:valAx>
        <c:axId val="55741056"/>
        <c:scaling>
          <c:orientation val="minMax"/>
          <c:max val="2.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1711302555604102"/>
              <c:y val="0.8794893817342283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5768192"/>
        <c:crossesAt val="333"/>
        <c:crossBetween val="midCat"/>
        <c:majorUnit val="0.30000000000000032"/>
        <c:minorUnit val="0.1"/>
      </c:valAx>
      <c:valAx>
        <c:axId val="55768192"/>
        <c:scaling>
          <c:orientation val="minMax"/>
          <c:max val="340"/>
          <c:min val="33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8.9126714862401927E-3"/>
              <c:y val="0.27692377034197346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574105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1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774609527519807"/>
          <c:y val="0.10067130589231905"/>
          <c:w val="0.78175381344495454"/>
          <c:h val="0.6812091698713580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P.90!$G$12:$G$47</c:f>
              <c:numCache>
                <c:formatCode>0.000</c:formatCode>
                <c:ptCount val="36"/>
                <c:pt idx="0">
                  <c:v>0.38991735537190081</c:v>
                </c:pt>
                <c:pt idx="1">
                  <c:v>0.25873239436619722</c:v>
                </c:pt>
                <c:pt idx="2">
                  <c:v>0.45301587301587304</c:v>
                </c:pt>
                <c:pt idx="3">
                  <c:v>0.44433962264150945</c:v>
                </c:pt>
                <c:pt idx="4">
                  <c:v>0.49017857142857146</c:v>
                </c:pt>
                <c:pt idx="5">
                  <c:v>0.44902439024390245</c:v>
                </c:pt>
                <c:pt idx="6">
                  <c:v>0.46449275362318837</c:v>
                </c:pt>
                <c:pt idx="7">
                  <c:v>0.41019230769230769</c:v>
                </c:pt>
                <c:pt idx="8">
                  <c:v>0.45568965517241378</c:v>
                </c:pt>
                <c:pt idx="9">
                  <c:v>0.62315789473684213</c:v>
                </c:pt>
                <c:pt idx="10">
                  <c:v>0.78731617647058827</c:v>
                </c:pt>
                <c:pt idx="11">
                  <c:v>0.82284820031298911</c:v>
                </c:pt>
                <c:pt idx="12">
                  <c:v>0.6961956521739131</c:v>
                </c:pt>
                <c:pt idx="13">
                  <c:v>0.91476715686274512</c:v>
                </c:pt>
                <c:pt idx="16">
                  <c:v>1.01599625818522</c:v>
                </c:pt>
                <c:pt idx="25">
                  <c:v>0.94681628392484329</c:v>
                </c:pt>
                <c:pt idx="27">
                  <c:v>0.79687074829931981</c:v>
                </c:pt>
                <c:pt idx="28">
                  <c:v>0.85827160493827159</c:v>
                </c:pt>
                <c:pt idx="29">
                  <c:v>0.8405128205128205</c:v>
                </c:pt>
                <c:pt idx="30">
                  <c:v>0.76461808604038628</c:v>
                </c:pt>
                <c:pt idx="31">
                  <c:v>0.75408805031446546</c:v>
                </c:pt>
                <c:pt idx="32">
                  <c:v>0.67909252669039144</c:v>
                </c:pt>
                <c:pt idx="33">
                  <c:v>0.59226415094339624</c:v>
                </c:pt>
                <c:pt idx="34">
                  <c:v>0.5878217821782179</c:v>
                </c:pt>
                <c:pt idx="35">
                  <c:v>0.4911581569115816</c:v>
                </c:pt>
              </c:numCache>
            </c:numRef>
          </c:xVal>
          <c:yVal>
            <c:numRef>
              <c:f>P.90!$C$12:$C$47</c:f>
              <c:numCache>
                <c:formatCode>0.000</c:formatCode>
                <c:ptCount val="36"/>
                <c:pt idx="0">
                  <c:v>343.78800000000001</c:v>
                </c:pt>
                <c:pt idx="1">
                  <c:v>343.66800000000001</c:v>
                </c:pt>
                <c:pt idx="2">
                  <c:v>343.81800000000004</c:v>
                </c:pt>
                <c:pt idx="3">
                  <c:v>343.78800000000001</c:v>
                </c:pt>
                <c:pt idx="4">
                  <c:v>343.78800000000001</c:v>
                </c:pt>
                <c:pt idx="5">
                  <c:v>343.738</c:v>
                </c:pt>
                <c:pt idx="6">
                  <c:v>343.80800000000005</c:v>
                </c:pt>
                <c:pt idx="7">
                  <c:v>343.738</c:v>
                </c:pt>
                <c:pt idx="8">
                  <c:v>343.738</c:v>
                </c:pt>
                <c:pt idx="9">
                  <c:v>343.83800000000002</c:v>
                </c:pt>
                <c:pt idx="10">
                  <c:v>343.89800000000002</c:v>
                </c:pt>
                <c:pt idx="11">
                  <c:v>343.928</c:v>
                </c:pt>
                <c:pt idx="12">
                  <c:v>343.858</c:v>
                </c:pt>
                <c:pt idx="13">
                  <c:v>344.00800000000004</c:v>
                </c:pt>
                <c:pt idx="14">
                  <c:v>344.108</c:v>
                </c:pt>
                <c:pt idx="15">
                  <c:v>345.91800000000001</c:v>
                </c:pt>
                <c:pt idx="16">
                  <c:v>343.96800000000002</c:v>
                </c:pt>
                <c:pt idx="17">
                  <c:v>344.25800000000004</c:v>
                </c:pt>
                <c:pt idx="18">
                  <c:v>345.74800000000005</c:v>
                </c:pt>
                <c:pt idx="19">
                  <c:v>344.84800000000001</c:v>
                </c:pt>
                <c:pt idx="20">
                  <c:v>344.07800000000003</c:v>
                </c:pt>
                <c:pt idx="21">
                  <c:v>344.13800000000003</c:v>
                </c:pt>
                <c:pt idx="22">
                  <c:v>343.988</c:v>
                </c:pt>
                <c:pt idx="23">
                  <c:v>344.68800000000005</c:v>
                </c:pt>
                <c:pt idx="24">
                  <c:v>343.988</c:v>
                </c:pt>
                <c:pt idx="25">
                  <c:v>343.84800000000001</c:v>
                </c:pt>
                <c:pt idx="26">
                  <c:v>343.93800000000005</c:v>
                </c:pt>
                <c:pt idx="27">
                  <c:v>343.70800000000003</c:v>
                </c:pt>
                <c:pt idx="28">
                  <c:v>343.76800000000003</c:v>
                </c:pt>
                <c:pt idx="29">
                  <c:v>343.63800000000003</c:v>
                </c:pt>
                <c:pt idx="30">
                  <c:v>343.64800000000002</c:v>
                </c:pt>
                <c:pt idx="31">
                  <c:v>343.62800000000004</c:v>
                </c:pt>
                <c:pt idx="32">
                  <c:v>343.59800000000001</c:v>
                </c:pt>
                <c:pt idx="33">
                  <c:v>343.56800000000004</c:v>
                </c:pt>
                <c:pt idx="34">
                  <c:v>343.52800000000002</c:v>
                </c:pt>
                <c:pt idx="35">
                  <c:v>343.52800000000002</c:v>
                </c:pt>
              </c:numCache>
            </c:numRef>
          </c:yVal>
        </c:ser>
        <c:axId val="76318208"/>
        <c:axId val="76320128"/>
      </c:scatterChart>
      <c:valAx>
        <c:axId val="76318208"/>
        <c:scaling>
          <c:orientation val="minMax"/>
          <c:max val="2.6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0071591352784858"/>
              <c:y val="0.8456389694954809"/>
            </c:manualLayout>
          </c:layout>
          <c:spPr>
            <a:noFill/>
            <a:ln w="25400">
              <a:noFill/>
            </a:ln>
          </c:spPr>
        </c:title>
        <c:numFmt formatCode="0.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6320128"/>
        <c:crossesAt val="343"/>
        <c:crossBetween val="midCat"/>
        <c:majorUnit val="0.2"/>
        <c:minorUnit val="0.1"/>
      </c:valAx>
      <c:valAx>
        <c:axId val="76320128"/>
        <c:scaling>
          <c:orientation val="minMax"/>
          <c:max val="347"/>
          <c:min val="343"/>
        </c:scaling>
        <c:axPos val="l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8.9445516412466168E-3"/>
              <c:y val="0.2651011055164401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6318208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352430184018441"/>
          <c:y val="7.2639225181598072E-2"/>
          <c:w val="0.7745981721319567"/>
          <c:h val="0.6924939467312342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P.91!$H$12:$H$45</c:f>
              <c:numCache>
                <c:formatCode>0.000</c:formatCode>
                <c:ptCount val="34"/>
                <c:pt idx="0">
                  <c:v>7.0999999999999994E-2</c:v>
                </c:pt>
                <c:pt idx="1">
                  <c:v>4.8000000000000001E-2</c:v>
                </c:pt>
                <c:pt idx="2">
                  <c:v>0.376</c:v>
                </c:pt>
                <c:pt idx="3">
                  <c:v>4.3999999999999997E-2</c:v>
                </c:pt>
                <c:pt idx="4">
                  <c:v>0.14899999999999999</c:v>
                </c:pt>
                <c:pt idx="5">
                  <c:v>0.13900000000000001</c:v>
                </c:pt>
                <c:pt idx="6">
                  <c:v>0.11799999999999999</c:v>
                </c:pt>
                <c:pt idx="7">
                  <c:v>8.6999999999999994E-2</c:v>
                </c:pt>
                <c:pt idx="8">
                  <c:v>0.125</c:v>
                </c:pt>
                <c:pt idx="9">
                  <c:v>0.183</c:v>
                </c:pt>
                <c:pt idx="10">
                  <c:v>0.34100000000000003</c:v>
                </c:pt>
                <c:pt idx="11">
                  <c:v>0.28199999999999997</c:v>
                </c:pt>
                <c:pt idx="12">
                  <c:v>0.40600000000000003</c:v>
                </c:pt>
                <c:pt idx="13">
                  <c:v>1.381</c:v>
                </c:pt>
                <c:pt idx="14">
                  <c:v>0.60499999999999998</c:v>
                </c:pt>
                <c:pt idx="15">
                  <c:v>8.5250000000000004</c:v>
                </c:pt>
                <c:pt idx="16">
                  <c:v>7.1959999999999997</c:v>
                </c:pt>
                <c:pt idx="17">
                  <c:v>2.1230000000000002</c:v>
                </c:pt>
                <c:pt idx="18">
                  <c:v>1.012</c:v>
                </c:pt>
                <c:pt idx="19">
                  <c:v>11.101000000000001</c:v>
                </c:pt>
                <c:pt idx="20">
                  <c:v>5.2430000000000003</c:v>
                </c:pt>
                <c:pt idx="21">
                  <c:v>1.605</c:v>
                </c:pt>
                <c:pt idx="22">
                  <c:v>2.7389999999999999</c:v>
                </c:pt>
                <c:pt idx="23">
                  <c:v>2.137</c:v>
                </c:pt>
                <c:pt idx="24">
                  <c:v>3.964</c:v>
                </c:pt>
                <c:pt idx="25">
                  <c:v>2.6120000000000001</c:v>
                </c:pt>
                <c:pt idx="26">
                  <c:v>1.6830000000000001</c:v>
                </c:pt>
                <c:pt idx="27">
                  <c:v>1.681</c:v>
                </c:pt>
                <c:pt idx="28">
                  <c:v>0.86299999999999999</c:v>
                </c:pt>
                <c:pt idx="29">
                  <c:v>0.77900000000000003</c:v>
                </c:pt>
                <c:pt idx="30">
                  <c:v>0.75900000000000001</c:v>
                </c:pt>
                <c:pt idx="31">
                  <c:v>0.76400000000000001</c:v>
                </c:pt>
                <c:pt idx="32">
                  <c:v>0.73399999999999999</c:v>
                </c:pt>
                <c:pt idx="33">
                  <c:v>0.73199999999999998</c:v>
                </c:pt>
              </c:numCache>
            </c:numRef>
          </c:xVal>
          <c:yVal>
            <c:numRef>
              <c:f>P.91!$C$12:$C$45</c:f>
              <c:numCache>
                <c:formatCode>0.000</c:formatCode>
                <c:ptCount val="34"/>
                <c:pt idx="0">
                  <c:v>413.47</c:v>
                </c:pt>
                <c:pt idx="1">
                  <c:v>413.45000000000005</c:v>
                </c:pt>
                <c:pt idx="2">
                  <c:v>413.58000000000004</c:v>
                </c:pt>
                <c:pt idx="3">
                  <c:v>413.47</c:v>
                </c:pt>
                <c:pt idx="4">
                  <c:v>413.47</c:v>
                </c:pt>
                <c:pt idx="5">
                  <c:v>413.47</c:v>
                </c:pt>
                <c:pt idx="6">
                  <c:v>413.53000000000003</c:v>
                </c:pt>
                <c:pt idx="7">
                  <c:v>413.51000000000005</c:v>
                </c:pt>
                <c:pt idx="8">
                  <c:v>413.5</c:v>
                </c:pt>
                <c:pt idx="9">
                  <c:v>413.53000000000003</c:v>
                </c:pt>
                <c:pt idx="10">
                  <c:v>413.57000000000005</c:v>
                </c:pt>
                <c:pt idx="11">
                  <c:v>413.53000000000003</c:v>
                </c:pt>
                <c:pt idx="12">
                  <c:v>413.57000000000005</c:v>
                </c:pt>
                <c:pt idx="13">
                  <c:v>413.70000000000005</c:v>
                </c:pt>
                <c:pt idx="14">
                  <c:v>413.61</c:v>
                </c:pt>
                <c:pt idx="15">
                  <c:v>414.1</c:v>
                </c:pt>
                <c:pt idx="16">
                  <c:v>414.05</c:v>
                </c:pt>
                <c:pt idx="17">
                  <c:v>413.78000000000003</c:v>
                </c:pt>
                <c:pt idx="18">
                  <c:v>413.65000000000003</c:v>
                </c:pt>
                <c:pt idx="19">
                  <c:v>414.12</c:v>
                </c:pt>
                <c:pt idx="20">
                  <c:v>413.95000000000005</c:v>
                </c:pt>
                <c:pt idx="21">
                  <c:v>413.70000000000005</c:v>
                </c:pt>
                <c:pt idx="22">
                  <c:v>413.82000000000005</c:v>
                </c:pt>
                <c:pt idx="23">
                  <c:v>413.75</c:v>
                </c:pt>
                <c:pt idx="24">
                  <c:v>413.87</c:v>
                </c:pt>
                <c:pt idx="25">
                  <c:v>413.76000000000005</c:v>
                </c:pt>
                <c:pt idx="26">
                  <c:v>413.70000000000005</c:v>
                </c:pt>
                <c:pt idx="27">
                  <c:v>413.71000000000004</c:v>
                </c:pt>
                <c:pt idx="28">
                  <c:v>413.65000000000003</c:v>
                </c:pt>
                <c:pt idx="29">
                  <c:v>413.65000000000003</c:v>
                </c:pt>
                <c:pt idx="30">
                  <c:v>413.64000000000004</c:v>
                </c:pt>
                <c:pt idx="31">
                  <c:v>413.57000000000005</c:v>
                </c:pt>
                <c:pt idx="32">
                  <c:v>413.56</c:v>
                </c:pt>
                <c:pt idx="33">
                  <c:v>413.55</c:v>
                </c:pt>
              </c:numCache>
            </c:numRef>
          </c:yVal>
        </c:ser>
        <c:axId val="76556928"/>
        <c:axId val="76571776"/>
      </c:scatterChart>
      <c:valAx>
        <c:axId val="76556928"/>
        <c:scaling>
          <c:orientation val="minMax"/>
          <c:max val="1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186085107758288"/>
              <c:y val="0.8765133171912833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6571776"/>
        <c:crossesAt val="413"/>
        <c:crossBetween val="midCat"/>
        <c:majorUnit val="20"/>
        <c:minorUnit val="10"/>
      </c:valAx>
      <c:valAx>
        <c:axId val="76571776"/>
        <c:scaling>
          <c:orientation val="minMax"/>
          <c:max val="416"/>
          <c:min val="41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3255834267241191E-2"/>
              <c:y val="0.2881355932203389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6556928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694917560415236"/>
          <c:y val="8.5106382978723569E-2"/>
          <c:w val="0.76719708856420965"/>
          <c:h val="0.6565349544072948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P.91!$F$12:$F$45</c:f>
              <c:numCache>
                <c:formatCode>0.00</c:formatCode>
                <c:ptCount val="34"/>
                <c:pt idx="0">
                  <c:v>5.32</c:v>
                </c:pt>
                <c:pt idx="1">
                  <c:v>5.44</c:v>
                </c:pt>
                <c:pt idx="2">
                  <c:v>6.96</c:v>
                </c:pt>
                <c:pt idx="3">
                  <c:v>5.03</c:v>
                </c:pt>
                <c:pt idx="4">
                  <c:v>6.26</c:v>
                </c:pt>
                <c:pt idx="5">
                  <c:v>5.94</c:v>
                </c:pt>
                <c:pt idx="6">
                  <c:v>6.5</c:v>
                </c:pt>
                <c:pt idx="7">
                  <c:v>5.94</c:v>
                </c:pt>
                <c:pt idx="8">
                  <c:v>5.43</c:v>
                </c:pt>
                <c:pt idx="9">
                  <c:v>6.16</c:v>
                </c:pt>
                <c:pt idx="10">
                  <c:v>7.18</c:v>
                </c:pt>
                <c:pt idx="11">
                  <c:v>6.43</c:v>
                </c:pt>
                <c:pt idx="12">
                  <c:v>6.87</c:v>
                </c:pt>
                <c:pt idx="13">
                  <c:v>9.07</c:v>
                </c:pt>
                <c:pt idx="14">
                  <c:v>7.29</c:v>
                </c:pt>
                <c:pt idx="15">
                  <c:v>17.29</c:v>
                </c:pt>
                <c:pt idx="16">
                  <c:v>16.53</c:v>
                </c:pt>
                <c:pt idx="17">
                  <c:v>10.08</c:v>
                </c:pt>
                <c:pt idx="18">
                  <c:v>7.53</c:v>
                </c:pt>
                <c:pt idx="19">
                  <c:v>19.96</c:v>
                </c:pt>
                <c:pt idx="20">
                  <c:v>19.489999999999998</c:v>
                </c:pt>
                <c:pt idx="21">
                  <c:v>12.66</c:v>
                </c:pt>
                <c:pt idx="22">
                  <c:v>13.55</c:v>
                </c:pt>
                <c:pt idx="23">
                  <c:v>12.7</c:v>
                </c:pt>
                <c:pt idx="24">
                  <c:v>14.9</c:v>
                </c:pt>
                <c:pt idx="25">
                  <c:v>12.1</c:v>
                </c:pt>
                <c:pt idx="26">
                  <c:v>11.61</c:v>
                </c:pt>
                <c:pt idx="27">
                  <c:v>17.78</c:v>
                </c:pt>
                <c:pt idx="28">
                  <c:v>11.66</c:v>
                </c:pt>
                <c:pt idx="29">
                  <c:v>15.08</c:v>
                </c:pt>
                <c:pt idx="30">
                  <c:v>15.01</c:v>
                </c:pt>
                <c:pt idx="31">
                  <c:v>14.56</c:v>
                </c:pt>
                <c:pt idx="32">
                  <c:v>14.4</c:v>
                </c:pt>
                <c:pt idx="33">
                  <c:v>14.3</c:v>
                </c:pt>
              </c:numCache>
            </c:numRef>
          </c:xVal>
          <c:yVal>
            <c:numRef>
              <c:f>P.91!$C$12:$C$45</c:f>
              <c:numCache>
                <c:formatCode>0.000</c:formatCode>
                <c:ptCount val="34"/>
                <c:pt idx="0">
                  <c:v>413.47</c:v>
                </c:pt>
                <c:pt idx="1">
                  <c:v>413.45000000000005</c:v>
                </c:pt>
                <c:pt idx="2">
                  <c:v>413.58000000000004</c:v>
                </c:pt>
                <c:pt idx="3">
                  <c:v>413.47</c:v>
                </c:pt>
                <c:pt idx="4">
                  <c:v>413.47</c:v>
                </c:pt>
                <c:pt idx="5">
                  <c:v>413.47</c:v>
                </c:pt>
                <c:pt idx="6">
                  <c:v>413.53000000000003</c:v>
                </c:pt>
                <c:pt idx="7">
                  <c:v>413.51000000000005</c:v>
                </c:pt>
                <c:pt idx="8">
                  <c:v>413.5</c:v>
                </c:pt>
                <c:pt idx="9">
                  <c:v>413.53000000000003</c:v>
                </c:pt>
                <c:pt idx="10">
                  <c:v>413.57000000000005</c:v>
                </c:pt>
                <c:pt idx="11">
                  <c:v>413.53000000000003</c:v>
                </c:pt>
                <c:pt idx="12">
                  <c:v>413.57000000000005</c:v>
                </c:pt>
                <c:pt idx="13">
                  <c:v>413.70000000000005</c:v>
                </c:pt>
                <c:pt idx="14">
                  <c:v>413.61</c:v>
                </c:pt>
                <c:pt idx="15">
                  <c:v>414.1</c:v>
                </c:pt>
                <c:pt idx="16">
                  <c:v>414.05</c:v>
                </c:pt>
                <c:pt idx="17">
                  <c:v>413.78000000000003</c:v>
                </c:pt>
                <c:pt idx="18">
                  <c:v>413.65000000000003</c:v>
                </c:pt>
                <c:pt idx="19">
                  <c:v>414.12</c:v>
                </c:pt>
                <c:pt idx="20">
                  <c:v>413.95000000000005</c:v>
                </c:pt>
                <c:pt idx="21">
                  <c:v>413.70000000000005</c:v>
                </c:pt>
                <c:pt idx="22">
                  <c:v>413.82000000000005</c:v>
                </c:pt>
                <c:pt idx="23">
                  <c:v>413.75</c:v>
                </c:pt>
                <c:pt idx="24">
                  <c:v>413.87</c:v>
                </c:pt>
                <c:pt idx="25">
                  <c:v>413.76000000000005</c:v>
                </c:pt>
                <c:pt idx="26">
                  <c:v>413.70000000000005</c:v>
                </c:pt>
                <c:pt idx="27">
                  <c:v>413.71000000000004</c:v>
                </c:pt>
                <c:pt idx="28">
                  <c:v>413.65000000000003</c:v>
                </c:pt>
                <c:pt idx="29">
                  <c:v>413.65000000000003</c:v>
                </c:pt>
                <c:pt idx="30">
                  <c:v>413.64000000000004</c:v>
                </c:pt>
                <c:pt idx="31">
                  <c:v>413.57000000000005</c:v>
                </c:pt>
                <c:pt idx="32">
                  <c:v>413.56</c:v>
                </c:pt>
                <c:pt idx="33">
                  <c:v>413.55</c:v>
                </c:pt>
              </c:numCache>
            </c:numRef>
          </c:yVal>
        </c:ser>
        <c:axId val="76575488"/>
        <c:axId val="76605696"/>
      </c:scatterChart>
      <c:valAx>
        <c:axId val="76575488"/>
        <c:scaling>
          <c:orientation val="minMax"/>
          <c:max val="1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8500965369001758"/>
              <c:y val="0.8480243161094237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6605696"/>
        <c:crossesAt val="413"/>
        <c:crossBetween val="midCat"/>
        <c:majorUnit val="20"/>
        <c:minorUnit val="10"/>
      </c:valAx>
      <c:valAx>
        <c:axId val="76605696"/>
        <c:scaling>
          <c:orientation val="minMax"/>
          <c:max val="416"/>
          <c:min val="413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8800772295201402E-2"/>
              <c:y val="0.2492401215805473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6575488"/>
        <c:crosses val="autoZero"/>
        <c:crossBetween val="midCat"/>
        <c:majorUnit val="1"/>
        <c:minorUnit val="0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300" verticalDpi="300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889103282493249"/>
          <c:y val="8.389275491026589E-2"/>
          <c:w val="0.78175381344495454"/>
          <c:h val="0.6812091698713580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P.91!$G$12:$G$45</c:f>
              <c:numCache>
                <c:formatCode>0.000</c:formatCode>
                <c:ptCount val="34"/>
                <c:pt idx="0">
                  <c:v>1.3345864661654133E-2</c:v>
                </c:pt>
                <c:pt idx="1">
                  <c:v>8.8235294117647058E-3</c:v>
                </c:pt>
                <c:pt idx="2">
                  <c:v>5.4022988505747126E-2</c:v>
                </c:pt>
                <c:pt idx="3">
                  <c:v>8.7475149105367776E-3</c:v>
                </c:pt>
                <c:pt idx="4">
                  <c:v>2.3801916932907348E-2</c:v>
                </c:pt>
                <c:pt idx="5">
                  <c:v>2.3400673400673401E-2</c:v>
                </c:pt>
                <c:pt idx="6">
                  <c:v>1.8153846153846152E-2</c:v>
                </c:pt>
                <c:pt idx="7">
                  <c:v>1.4646464646464644E-2</c:v>
                </c:pt>
                <c:pt idx="8">
                  <c:v>2.3020257826887661E-2</c:v>
                </c:pt>
                <c:pt idx="9">
                  <c:v>2.9707792207792207E-2</c:v>
                </c:pt>
                <c:pt idx="10">
                  <c:v>4.7493036211699168E-2</c:v>
                </c:pt>
                <c:pt idx="11">
                  <c:v>4.385692068429238E-2</c:v>
                </c:pt>
                <c:pt idx="12">
                  <c:v>5.909752547307133E-2</c:v>
                </c:pt>
                <c:pt idx="13">
                  <c:v>0.15226019845644984</c:v>
                </c:pt>
                <c:pt idx="14">
                  <c:v>8.2990397805212612E-2</c:v>
                </c:pt>
                <c:pt idx="15">
                  <c:v>0.49305957200694045</c:v>
                </c:pt>
                <c:pt idx="16">
                  <c:v>0.43532970356926798</c:v>
                </c:pt>
                <c:pt idx="17">
                  <c:v>0.21061507936507939</c:v>
                </c:pt>
                <c:pt idx="18">
                  <c:v>0.13439575033200532</c:v>
                </c:pt>
                <c:pt idx="19">
                  <c:v>0.5561623246492986</c:v>
                </c:pt>
                <c:pt idx="20">
                  <c:v>0.26900974858902005</c:v>
                </c:pt>
                <c:pt idx="21">
                  <c:v>0.12677725118483413</c:v>
                </c:pt>
                <c:pt idx="22">
                  <c:v>0.20214022140221399</c:v>
                </c:pt>
                <c:pt idx="23">
                  <c:v>0.16826771653543307</c:v>
                </c:pt>
                <c:pt idx="24">
                  <c:v>0.26604026845637585</c:v>
                </c:pt>
                <c:pt idx="25">
                  <c:v>0.21586776859504134</c:v>
                </c:pt>
                <c:pt idx="26">
                  <c:v>0.14496124031007754</c:v>
                </c:pt>
                <c:pt idx="27">
                  <c:v>9.4544431946006743E-2</c:v>
                </c:pt>
                <c:pt idx="28">
                  <c:v>7.4013722126929679E-2</c:v>
                </c:pt>
                <c:pt idx="29">
                  <c:v>5.1657824933687001E-2</c:v>
                </c:pt>
                <c:pt idx="30">
                  <c:v>5.0566289140572949E-2</c:v>
                </c:pt>
                <c:pt idx="31">
                  <c:v>5.2472527472527473E-2</c:v>
                </c:pt>
                <c:pt idx="32">
                  <c:v>5.0972222222222217E-2</c:v>
                </c:pt>
                <c:pt idx="33">
                  <c:v>5.1188811188811183E-2</c:v>
                </c:pt>
              </c:numCache>
            </c:numRef>
          </c:xVal>
          <c:yVal>
            <c:numRef>
              <c:f>P.91!$C$12:$C$45</c:f>
              <c:numCache>
                <c:formatCode>0.000</c:formatCode>
                <c:ptCount val="34"/>
                <c:pt idx="0">
                  <c:v>413.47</c:v>
                </c:pt>
                <c:pt idx="1">
                  <c:v>413.45000000000005</c:v>
                </c:pt>
                <c:pt idx="2">
                  <c:v>413.58000000000004</c:v>
                </c:pt>
                <c:pt idx="3">
                  <c:v>413.47</c:v>
                </c:pt>
                <c:pt idx="4">
                  <c:v>413.47</c:v>
                </c:pt>
                <c:pt idx="5">
                  <c:v>413.47</c:v>
                </c:pt>
                <c:pt idx="6">
                  <c:v>413.53000000000003</c:v>
                </c:pt>
                <c:pt idx="7">
                  <c:v>413.51000000000005</c:v>
                </c:pt>
                <c:pt idx="8">
                  <c:v>413.5</c:v>
                </c:pt>
                <c:pt idx="9">
                  <c:v>413.53000000000003</c:v>
                </c:pt>
                <c:pt idx="10">
                  <c:v>413.57000000000005</c:v>
                </c:pt>
                <c:pt idx="11">
                  <c:v>413.53000000000003</c:v>
                </c:pt>
                <c:pt idx="12">
                  <c:v>413.57000000000005</c:v>
                </c:pt>
                <c:pt idx="13">
                  <c:v>413.70000000000005</c:v>
                </c:pt>
                <c:pt idx="14">
                  <c:v>413.61</c:v>
                </c:pt>
                <c:pt idx="15">
                  <c:v>414.1</c:v>
                </c:pt>
                <c:pt idx="16">
                  <c:v>414.05</c:v>
                </c:pt>
                <c:pt idx="17">
                  <c:v>413.78000000000003</c:v>
                </c:pt>
                <c:pt idx="18">
                  <c:v>413.65000000000003</c:v>
                </c:pt>
                <c:pt idx="19">
                  <c:v>414.12</c:v>
                </c:pt>
                <c:pt idx="20">
                  <c:v>413.95000000000005</c:v>
                </c:pt>
                <c:pt idx="21">
                  <c:v>413.70000000000005</c:v>
                </c:pt>
                <c:pt idx="22">
                  <c:v>413.82000000000005</c:v>
                </c:pt>
                <c:pt idx="23">
                  <c:v>413.75</c:v>
                </c:pt>
                <c:pt idx="24">
                  <c:v>413.87</c:v>
                </c:pt>
                <c:pt idx="25">
                  <c:v>413.76000000000005</c:v>
                </c:pt>
                <c:pt idx="26">
                  <c:v>413.70000000000005</c:v>
                </c:pt>
                <c:pt idx="27">
                  <c:v>413.71000000000004</c:v>
                </c:pt>
                <c:pt idx="28">
                  <c:v>413.65000000000003</c:v>
                </c:pt>
                <c:pt idx="29">
                  <c:v>413.65000000000003</c:v>
                </c:pt>
                <c:pt idx="30">
                  <c:v>413.64000000000004</c:v>
                </c:pt>
                <c:pt idx="31">
                  <c:v>413.57000000000005</c:v>
                </c:pt>
                <c:pt idx="32">
                  <c:v>413.56</c:v>
                </c:pt>
                <c:pt idx="33">
                  <c:v>413.55</c:v>
                </c:pt>
              </c:numCache>
            </c:numRef>
          </c:yVal>
        </c:ser>
        <c:axId val="76436608"/>
        <c:axId val="76438912"/>
      </c:scatterChart>
      <c:valAx>
        <c:axId val="76436608"/>
        <c:scaling>
          <c:orientation val="minMax"/>
          <c:max val="2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4186085107758288"/>
              <c:y val="0.8456389694954809"/>
            </c:manualLayout>
          </c:layout>
          <c:spPr>
            <a:noFill/>
            <a:ln w="25400">
              <a:noFill/>
            </a:ln>
          </c:spPr>
        </c:title>
        <c:numFmt formatCode="0.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6438912"/>
        <c:crossesAt val="413"/>
        <c:crossBetween val="midCat"/>
        <c:majorUnit val="0.2"/>
        <c:minorUnit val="0.1"/>
      </c:valAx>
      <c:valAx>
        <c:axId val="76438912"/>
        <c:scaling>
          <c:orientation val="minMax"/>
          <c:max val="416"/>
          <c:min val="413"/>
        </c:scaling>
        <c:axPos val="l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4.6511668534482381E-2"/>
              <c:y val="0.2617453953200295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6436608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352430184018441"/>
          <c:y val="7.2639225181598072E-2"/>
          <c:w val="0.7745981721319567"/>
          <c:h val="0.6924939467312342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P.92!$H$12:$H$46</c:f>
              <c:numCache>
                <c:formatCode>0.000</c:formatCode>
                <c:ptCount val="35"/>
                <c:pt idx="0">
                  <c:v>3.9660000000000002</c:v>
                </c:pt>
                <c:pt idx="1">
                  <c:v>3.5640000000000001</c:v>
                </c:pt>
                <c:pt idx="2">
                  <c:v>2.9980000000000002</c:v>
                </c:pt>
                <c:pt idx="3">
                  <c:v>2.4900000000000002</c:v>
                </c:pt>
                <c:pt idx="4">
                  <c:v>2.5059999999999998</c:v>
                </c:pt>
                <c:pt idx="5">
                  <c:v>3.081</c:v>
                </c:pt>
                <c:pt idx="6">
                  <c:v>3.198</c:v>
                </c:pt>
                <c:pt idx="7">
                  <c:v>2.5249999999999999</c:v>
                </c:pt>
                <c:pt idx="8">
                  <c:v>2.8290000000000002</c:v>
                </c:pt>
                <c:pt idx="9">
                  <c:v>8.7070000000000007</c:v>
                </c:pt>
                <c:pt idx="10">
                  <c:v>7.2830000000000004</c:v>
                </c:pt>
                <c:pt idx="11">
                  <c:v>7.9359999999999999</c:v>
                </c:pt>
                <c:pt idx="12">
                  <c:v>9.0020000000000007</c:v>
                </c:pt>
                <c:pt idx="13">
                  <c:v>12.99</c:v>
                </c:pt>
                <c:pt idx="14">
                  <c:v>72.460999999999999</c:v>
                </c:pt>
                <c:pt idx="15">
                  <c:v>64.352000000000004</c:v>
                </c:pt>
                <c:pt idx="16">
                  <c:v>16.937000000000001</c:v>
                </c:pt>
                <c:pt idx="17">
                  <c:v>45.426000000000002</c:v>
                </c:pt>
                <c:pt idx="18">
                  <c:v>98.239000000000004</c:v>
                </c:pt>
                <c:pt idx="19">
                  <c:v>67.587999999999994</c:v>
                </c:pt>
                <c:pt idx="20">
                  <c:v>20.861000000000001</c:v>
                </c:pt>
                <c:pt idx="21">
                  <c:v>30.004999999999999</c:v>
                </c:pt>
                <c:pt idx="22">
                  <c:v>13.808</c:v>
                </c:pt>
                <c:pt idx="23">
                  <c:v>56.680999999999997</c:v>
                </c:pt>
                <c:pt idx="24">
                  <c:v>26.591999999999999</c:v>
                </c:pt>
                <c:pt idx="25">
                  <c:v>21.582999999999998</c:v>
                </c:pt>
                <c:pt idx="26">
                  <c:v>22.146999999999998</c:v>
                </c:pt>
                <c:pt idx="27">
                  <c:v>13.701000000000001</c:v>
                </c:pt>
                <c:pt idx="28">
                  <c:v>16.21</c:v>
                </c:pt>
                <c:pt idx="29">
                  <c:v>16.155000000000001</c:v>
                </c:pt>
                <c:pt idx="30">
                  <c:v>8.9760000000000009</c:v>
                </c:pt>
                <c:pt idx="31">
                  <c:v>8.9600000000000009</c:v>
                </c:pt>
                <c:pt idx="32">
                  <c:v>8.5850000000000009</c:v>
                </c:pt>
                <c:pt idx="33">
                  <c:v>4.9370000000000003</c:v>
                </c:pt>
                <c:pt idx="34">
                  <c:v>4.6769999999999996</c:v>
                </c:pt>
              </c:numCache>
            </c:numRef>
          </c:xVal>
          <c:yVal>
            <c:numRef>
              <c:f>P.92!$C$12:$C$46</c:f>
              <c:numCache>
                <c:formatCode>0.000</c:formatCode>
                <c:ptCount val="35"/>
                <c:pt idx="0">
                  <c:v>440.71499999999997</c:v>
                </c:pt>
                <c:pt idx="1">
                  <c:v>440.685</c:v>
                </c:pt>
                <c:pt idx="2">
                  <c:v>440.69499999999999</c:v>
                </c:pt>
                <c:pt idx="3">
                  <c:v>440.71499999999997</c:v>
                </c:pt>
                <c:pt idx="4">
                  <c:v>440.70499999999998</c:v>
                </c:pt>
                <c:pt idx="5">
                  <c:v>440.72499999999997</c:v>
                </c:pt>
                <c:pt idx="6">
                  <c:v>440.745</c:v>
                </c:pt>
                <c:pt idx="7">
                  <c:v>440.685</c:v>
                </c:pt>
                <c:pt idx="8">
                  <c:v>440.70499999999998</c:v>
                </c:pt>
                <c:pt idx="9">
                  <c:v>440.89499999999998</c:v>
                </c:pt>
                <c:pt idx="10">
                  <c:v>440.82499999999999</c:v>
                </c:pt>
                <c:pt idx="11">
                  <c:v>440.86500000000001</c:v>
                </c:pt>
                <c:pt idx="12">
                  <c:v>440.90499999999997</c:v>
                </c:pt>
                <c:pt idx="13">
                  <c:v>441.01499999999999</c:v>
                </c:pt>
                <c:pt idx="14">
                  <c:v>441.80500000000001</c:v>
                </c:pt>
                <c:pt idx="15">
                  <c:v>441.70499999999998</c:v>
                </c:pt>
                <c:pt idx="16">
                  <c:v>441.05500000000001</c:v>
                </c:pt>
                <c:pt idx="17">
                  <c:v>441.46499999999997</c:v>
                </c:pt>
                <c:pt idx="18">
                  <c:v>442.08499999999998</c:v>
                </c:pt>
                <c:pt idx="19">
                  <c:v>441.745</c:v>
                </c:pt>
                <c:pt idx="20">
                  <c:v>441.14499999999998</c:v>
                </c:pt>
                <c:pt idx="21">
                  <c:v>441.32499999999999</c:v>
                </c:pt>
                <c:pt idx="22">
                  <c:v>441.02499999999998</c:v>
                </c:pt>
                <c:pt idx="23">
                  <c:v>442.04499999999996</c:v>
                </c:pt>
                <c:pt idx="24">
                  <c:v>441.19499999999999</c:v>
                </c:pt>
                <c:pt idx="25">
                  <c:v>441.10499999999996</c:v>
                </c:pt>
                <c:pt idx="26">
                  <c:v>441.17499999999995</c:v>
                </c:pt>
                <c:pt idx="27">
                  <c:v>441.01499999999999</c:v>
                </c:pt>
                <c:pt idx="28">
                  <c:v>441.04499999999996</c:v>
                </c:pt>
                <c:pt idx="29">
                  <c:v>441.03499999999997</c:v>
                </c:pt>
                <c:pt idx="30">
                  <c:v>440.88499999999999</c:v>
                </c:pt>
                <c:pt idx="31">
                  <c:v>440.86500000000001</c:v>
                </c:pt>
                <c:pt idx="32">
                  <c:v>440.83499999999998</c:v>
                </c:pt>
                <c:pt idx="33">
                  <c:v>440.79499999999996</c:v>
                </c:pt>
                <c:pt idx="34">
                  <c:v>440.77499999999998</c:v>
                </c:pt>
              </c:numCache>
            </c:numRef>
          </c:yVal>
        </c:ser>
        <c:axId val="76420992"/>
        <c:axId val="76658176"/>
      </c:scatterChart>
      <c:valAx>
        <c:axId val="76420992"/>
        <c:scaling>
          <c:orientation val="minMax"/>
          <c:max val="2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186085107758288"/>
              <c:y val="0.8765133171912833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6658176"/>
        <c:crossesAt val="440"/>
        <c:crossBetween val="midCat"/>
        <c:majorUnit val="20"/>
        <c:minorUnit val="10"/>
      </c:valAx>
      <c:valAx>
        <c:axId val="76658176"/>
        <c:scaling>
          <c:orientation val="minMax"/>
          <c:max val="444"/>
          <c:min val="4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3255834267241191E-2"/>
              <c:y val="0.2881355932203389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6420992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694917560415236"/>
          <c:y val="8.5106382978723569E-2"/>
          <c:w val="0.76719708856420965"/>
          <c:h val="0.6565349544072948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P.92!$F$12:$F$46</c:f>
              <c:numCache>
                <c:formatCode>0.00</c:formatCode>
                <c:ptCount val="35"/>
                <c:pt idx="0">
                  <c:v>7.68</c:v>
                </c:pt>
                <c:pt idx="1">
                  <c:v>6.97</c:v>
                </c:pt>
                <c:pt idx="2">
                  <c:v>6.54</c:v>
                </c:pt>
                <c:pt idx="3">
                  <c:v>6.49</c:v>
                </c:pt>
                <c:pt idx="4">
                  <c:v>6.85</c:v>
                </c:pt>
                <c:pt idx="5">
                  <c:v>8.06</c:v>
                </c:pt>
                <c:pt idx="6">
                  <c:v>8.44</c:v>
                </c:pt>
                <c:pt idx="7">
                  <c:v>6.44</c:v>
                </c:pt>
                <c:pt idx="8">
                  <c:v>7.19</c:v>
                </c:pt>
                <c:pt idx="9">
                  <c:v>19.78</c:v>
                </c:pt>
                <c:pt idx="10">
                  <c:v>16.55</c:v>
                </c:pt>
                <c:pt idx="11">
                  <c:v>17.489999999999998</c:v>
                </c:pt>
                <c:pt idx="12">
                  <c:v>18.57</c:v>
                </c:pt>
                <c:pt idx="13">
                  <c:v>23.07</c:v>
                </c:pt>
                <c:pt idx="14">
                  <c:v>55.67</c:v>
                </c:pt>
                <c:pt idx="15">
                  <c:v>55.29</c:v>
                </c:pt>
                <c:pt idx="16">
                  <c:v>25.62</c:v>
                </c:pt>
                <c:pt idx="17">
                  <c:v>47.62</c:v>
                </c:pt>
                <c:pt idx="18">
                  <c:v>70.040000000000006</c:v>
                </c:pt>
                <c:pt idx="19">
                  <c:v>55.47</c:v>
                </c:pt>
                <c:pt idx="20">
                  <c:v>29.13</c:v>
                </c:pt>
                <c:pt idx="21">
                  <c:v>33.06</c:v>
                </c:pt>
                <c:pt idx="22">
                  <c:v>25.15</c:v>
                </c:pt>
                <c:pt idx="23">
                  <c:v>50.62</c:v>
                </c:pt>
                <c:pt idx="24">
                  <c:v>35.15</c:v>
                </c:pt>
                <c:pt idx="25">
                  <c:v>27.83</c:v>
                </c:pt>
                <c:pt idx="26">
                  <c:v>29.12</c:v>
                </c:pt>
                <c:pt idx="27">
                  <c:v>22.84</c:v>
                </c:pt>
                <c:pt idx="28">
                  <c:v>24.02</c:v>
                </c:pt>
                <c:pt idx="29">
                  <c:v>23.89</c:v>
                </c:pt>
                <c:pt idx="30">
                  <c:v>18.8</c:v>
                </c:pt>
                <c:pt idx="31">
                  <c:v>18.39</c:v>
                </c:pt>
                <c:pt idx="32">
                  <c:v>17.739999999999998</c:v>
                </c:pt>
                <c:pt idx="33">
                  <c:v>12.99</c:v>
                </c:pt>
                <c:pt idx="34">
                  <c:v>12.61</c:v>
                </c:pt>
              </c:numCache>
            </c:numRef>
          </c:xVal>
          <c:yVal>
            <c:numRef>
              <c:f>P.92!$C$12:$C$46</c:f>
              <c:numCache>
                <c:formatCode>0.000</c:formatCode>
                <c:ptCount val="35"/>
                <c:pt idx="0">
                  <c:v>440.71499999999997</c:v>
                </c:pt>
                <c:pt idx="1">
                  <c:v>440.685</c:v>
                </c:pt>
                <c:pt idx="2">
                  <c:v>440.69499999999999</c:v>
                </c:pt>
                <c:pt idx="3">
                  <c:v>440.71499999999997</c:v>
                </c:pt>
                <c:pt idx="4">
                  <c:v>440.70499999999998</c:v>
                </c:pt>
                <c:pt idx="5">
                  <c:v>440.72499999999997</c:v>
                </c:pt>
                <c:pt idx="6">
                  <c:v>440.745</c:v>
                </c:pt>
                <c:pt idx="7">
                  <c:v>440.685</c:v>
                </c:pt>
                <c:pt idx="8">
                  <c:v>440.70499999999998</c:v>
                </c:pt>
                <c:pt idx="9">
                  <c:v>440.89499999999998</c:v>
                </c:pt>
                <c:pt idx="10">
                  <c:v>440.82499999999999</c:v>
                </c:pt>
                <c:pt idx="11">
                  <c:v>440.86500000000001</c:v>
                </c:pt>
                <c:pt idx="12">
                  <c:v>440.90499999999997</c:v>
                </c:pt>
                <c:pt idx="13">
                  <c:v>441.01499999999999</c:v>
                </c:pt>
                <c:pt idx="14">
                  <c:v>441.80500000000001</c:v>
                </c:pt>
                <c:pt idx="15">
                  <c:v>441.70499999999998</c:v>
                </c:pt>
                <c:pt idx="16">
                  <c:v>441.05500000000001</c:v>
                </c:pt>
                <c:pt idx="17">
                  <c:v>441.46499999999997</c:v>
                </c:pt>
                <c:pt idx="18">
                  <c:v>442.08499999999998</c:v>
                </c:pt>
                <c:pt idx="19">
                  <c:v>441.745</c:v>
                </c:pt>
                <c:pt idx="20">
                  <c:v>441.14499999999998</c:v>
                </c:pt>
                <c:pt idx="21">
                  <c:v>441.32499999999999</c:v>
                </c:pt>
                <c:pt idx="22">
                  <c:v>441.02499999999998</c:v>
                </c:pt>
                <c:pt idx="23">
                  <c:v>442.04499999999996</c:v>
                </c:pt>
                <c:pt idx="24">
                  <c:v>441.19499999999999</c:v>
                </c:pt>
                <c:pt idx="25">
                  <c:v>441.10499999999996</c:v>
                </c:pt>
                <c:pt idx="26">
                  <c:v>441.17499999999995</c:v>
                </c:pt>
                <c:pt idx="27">
                  <c:v>441.01499999999999</c:v>
                </c:pt>
                <c:pt idx="28">
                  <c:v>441.04499999999996</c:v>
                </c:pt>
                <c:pt idx="29">
                  <c:v>441.03499999999997</c:v>
                </c:pt>
                <c:pt idx="30">
                  <c:v>440.88499999999999</c:v>
                </c:pt>
                <c:pt idx="31">
                  <c:v>440.86500000000001</c:v>
                </c:pt>
                <c:pt idx="32">
                  <c:v>440.83499999999998</c:v>
                </c:pt>
                <c:pt idx="33">
                  <c:v>440.79499999999996</c:v>
                </c:pt>
                <c:pt idx="34">
                  <c:v>440.77499999999998</c:v>
                </c:pt>
              </c:numCache>
            </c:numRef>
          </c:yVal>
        </c:ser>
        <c:axId val="76677504"/>
        <c:axId val="76679808"/>
      </c:scatterChart>
      <c:valAx>
        <c:axId val="76677504"/>
        <c:scaling>
          <c:orientation val="minMax"/>
          <c:max val="2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8500965369001758"/>
              <c:y val="0.8480243161094237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6679808"/>
        <c:crossesAt val="440"/>
        <c:crossBetween val="midCat"/>
        <c:majorUnit val="20"/>
        <c:minorUnit val="10"/>
      </c:valAx>
      <c:valAx>
        <c:axId val="76679808"/>
        <c:scaling>
          <c:orientation val="minMax"/>
          <c:max val="444"/>
          <c:min val="440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8800772295201402E-2"/>
              <c:y val="0.2492401215805473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6677504"/>
        <c:crosses val="autoZero"/>
        <c:crossBetween val="midCat"/>
        <c:majorUnit val="1"/>
        <c:minorUnit val="0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300" verticalDpi="300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246885348143135"/>
          <c:y val="7.7181334517444633E-2"/>
          <c:w val="0.78712054442970181"/>
          <c:h val="0.6879205902641812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P.92!$G$12:$G$46</c:f>
              <c:numCache>
                <c:formatCode>0.000</c:formatCode>
                <c:ptCount val="35"/>
                <c:pt idx="0">
                  <c:v>0.51640625000000007</c:v>
                </c:pt>
                <c:pt idx="1">
                  <c:v>0.51133428981348639</c:v>
                </c:pt>
                <c:pt idx="2">
                  <c:v>0.45840978593272175</c:v>
                </c:pt>
                <c:pt idx="3">
                  <c:v>0.38366718027734981</c:v>
                </c:pt>
                <c:pt idx="4">
                  <c:v>0.36583941605839415</c:v>
                </c:pt>
                <c:pt idx="5">
                  <c:v>0.38225806451612898</c:v>
                </c:pt>
                <c:pt idx="6">
                  <c:v>0.37890995260663507</c:v>
                </c:pt>
                <c:pt idx="7">
                  <c:v>0.39208074534161486</c:v>
                </c:pt>
                <c:pt idx="8">
                  <c:v>0.3934631432545202</c:v>
                </c:pt>
                <c:pt idx="9">
                  <c:v>0.44019211324570273</c:v>
                </c:pt>
                <c:pt idx="10">
                  <c:v>0.44006042296072506</c:v>
                </c:pt>
                <c:pt idx="11">
                  <c:v>0.45374499714122357</c:v>
                </c:pt>
                <c:pt idx="12">
                  <c:v>0.48476036618201401</c:v>
                </c:pt>
                <c:pt idx="13">
                  <c:v>0.56306892067620284</c:v>
                </c:pt>
                <c:pt idx="14">
                  <c:v>1.3016166696604994</c:v>
                </c:pt>
                <c:pt idx="15">
                  <c:v>1.1638994393199495</c:v>
                </c:pt>
                <c:pt idx="16">
                  <c:v>0.66108508977361435</c:v>
                </c:pt>
                <c:pt idx="17">
                  <c:v>0.95392692146157088</c:v>
                </c:pt>
                <c:pt idx="18">
                  <c:v>1.4026127926898915</c:v>
                </c:pt>
                <c:pt idx="19">
                  <c:v>1.2184604290607535</c:v>
                </c:pt>
                <c:pt idx="20">
                  <c:v>0.71613456917267426</c:v>
                </c:pt>
                <c:pt idx="21">
                  <c:v>0.9075922565033272</c:v>
                </c:pt>
                <c:pt idx="22">
                  <c:v>0.54902584493041751</c:v>
                </c:pt>
                <c:pt idx="23">
                  <c:v>1.1197352824970368</c:v>
                </c:pt>
                <c:pt idx="24">
                  <c:v>0.75652916073968701</c:v>
                </c:pt>
                <c:pt idx="25">
                  <c:v>0.77553000359324464</c:v>
                </c:pt>
                <c:pt idx="26">
                  <c:v>0.76054258241758232</c:v>
                </c:pt>
                <c:pt idx="27">
                  <c:v>0.59986865148861646</c:v>
                </c:pt>
                <c:pt idx="28">
                  <c:v>0.67485428809325565</c:v>
                </c:pt>
                <c:pt idx="29">
                  <c:v>0.67622436165759736</c:v>
                </c:pt>
                <c:pt idx="30">
                  <c:v>0.47744680851063831</c:v>
                </c:pt>
                <c:pt idx="31">
                  <c:v>0.48722131593257206</c:v>
                </c:pt>
                <c:pt idx="32">
                  <c:v>0.48393461104847812</c:v>
                </c:pt>
                <c:pt idx="33">
                  <c:v>0.3800615858352579</c:v>
                </c:pt>
                <c:pt idx="34">
                  <c:v>0.37089611419508323</c:v>
                </c:pt>
              </c:numCache>
            </c:numRef>
          </c:xVal>
          <c:yVal>
            <c:numRef>
              <c:f>P.92!$C$12:$C$46</c:f>
              <c:numCache>
                <c:formatCode>0.000</c:formatCode>
                <c:ptCount val="35"/>
                <c:pt idx="0">
                  <c:v>440.71499999999997</c:v>
                </c:pt>
                <c:pt idx="1">
                  <c:v>440.685</c:v>
                </c:pt>
                <c:pt idx="2">
                  <c:v>440.69499999999999</c:v>
                </c:pt>
                <c:pt idx="3">
                  <c:v>440.71499999999997</c:v>
                </c:pt>
                <c:pt idx="4">
                  <c:v>440.70499999999998</c:v>
                </c:pt>
                <c:pt idx="5">
                  <c:v>440.72499999999997</c:v>
                </c:pt>
                <c:pt idx="6">
                  <c:v>440.745</c:v>
                </c:pt>
                <c:pt idx="7">
                  <c:v>440.685</c:v>
                </c:pt>
                <c:pt idx="8">
                  <c:v>440.70499999999998</c:v>
                </c:pt>
                <c:pt idx="9">
                  <c:v>440.89499999999998</c:v>
                </c:pt>
                <c:pt idx="10">
                  <c:v>440.82499999999999</c:v>
                </c:pt>
                <c:pt idx="11">
                  <c:v>440.86500000000001</c:v>
                </c:pt>
                <c:pt idx="12">
                  <c:v>440.90499999999997</c:v>
                </c:pt>
                <c:pt idx="13">
                  <c:v>441.01499999999999</c:v>
                </c:pt>
                <c:pt idx="14">
                  <c:v>441.80500000000001</c:v>
                </c:pt>
                <c:pt idx="15">
                  <c:v>441.70499999999998</c:v>
                </c:pt>
                <c:pt idx="16">
                  <c:v>441.05500000000001</c:v>
                </c:pt>
                <c:pt idx="17">
                  <c:v>441.46499999999997</c:v>
                </c:pt>
                <c:pt idx="18">
                  <c:v>442.08499999999998</c:v>
                </c:pt>
                <c:pt idx="19">
                  <c:v>441.745</c:v>
                </c:pt>
                <c:pt idx="20">
                  <c:v>441.14499999999998</c:v>
                </c:pt>
                <c:pt idx="21">
                  <c:v>441.32499999999999</c:v>
                </c:pt>
                <c:pt idx="22">
                  <c:v>441.02499999999998</c:v>
                </c:pt>
                <c:pt idx="23">
                  <c:v>442.04499999999996</c:v>
                </c:pt>
                <c:pt idx="24">
                  <c:v>441.19499999999999</c:v>
                </c:pt>
                <c:pt idx="25">
                  <c:v>441.10499999999996</c:v>
                </c:pt>
                <c:pt idx="26">
                  <c:v>441.17499999999995</c:v>
                </c:pt>
                <c:pt idx="27">
                  <c:v>441.01499999999999</c:v>
                </c:pt>
                <c:pt idx="28">
                  <c:v>441.04499999999996</c:v>
                </c:pt>
                <c:pt idx="29">
                  <c:v>441.03499999999997</c:v>
                </c:pt>
                <c:pt idx="30">
                  <c:v>440.88499999999999</c:v>
                </c:pt>
                <c:pt idx="31">
                  <c:v>440.86500000000001</c:v>
                </c:pt>
                <c:pt idx="32">
                  <c:v>440.83499999999998</c:v>
                </c:pt>
                <c:pt idx="33">
                  <c:v>440.79499999999996</c:v>
                </c:pt>
                <c:pt idx="34">
                  <c:v>440.77499999999998</c:v>
                </c:pt>
              </c:numCache>
            </c:numRef>
          </c:yVal>
        </c:ser>
        <c:axId val="76723712"/>
        <c:axId val="76726272"/>
      </c:scatterChart>
      <c:valAx>
        <c:axId val="76723712"/>
        <c:scaling>
          <c:orientation val="minMax"/>
          <c:max val="2.6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4901649239058028"/>
              <c:y val="0.8456389694954809"/>
            </c:manualLayout>
          </c:layout>
          <c:spPr>
            <a:noFill/>
            <a:ln w="25400">
              <a:noFill/>
            </a:ln>
          </c:spPr>
        </c:title>
        <c:numFmt formatCode="0.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6726272"/>
        <c:crossesAt val="440"/>
        <c:crossBetween val="midCat"/>
        <c:majorUnit val="0.2"/>
        <c:minorUnit val="0.1"/>
      </c:valAx>
      <c:valAx>
        <c:axId val="76726272"/>
        <c:scaling>
          <c:orientation val="minMax"/>
          <c:max val="444"/>
          <c:min val="440"/>
        </c:scaling>
        <c:axPos val="l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5.5456220175729043E-2"/>
              <c:y val="0.2583896851236195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672371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352430184018441"/>
          <c:y val="7.2639225181598072E-2"/>
          <c:w val="0.7745981721319567"/>
          <c:h val="0.6924939467312342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P.93!$H$12:$H$48</c:f>
              <c:numCache>
                <c:formatCode>0.000</c:formatCode>
                <c:ptCount val="37"/>
                <c:pt idx="0">
                  <c:v>0.29899999999999999</c:v>
                </c:pt>
                <c:pt idx="1">
                  <c:v>8.5999999999999993E-2</c:v>
                </c:pt>
                <c:pt idx="2">
                  <c:v>1.01</c:v>
                </c:pt>
                <c:pt idx="3">
                  <c:v>0.378</c:v>
                </c:pt>
                <c:pt idx="4">
                  <c:v>0.80700000000000005</c:v>
                </c:pt>
                <c:pt idx="5">
                  <c:v>0.752</c:v>
                </c:pt>
                <c:pt idx="6">
                  <c:v>1.048</c:v>
                </c:pt>
                <c:pt idx="7">
                  <c:v>0.59</c:v>
                </c:pt>
                <c:pt idx="8">
                  <c:v>0.73199999999999998</c:v>
                </c:pt>
                <c:pt idx="9">
                  <c:v>0.48899999999999999</c:v>
                </c:pt>
                <c:pt idx="10">
                  <c:v>1.329</c:v>
                </c:pt>
                <c:pt idx="11">
                  <c:v>3.9449999999999998</c:v>
                </c:pt>
                <c:pt idx="12">
                  <c:v>4.0679999999999996</c:v>
                </c:pt>
                <c:pt idx="13">
                  <c:v>5.3070000000000004</c:v>
                </c:pt>
                <c:pt idx="14">
                  <c:v>2.8759999999999999</c:v>
                </c:pt>
                <c:pt idx="15">
                  <c:v>8.2569999999999997</c:v>
                </c:pt>
                <c:pt idx="16">
                  <c:v>10.945</c:v>
                </c:pt>
                <c:pt idx="17">
                  <c:v>2.2400000000000002</c:v>
                </c:pt>
                <c:pt idx="18">
                  <c:v>13.653</c:v>
                </c:pt>
                <c:pt idx="19">
                  <c:v>9.5549999999999997</c:v>
                </c:pt>
                <c:pt idx="20">
                  <c:v>11.034000000000001</c:v>
                </c:pt>
                <c:pt idx="21">
                  <c:v>2.14</c:v>
                </c:pt>
                <c:pt idx="22">
                  <c:v>4.5330000000000004</c:v>
                </c:pt>
                <c:pt idx="23">
                  <c:v>2.488</c:v>
                </c:pt>
                <c:pt idx="24">
                  <c:v>8.6</c:v>
                </c:pt>
                <c:pt idx="25">
                  <c:v>4.2370000000000001</c:v>
                </c:pt>
                <c:pt idx="26">
                  <c:v>2.915</c:v>
                </c:pt>
                <c:pt idx="27">
                  <c:v>7.2430000000000003</c:v>
                </c:pt>
                <c:pt idx="28">
                  <c:v>3.13</c:v>
                </c:pt>
                <c:pt idx="29">
                  <c:v>2.7029999999999998</c:v>
                </c:pt>
                <c:pt idx="30">
                  <c:v>2.6190000000000002</c:v>
                </c:pt>
                <c:pt idx="31">
                  <c:v>2.016</c:v>
                </c:pt>
                <c:pt idx="32">
                  <c:v>1.595</c:v>
                </c:pt>
                <c:pt idx="33">
                  <c:v>1.2110000000000001</c:v>
                </c:pt>
                <c:pt idx="34">
                  <c:v>0.76600000000000001</c:v>
                </c:pt>
                <c:pt idx="35">
                  <c:v>0.69799999999999995</c:v>
                </c:pt>
                <c:pt idx="36">
                  <c:v>0.499</c:v>
                </c:pt>
              </c:numCache>
            </c:numRef>
          </c:xVal>
          <c:yVal>
            <c:numRef>
              <c:f>P.93!$C$12:$C$48</c:f>
              <c:numCache>
                <c:formatCode>0.000</c:formatCode>
                <c:ptCount val="37"/>
                <c:pt idx="0">
                  <c:v>340.548</c:v>
                </c:pt>
                <c:pt idx="1">
                  <c:v>340.44800000000004</c:v>
                </c:pt>
                <c:pt idx="2">
                  <c:v>340.66800000000001</c:v>
                </c:pt>
                <c:pt idx="3">
                  <c:v>340.55800000000005</c:v>
                </c:pt>
                <c:pt idx="4">
                  <c:v>340.68800000000005</c:v>
                </c:pt>
                <c:pt idx="5">
                  <c:v>340.63800000000003</c:v>
                </c:pt>
                <c:pt idx="6">
                  <c:v>340.74800000000005</c:v>
                </c:pt>
                <c:pt idx="7">
                  <c:v>340.63800000000003</c:v>
                </c:pt>
                <c:pt idx="8">
                  <c:v>340.678</c:v>
                </c:pt>
                <c:pt idx="9">
                  <c:v>340.59800000000001</c:v>
                </c:pt>
                <c:pt idx="10">
                  <c:v>340.81800000000004</c:v>
                </c:pt>
                <c:pt idx="11">
                  <c:v>341.40800000000002</c:v>
                </c:pt>
                <c:pt idx="12">
                  <c:v>341.488</c:v>
                </c:pt>
                <c:pt idx="13">
                  <c:v>341.56800000000004</c:v>
                </c:pt>
                <c:pt idx="14">
                  <c:v>341.09800000000001</c:v>
                </c:pt>
                <c:pt idx="15">
                  <c:v>341.76800000000003</c:v>
                </c:pt>
                <c:pt idx="16">
                  <c:v>342.08800000000002</c:v>
                </c:pt>
                <c:pt idx="17">
                  <c:v>341.02800000000002</c:v>
                </c:pt>
                <c:pt idx="18">
                  <c:v>342.33800000000002</c:v>
                </c:pt>
                <c:pt idx="19">
                  <c:v>341.96800000000002</c:v>
                </c:pt>
                <c:pt idx="20">
                  <c:v>342.02800000000002</c:v>
                </c:pt>
                <c:pt idx="21">
                  <c:v>341.03800000000001</c:v>
                </c:pt>
                <c:pt idx="22">
                  <c:v>341.26800000000003</c:v>
                </c:pt>
                <c:pt idx="23">
                  <c:v>341.048</c:v>
                </c:pt>
                <c:pt idx="24">
                  <c:v>341.66800000000001</c:v>
                </c:pt>
                <c:pt idx="25">
                  <c:v>341.27800000000002</c:v>
                </c:pt>
                <c:pt idx="26">
                  <c:v>341.16800000000001</c:v>
                </c:pt>
                <c:pt idx="27">
                  <c:v>341.51800000000003</c:v>
                </c:pt>
                <c:pt idx="28">
                  <c:v>341.08800000000002</c:v>
                </c:pt>
                <c:pt idx="29">
                  <c:v>340.99800000000005</c:v>
                </c:pt>
                <c:pt idx="30">
                  <c:v>340.97800000000001</c:v>
                </c:pt>
                <c:pt idx="31">
                  <c:v>340.91800000000001</c:v>
                </c:pt>
                <c:pt idx="32">
                  <c:v>340.89800000000002</c:v>
                </c:pt>
                <c:pt idx="33">
                  <c:v>340.798</c:v>
                </c:pt>
                <c:pt idx="34">
                  <c:v>340.69800000000004</c:v>
                </c:pt>
                <c:pt idx="35">
                  <c:v>340.63800000000003</c:v>
                </c:pt>
                <c:pt idx="36">
                  <c:v>340.608</c:v>
                </c:pt>
              </c:numCache>
            </c:numRef>
          </c:yVal>
        </c:ser>
        <c:axId val="73696000"/>
        <c:axId val="73697920"/>
      </c:scatterChart>
      <c:valAx>
        <c:axId val="73696000"/>
        <c:scaling>
          <c:orientation val="minMax"/>
          <c:max val="1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186085107758288"/>
              <c:y val="0.8765133171912833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3697920"/>
        <c:crossesAt val="340"/>
        <c:crossBetween val="midCat"/>
        <c:majorUnit val="20"/>
        <c:minorUnit val="10"/>
      </c:valAx>
      <c:valAx>
        <c:axId val="73697920"/>
        <c:scaling>
          <c:orientation val="minMax"/>
          <c:max val="345"/>
          <c:min val="3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3255834267241191E-2"/>
              <c:y val="0.2881355932203389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3696000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694917560415236"/>
          <c:y val="8.5106382978723569E-2"/>
          <c:w val="0.76719708856420965"/>
          <c:h val="0.6565349544072948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P.93!$F$12:$F$48</c:f>
              <c:numCache>
                <c:formatCode>0.00</c:formatCode>
                <c:ptCount val="37"/>
                <c:pt idx="0">
                  <c:v>1.41</c:v>
                </c:pt>
                <c:pt idx="1">
                  <c:v>0.78</c:v>
                </c:pt>
                <c:pt idx="2">
                  <c:v>2.84</c:v>
                </c:pt>
                <c:pt idx="3">
                  <c:v>1.52</c:v>
                </c:pt>
                <c:pt idx="4">
                  <c:v>3.21</c:v>
                </c:pt>
                <c:pt idx="5">
                  <c:v>2.4300000000000002</c:v>
                </c:pt>
                <c:pt idx="6">
                  <c:v>3.25</c:v>
                </c:pt>
                <c:pt idx="7">
                  <c:v>1.97</c:v>
                </c:pt>
                <c:pt idx="8">
                  <c:v>2.5499999999999998</c:v>
                </c:pt>
                <c:pt idx="9">
                  <c:v>1.92</c:v>
                </c:pt>
                <c:pt idx="10">
                  <c:v>5.03</c:v>
                </c:pt>
                <c:pt idx="11">
                  <c:v>13.57</c:v>
                </c:pt>
                <c:pt idx="12">
                  <c:v>14.68</c:v>
                </c:pt>
                <c:pt idx="13">
                  <c:v>14.41</c:v>
                </c:pt>
                <c:pt idx="14">
                  <c:v>5.83</c:v>
                </c:pt>
                <c:pt idx="15">
                  <c:v>13.14</c:v>
                </c:pt>
                <c:pt idx="16">
                  <c:v>20.190000000000001</c:v>
                </c:pt>
                <c:pt idx="17">
                  <c:v>4.74</c:v>
                </c:pt>
                <c:pt idx="18">
                  <c:v>24.82</c:v>
                </c:pt>
                <c:pt idx="19">
                  <c:v>17.05</c:v>
                </c:pt>
                <c:pt idx="20">
                  <c:v>19</c:v>
                </c:pt>
                <c:pt idx="21">
                  <c:v>4.55</c:v>
                </c:pt>
                <c:pt idx="22">
                  <c:v>7.64</c:v>
                </c:pt>
                <c:pt idx="23">
                  <c:v>5.08</c:v>
                </c:pt>
                <c:pt idx="24">
                  <c:v>15.87</c:v>
                </c:pt>
                <c:pt idx="25">
                  <c:v>8.3000000000000007</c:v>
                </c:pt>
                <c:pt idx="26">
                  <c:v>6.47</c:v>
                </c:pt>
                <c:pt idx="27">
                  <c:v>12.98</c:v>
                </c:pt>
                <c:pt idx="28">
                  <c:v>14.8</c:v>
                </c:pt>
                <c:pt idx="29">
                  <c:v>4.9400000000000004</c:v>
                </c:pt>
                <c:pt idx="30">
                  <c:v>4.84</c:v>
                </c:pt>
                <c:pt idx="31">
                  <c:v>4.8600000000000003</c:v>
                </c:pt>
                <c:pt idx="32">
                  <c:v>4.91</c:v>
                </c:pt>
                <c:pt idx="33">
                  <c:v>3.98</c:v>
                </c:pt>
                <c:pt idx="34">
                  <c:v>3.13</c:v>
                </c:pt>
                <c:pt idx="35">
                  <c:v>2.29</c:v>
                </c:pt>
                <c:pt idx="36">
                  <c:v>1.96</c:v>
                </c:pt>
              </c:numCache>
            </c:numRef>
          </c:xVal>
          <c:yVal>
            <c:numRef>
              <c:f>P.93!$C$12:$C$48</c:f>
              <c:numCache>
                <c:formatCode>0.000</c:formatCode>
                <c:ptCount val="37"/>
                <c:pt idx="0">
                  <c:v>340.548</c:v>
                </c:pt>
                <c:pt idx="1">
                  <c:v>340.44800000000004</c:v>
                </c:pt>
                <c:pt idx="2">
                  <c:v>340.66800000000001</c:v>
                </c:pt>
                <c:pt idx="3">
                  <c:v>340.55800000000005</c:v>
                </c:pt>
                <c:pt idx="4">
                  <c:v>340.68800000000005</c:v>
                </c:pt>
                <c:pt idx="5">
                  <c:v>340.63800000000003</c:v>
                </c:pt>
                <c:pt idx="6">
                  <c:v>340.74800000000005</c:v>
                </c:pt>
                <c:pt idx="7">
                  <c:v>340.63800000000003</c:v>
                </c:pt>
                <c:pt idx="8">
                  <c:v>340.678</c:v>
                </c:pt>
                <c:pt idx="9">
                  <c:v>340.59800000000001</c:v>
                </c:pt>
                <c:pt idx="10">
                  <c:v>340.81800000000004</c:v>
                </c:pt>
                <c:pt idx="11">
                  <c:v>341.40800000000002</c:v>
                </c:pt>
                <c:pt idx="12">
                  <c:v>341.488</c:v>
                </c:pt>
                <c:pt idx="13">
                  <c:v>341.56800000000004</c:v>
                </c:pt>
                <c:pt idx="14">
                  <c:v>341.09800000000001</c:v>
                </c:pt>
                <c:pt idx="15">
                  <c:v>341.76800000000003</c:v>
                </c:pt>
                <c:pt idx="16">
                  <c:v>342.08800000000002</c:v>
                </c:pt>
                <c:pt idx="17">
                  <c:v>341.02800000000002</c:v>
                </c:pt>
                <c:pt idx="18">
                  <c:v>342.33800000000002</c:v>
                </c:pt>
                <c:pt idx="19">
                  <c:v>341.96800000000002</c:v>
                </c:pt>
                <c:pt idx="20">
                  <c:v>342.02800000000002</c:v>
                </c:pt>
                <c:pt idx="21">
                  <c:v>341.03800000000001</c:v>
                </c:pt>
                <c:pt idx="22">
                  <c:v>341.26800000000003</c:v>
                </c:pt>
                <c:pt idx="23">
                  <c:v>341.048</c:v>
                </c:pt>
                <c:pt idx="24">
                  <c:v>341.66800000000001</c:v>
                </c:pt>
                <c:pt idx="25">
                  <c:v>341.27800000000002</c:v>
                </c:pt>
                <c:pt idx="26">
                  <c:v>341.16800000000001</c:v>
                </c:pt>
                <c:pt idx="27">
                  <c:v>341.51800000000003</c:v>
                </c:pt>
                <c:pt idx="28">
                  <c:v>341.08800000000002</c:v>
                </c:pt>
                <c:pt idx="29">
                  <c:v>340.99800000000005</c:v>
                </c:pt>
                <c:pt idx="30">
                  <c:v>340.97800000000001</c:v>
                </c:pt>
                <c:pt idx="31">
                  <c:v>340.91800000000001</c:v>
                </c:pt>
                <c:pt idx="32">
                  <c:v>340.89800000000002</c:v>
                </c:pt>
                <c:pt idx="33">
                  <c:v>340.798</c:v>
                </c:pt>
                <c:pt idx="34">
                  <c:v>340.69800000000004</c:v>
                </c:pt>
                <c:pt idx="35">
                  <c:v>340.63800000000003</c:v>
                </c:pt>
                <c:pt idx="36">
                  <c:v>340.608</c:v>
                </c:pt>
              </c:numCache>
            </c:numRef>
          </c:yVal>
        </c:ser>
        <c:axId val="84198528"/>
        <c:axId val="84200832"/>
      </c:scatterChart>
      <c:valAx>
        <c:axId val="84198528"/>
        <c:scaling>
          <c:orientation val="minMax"/>
          <c:max val="1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8500965369001758"/>
              <c:y val="0.8480243161094237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84200832"/>
        <c:crossesAt val="340"/>
        <c:crossBetween val="midCat"/>
        <c:majorUnit val="20"/>
        <c:minorUnit val="10"/>
      </c:valAx>
      <c:valAx>
        <c:axId val="84200832"/>
        <c:scaling>
          <c:orientation val="minMax"/>
          <c:max val="345"/>
          <c:min val="340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8800772295201402E-2"/>
              <c:y val="0.2492401215805473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84198528"/>
        <c:crosses val="autoZero"/>
        <c:crossBetween val="midCat"/>
        <c:majorUnit val="1"/>
        <c:minorUnit val="0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300" verticalDpi="300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173539151193531"/>
          <c:y val="7.7181334517444633E-2"/>
          <c:w val="0.78354272377320255"/>
          <c:h val="0.6879205902641812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P.93!$G$12:$G$48</c:f>
              <c:numCache>
                <c:formatCode>0.000</c:formatCode>
                <c:ptCount val="37"/>
                <c:pt idx="0">
                  <c:v>0.21205673758865248</c:v>
                </c:pt>
                <c:pt idx="1">
                  <c:v>0.11025641025641024</c:v>
                </c:pt>
                <c:pt idx="2">
                  <c:v>0.35563380281690143</c:v>
                </c:pt>
                <c:pt idx="3">
                  <c:v>0.24868421052631579</c:v>
                </c:pt>
                <c:pt idx="4">
                  <c:v>0.25140186915887852</c:v>
                </c:pt>
                <c:pt idx="5">
                  <c:v>0.30946502057613168</c:v>
                </c:pt>
                <c:pt idx="6">
                  <c:v>0.32246153846153847</c:v>
                </c:pt>
                <c:pt idx="7">
                  <c:v>0.29949238578680204</c:v>
                </c:pt>
                <c:pt idx="8">
                  <c:v>0.28705882352941176</c:v>
                </c:pt>
                <c:pt idx="9">
                  <c:v>0.25468750000000001</c:v>
                </c:pt>
                <c:pt idx="10">
                  <c:v>0.26421471172962224</c:v>
                </c:pt>
                <c:pt idx="11">
                  <c:v>0.29071481208548267</c:v>
                </c:pt>
                <c:pt idx="12">
                  <c:v>0.27711171662125339</c:v>
                </c:pt>
                <c:pt idx="13">
                  <c:v>0.36828591256072174</c:v>
                </c:pt>
                <c:pt idx="14">
                  <c:v>0.49331046312178384</c:v>
                </c:pt>
                <c:pt idx="15">
                  <c:v>0.62838660578386596</c:v>
                </c:pt>
                <c:pt idx="16">
                  <c:v>0.54210004952947</c:v>
                </c:pt>
                <c:pt idx="17">
                  <c:v>0.47257383966244726</c:v>
                </c:pt>
                <c:pt idx="18">
                  <c:v>0.55008058017727646</c:v>
                </c:pt>
                <c:pt idx="19">
                  <c:v>0.56041055718475075</c:v>
                </c:pt>
                <c:pt idx="20">
                  <c:v>0.58073684210526322</c:v>
                </c:pt>
                <c:pt idx="21">
                  <c:v>0.47032967032967038</c:v>
                </c:pt>
                <c:pt idx="22">
                  <c:v>0.59332460732984305</c:v>
                </c:pt>
                <c:pt idx="23">
                  <c:v>0.48976377952755906</c:v>
                </c:pt>
                <c:pt idx="24">
                  <c:v>0.54190296156269691</c:v>
                </c:pt>
                <c:pt idx="25">
                  <c:v>0.51048192771084333</c:v>
                </c:pt>
                <c:pt idx="26">
                  <c:v>0.45054095826893359</c:v>
                </c:pt>
                <c:pt idx="27">
                  <c:v>0.55801232665639444</c:v>
                </c:pt>
                <c:pt idx="28">
                  <c:v>0.21148648648648646</c:v>
                </c:pt>
                <c:pt idx="29">
                  <c:v>0.54716599190283388</c:v>
                </c:pt>
                <c:pt idx="30">
                  <c:v>0.54111570247933893</c:v>
                </c:pt>
                <c:pt idx="31">
                  <c:v>0.4148148148148148</c:v>
                </c:pt>
                <c:pt idx="32">
                  <c:v>0.32484725050916496</c:v>
                </c:pt>
                <c:pt idx="33">
                  <c:v>0.30427135678391964</c:v>
                </c:pt>
                <c:pt idx="34">
                  <c:v>0.24472843450479234</c:v>
                </c:pt>
                <c:pt idx="35">
                  <c:v>0.30480349344978164</c:v>
                </c:pt>
                <c:pt idx="36">
                  <c:v>0.25459183673469388</c:v>
                </c:pt>
              </c:numCache>
            </c:numRef>
          </c:xVal>
          <c:yVal>
            <c:numRef>
              <c:f>P.93!$C$12:$C$48</c:f>
              <c:numCache>
                <c:formatCode>0.000</c:formatCode>
                <c:ptCount val="37"/>
                <c:pt idx="0">
                  <c:v>340.548</c:v>
                </c:pt>
                <c:pt idx="1">
                  <c:v>340.44800000000004</c:v>
                </c:pt>
                <c:pt idx="2">
                  <c:v>340.66800000000001</c:v>
                </c:pt>
                <c:pt idx="3">
                  <c:v>340.55800000000005</c:v>
                </c:pt>
                <c:pt idx="4">
                  <c:v>340.68800000000005</c:v>
                </c:pt>
                <c:pt idx="5">
                  <c:v>340.63800000000003</c:v>
                </c:pt>
                <c:pt idx="6">
                  <c:v>340.74800000000005</c:v>
                </c:pt>
                <c:pt idx="7">
                  <c:v>340.63800000000003</c:v>
                </c:pt>
                <c:pt idx="8">
                  <c:v>340.678</c:v>
                </c:pt>
                <c:pt idx="9">
                  <c:v>340.59800000000001</c:v>
                </c:pt>
                <c:pt idx="10">
                  <c:v>340.81800000000004</c:v>
                </c:pt>
                <c:pt idx="11">
                  <c:v>341.40800000000002</c:v>
                </c:pt>
                <c:pt idx="12">
                  <c:v>341.488</c:v>
                </c:pt>
                <c:pt idx="13">
                  <c:v>341.56800000000004</c:v>
                </c:pt>
                <c:pt idx="14">
                  <c:v>341.09800000000001</c:v>
                </c:pt>
                <c:pt idx="15">
                  <c:v>341.76800000000003</c:v>
                </c:pt>
                <c:pt idx="16">
                  <c:v>342.08800000000002</c:v>
                </c:pt>
                <c:pt idx="17">
                  <c:v>341.02800000000002</c:v>
                </c:pt>
                <c:pt idx="18">
                  <c:v>342.33800000000002</c:v>
                </c:pt>
                <c:pt idx="19">
                  <c:v>341.96800000000002</c:v>
                </c:pt>
                <c:pt idx="20">
                  <c:v>342.02800000000002</c:v>
                </c:pt>
                <c:pt idx="21">
                  <c:v>341.03800000000001</c:v>
                </c:pt>
                <c:pt idx="22">
                  <c:v>341.26800000000003</c:v>
                </c:pt>
                <c:pt idx="23">
                  <c:v>341.048</c:v>
                </c:pt>
                <c:pt idx="24">
                  <c:v>341.66800000000001</c:v>
                </c:pt>
                <c:pt idx="25">
                  <c:v>341.27800000000002</c:v>
                </c:pt>
                <c:pt idx="26">
                  <c:v>341.16800000000001</c:v>
                </c:pt>
                <c:pt idx="27">
                  <c:v>341.51800000000003</c:v>
                </c:pt>
                <c:pt idx="28">
                  <c:v>341.08800000000002</c:v>
                </c:pt>
                <c:pt idx="29">
                  <c:v>340.99800000000005</c:v>
                </c:pt>
                <c:pt idx="30">
                  <c:v>340.97800000000001</c:v>
                </c:pt>
                <c:pt idx="31">
                  <c:v>340.91800000000001</c:v>
                </c:pt>
                <c:pt idx="32">
                  <c:v>340.89800000000002</c:v>
                </c:pt>
                <c:pt idx="33">
                  <c:v>340.798</c:v>
                </c:pt>
                <c:pt idx="34">
                  <c:v>340.69800000000004</c:v>
                </c:pt>
                <c:pt idx="35">
                  <c:v>340.63800000000003</c:v>
                </c:pt>
                <c:pt idx="36">
                  <c:v>340.608</c:v>
                </c:pt>
              </c:numCache>
            </c:numRef>
          </c:yVal>
        </c:ser>
        <c:axId val="75835648"/>
        <c:axId val="75870976"/>
      </c:scatterChart>
      <c:valAx>
        <c:axId val="75835648"/>
        <c:scaling>
          <c:orientation val="minMax"/>
          <c:max val="1.5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3649412009283506"/>
              <c:y val="0.8456389694954809"/>
            </c:manualLayout>
          </c:layout>
          <c:spPr>
            <a:noFill/>
            <a:ln w="25400">
              <a:noFill/>
            </a:ln>
          </c:spPr>
        </c:title>
        <c:numFmt formatCode="0.0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5870976"/>
        <c:crossesAt val="340"/>
        <c:crossBetween val="midCat"/>
        <c:majorUnit val="0.30000000000000032"/>
        <c:minorUnit val="0.1"/>
      </c:valAx>
      <c:valAx>
        <c:axId val="75870976"/>
        <c:scaling>
          <c:orientation val="minMax"/>
          <c:max val="345"/>
          <c:min val="340"/>
        </c:scaling>
        <c:axPos val="l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3.5778206564986446E-2"/>
              <c:y val="0.2449668443379766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5835648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t>ความสัมพันธ์ระหว่างระดับน้ำกับความเร็วเฉลี่ยและเนื้อที่รูปตัด
สถานี  P.4A  อ.แม่แตง  จ.เชียงใหม่  ปีน้ำ  2541  ( 1998 )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'[1]P1 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'[1]P1 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axId val="56178176"/>
        <c:axId val="56180096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'[1]P1 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'[1]P1 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axId val="56185984"/>
        <c:axId val="56187520"/>
      </c:scatterChart>
      <c:valAx>
        <c:axId val="561781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56180096"/>
        <c:crosses val="autoZero"/>
        <c:crossBetween val="midCat"/>
      </c:valAx>
      <c:valAx>
        <c:axId val="56180096"/>
        <c:scaling>
          <c:orientation val="minMax"/>
          <c:max val="4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56178176"/>
        <c:crosses val="autoZero"/>
        <c:crossBetween val="midCat"/>
        <c:majorUnit val="1.5"/>
        <c:minorUnit val="1"/>
      </c:valAx>
      <c:valAx>
        <c:axId val="56185984"/>
        <c:scaling>
          <c:orientation val="minMax"/>
        </c:scaling>
        <c:axPos val="t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56187520"/>
        <c:crosses val="max"/>
        <c:crossBetween val="midCat"/>
      </c:valAx>
      <c:valAx>
        <c:axId val="56187520"/>
        <c:scaling>
          <c:orientation val="minMax"/>
        </c:scaling>
        <c:delete val="1"/>
        <c:axPos val="l"/>
        <c:numFmt formatCode="General" sourceLinked="1"/>
        <c:tickLblPos val="none"/>
        <c:crossAx val="561859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ordiaUPC"/>
              <a:ea typeface="CordiaUPC"/>
              <a:cs typeface="Cordi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0.39370078740157488" l="0.55118110236220452" r="0.55118110236220452" t="0.39370078740157488" header="0.3149606299212605" footer="0.3149606299212605"/>
    <c:pageSetup paperSize="9" orientation="landscape" horizontalDpi="180" verticalDpi="18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image" Target="../media/image1.emf"/><Relationship Id="rId4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image" Target="../media/image1.emf"/><Relationship Id="rId4" Type="http://schemas.openxmlformats.org/officeDocument/2006/relationships/chart" Target="../charts/chart37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image" Target="../media/image1.emf"/><Relationship Id="rId4" Type="http://schemas.openxmlformats.org/officeDocument/2006/relationships/chart" Target="../charts/chart4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image" Target="../media/image1.emf"/><Relationship Id="rId4" Type="http://schemas.openxmlformats.org/officeDocument/2006/relationships/chart" Target="../charts/chart4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image" Target="../media/image1.emf"/><Relationship Id="rId4" Type="http://schemas.openxmlformats.org/officeDocument/2006/relationships/chart" Target="../charts/chart46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image" Target="../media/image1.emf"/><Relationship Id="rId4" Type="http://schemas.openxmlformats.org/officeDocument/2006/relationships/chart" Target="../charts/chart49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image" Target="../media/image1.emf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image" Target="../media/image1.emf"/><Relationship Id="rId4" Type="http://schemas.openxmlformats.org/officeDocument/2006/relationships/chart" Target="../charts/chart56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image" Target="../media/image1.emf"/><Relationship Id="rId4" Type="http://schemas.openxmlformats.org/officeDocument/2006/relationships/chart" Target="../charts/chart59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2" Type="http://schemas.openxmlformats.org/officeDocument/2006/relationships/chart" Target="../charts/chart60.xml"/><Relationship Id="rId1" Type="http://schemas.openxmlformats.org/officeDocument/2006/relationships/image" Target="../media/image1.emf"/><Relationship Id="rId4" Type="http://schemas.openxmlformats.org/officeDocument/2006/relationships/chart" Target="../charts/chart62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2" Type="http://schemas.openxmlformats.org/officeDocument/2006/relationships/chart" Target="../charts/chart63.xml"/><Relationship Id="rId1" Type="http://schemas.openxmlformats.org/officeDocument/2006/relationships/image" Target="../media/image1.emf"/><Relationship Id="rId4" Type="http://schemas.openxmlformats.org/officeDocument/2006/relationships/chart" Target="../charts/chart65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7.xml"/><Relationship Id="rId2" Type="http://schemas.openxmlformats.org/officeDocument/2006/relationships/chart" Target="../charts/chart66.xml"/><Relationship Id="rId1" Type="http://schemas.openxmlformats.org/officeDocument/2006/relationships/image" Target="../media/image1.emf"/><Relationship Id="rId4" Type="http://schemas.openxmlformats.org/officeDocument/2006/relationships/chart" Target="../charts/chart68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image" Target="../media/image1.emf"/><Relationship Id="rId4" Type="http://schemas.openxmlformats.org/officeDocument/2006/relationships/chart" Target="../charts/chart71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3.xml"/><Relationship Id="rId2" Type="http://schemas.openxmlformats.org/officeDocument/2006/relationships/chart" Target="../charts/chart72.xml"/><Relationship Id="rId1" Type="http://schemas.openxmlformats.org/officeDocument/2006/relationships/image" Target="../media/image1.emf"/><Relationship Id="rId4" Type="http://schemas.openxmlformats.org/officeDocument/2006/relationships/chart" Target="../charts/chart74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6.xml"/><Relationship Id="rId2" Type="http://schemas.openxmlformats.org/officeDocument/2006/relationships/chart" Target="../charts/chart75.xml"/><Relationship Id="rId1" Type="http://schemas.openxmlformats.org/officeDocument/2006/relationships/image" Target="../media/image1.emf"/><Relationship Id="rId4" Type="http://schemas.openxmlformats.org/officeDocument/2006/relationships/chart" Target="../charts/chart77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9.xml"/><Relationship Id="rId2" Type="http://schemas.openxmlformats.org/officeDocument/2006/relationships/chart" Target="../charts/chart78.xml"/><Relationship Id="rId1" Type="http://schemas.openxmlformats.org/officeDocument/2006/relationships/image" Target="../media/image1.emf"/><Relationship Id="rId4" Type="http://schemas.openxmlformats.org/officeDocument/2006/relationships/chart" Target="../charts/chart80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2.xml"/><Relationship Id="rId2" Type="http://schemas.openxmlformats.org/officeDocument/2006/relationships/chart" Target="../charts/chart81.xml"/><Relationship Id="rId1" Type="http://schemas.openxmlformats.org/officeDocument/2006/relationships/image" Target="../media/image1.emf"/><Relationship Id="rId4" Type="http://schemas.openxmlformats.org/officeDocument/2006/relationships/chart" Target="../charts/chart83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5.xml"/><Relationship Id="rId2" Type="http://schemas.openxmlformats.org/officeDocument/2006/relationships/chart" Target="../charts/chart84.xml"/><Relationship Id="rId1" Type="http://schemas.openxmlformats.org/officeDocument/2006/relationships/image" Target="../media/image1.emf"/><Relationship Id="rId4" Type="http://schemas.openxmlformats.org/officeDocument/2006/relationships/chart" Target="../charts/chart86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8.xml"/><Relationship Id="rId2" Type="http://schemas.openxmlformats.org/officeDocument/2006/relationships/chart" Target="../charts/chart87.xml"/><Relationship Id="rId1" Type="http://schemas.openxmlformats.org/officeDocument/2006/relationships/image" Target="../media/image1.emf"/><Relationship Id="rId4" Type="http://schemas.openxmlformats.org/officeDocument/2006/relationships/chart" Target="../charts/chart8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emf"/><Relationship Id="rId4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7" Type="http://schemas.openxmlformats.org/officeDocument/2006/relationships/chart" Target="../charts/chart14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0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emf"/><Relationship Id="rId4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6" Type="http://schemas.openxmlformats.org/officeDocument/2006/relationships/chart" Target="../charts/chart28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emf"/><Relationship Id="rId4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22</xdr:row>
      <xdr:rowOff>161925</xdr:rowOff>
    </xdr:from>
    <xdr:to>
      <xdr:col>28</xdr:col>
      <xdr:colOff>0</xdr:colOff>
      <xdr:row>55</xdr:row>
      <xdr:rowOff>209550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0</xdr:colOff>
      <xdr:row>0</xdr:row>
      <xdr:rowOff>0</xdr:rowOff>
    </xdr:from>
    <xdr:to>
      <xdr:col>28</xdr:col>
      <xdr:colOff>0</xdr:colOff>
      <xdr:row>21</xdr:row>
      <xdr:rowOff>9525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114300</xdr:colOff>
      <xdr:row>0</xdr:row>
      <xdr:rowOff>0</xdr:rowOff>
    </xdr:from>
    <xdr:to>
      <xdr:col>5</xdr:col>
      <xdr:colOff>257175</xdr:colOff>
      <xdr:row>2</xdr:row>
      <xdr:rowOff>171450</xdr:rowOff>
    </xdr:to>
    <xdr:pic>
      <xdr:nvPicPr>
        <xdr:cNvPr id="102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2647950" y="0"/>
          <a:ext cx="762000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47625</xdr:colOff>
      <xdr:row>0</xdr:row>
      <xdr:rowOff>0</xdr:rowOff>
    </xdr:from>
    <xdr:to>
      <xdr:col>18</xdr:col>
      <xdr:colOff>209550</xdr:colOff>
      <xdr:row>15</xdr:row>
      <xdr:rowOff>152400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133350</xdr:colOff>
      <xdr:row>14</xdr:row>
      <xdr:rowOff>219075</xdr:rowOff>
    </xdr:from>
    <xdr:to>
      <xdr:col>18</xdr:col>
      <xdr:colOff>304800</xdr:colOff>
      <xdr:row>28</xdr:row>
      <xdr:rowOff>76200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114300</xdr:colOff>
      <xdr:row>27</xdr:row>
      <xdr:rowOff>171450</xdr:rowOff>
    </xdr:from>
    <xdr:to>
      <xdr:col>18</xdr:col>
      <xdr:colOff>9525</xdr:colOff>
      <xdr:row>43</xdr:row>
      <xdr:rowOff>9525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514350</xdr:colOff>
      <xdr:row>0</xdr:row>
      <xdr:rowOff>0</xdr:rowOff>
    </xdr:from>
    <xdr:to>
      <xdr:col>5</xdr:col>
      <xdr:colOff>581025</xdr:colOff>
      <xdr:row>3</xdr:row>
      <xdr:rowOff>19050</xdr:rowOff>
    </xdr:to>
    <xdr:pic>
      <xdr:nvPicPr>
        <xdr:cNvPr id="614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009900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6</xdr:row>
      <xdr:rowOff>219075</xdr:rowOff>
    </xdr:from>
    <xdr:to>
      <xdr:col>18</xdr:col>
      <xdr:colOff>161925</xdr:colOff>
      <xdr:row>17</xdr:row>
      <xdr:rowOff>200025</xdr:rowOff>
    </xdr:to>
    <xdr:graphicFrame macro="">
      <xdr:nvGraphicFramePr>
        <xdr:cNvPr id="61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133350</xdr:colOff>
      <xdr:row>17</xdr:row>
      <xdr:rowOff>76200</xdr:rowOff>
    </xdr:from>
    <xdr:to>
      <xdr:col>18</xdr:col>
      <xdr:colOff>304800</xdr:colOff>
      <xdr:row>27</xdr:row>
      <xdr:rowOff>104775</xdr:rowOff>
    </xdr:to>
    <xdr:graphicFrame macro="">
      <xdr:nvGraphicFramePr>
        <xdr:cNvPr id="61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123825</xdr:colOff>
      <xdr:row>27</xdr:row>
      <xdr:rowOff>57150</xdr:rowOff>
    </xdr:from>
    <xdr:to>
      <xdr:col>18</xdr:col>
      <xdr:colOff>304800</xdr:colOff>
      <xdr:row>40</xdr:row>
      <xdr:rowOff>142875</xdr:rowOff>
    </xdr:to>
    <xdr:graphicFrame macro="">
      <xdr:nvGraphicFramePr>
        <xdr:cNvPr id="614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61259</xdr:colOff>
      <xdr:row>0</xdr:row>
      <xdr:rowOff>133350</xdr:rowOff>
    </xdr:from>
    <xdr:ext cx="5525807" cy="834074"/>
    <xdr:sp macro="" textlink="">
      <xdr:nvSpPr>
        <xdr:cNvPr id="6149" name="Text Box 5"/>
        <xdr:cNvSpPr txBox="1">
          <a:spLocks noChangeArrowheads="1"/>
        </xdr:cNvSpPr>
      </xdr:nvSpPr>
      <xdr:spPr bwMode="auto">
        <a:xfrm>
          <a:off x="7402836" y="133350"/>
          <a:ext cx="5525807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ของสถานีแม่น้ำแม่งัด 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P.56A)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อ.พร้าว จ.เชียงใหม่  (ปีน้ำ  201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3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0</xdr:rowOff>
    </xdr:from>
    <xdr:to>
      <xdr:col>5</xdr:col>
      <xdr:colOff>590550</xdr:colOff>
      <xdr:row>3</xdr:row>
      <xdr:rowOff>19050</xdr:rowOff>
    </xdr:to>
    <xdr:pic>
      <xdr:nvPicPr>
        <xdr:cNvPr id="819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2962275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74</xdr:row>
      <xdr:rowOff>0</xdr:rowOff>
    </xdr:from>
    <xdr:to>
      <xdr:col>10</xdr:col>
      <xdr:colOff>561975</xdr:colOff>
      <xdr:row>74</xdr:row>
      <xdr:rowOff>0</xdr:rowOff>
    </xdr:to>
    <xdr:sp macro="" textlink="">
      <xdr:nvSpPr>
        <xdr:cNvPr id="8196" name="Text 8"/>
        <xdr:cNvSpPr txBox="1">
          <a:spLocks noChangeArrowheads="1"/>
        </xdr:cNvSpPr>
      </xdr:nvSpPr>
      <xdr:spPr bwMode="auto">
        <a:xfrm>
          <a:off x="7324725" y="19878675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9</xdr:col>
      <xdr:colOff>123825</xdr:colOff>
      <xdr:row>3</xdr:row>
      <xdr:rowOff>247650</xdr:rowOff>
    </xdr:from>
    <xdr:to>
      <xdr:col>17</xdr:col>
      <xdr:colOff>285750</xdr:colOff>
      <xdr:row>15</xdr:row>
      <xdr:rowOff>228600</xdr:rowOff>
    </xdr:to>
    <xdr:graphicFrame macro="">
      <xdr:nvGraphicFramePr>
        <xdr:cNvPr id="819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133350</xdr:colOff>
      <xdr:row>15</xdr:row>
      <xdr:rowOff>142875</xdr:rowOff>
    </xdr:from>
    <xdr:to>
      <xdr:col>17</xdr:col>
      <xdr:colOff>304800</xdr:colOff>
      <xdr:row>27</xdr:row>
      <xdr:rowOff>104775</xdr:rowOff>
    </xdr:to>
    <xdr:graphicFrame macro="">
      <xdr:nvGraphicFramePr>
        <xdr:cNvPr id="819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190500</xdr:colOff>
      <xdr:row>27</xdr:row>
      <xdr:rowOff>104775</xdr:rowOff>
    </xdr:from>
    <xdr:to>
      <xdr:col>17</xdr:col>
      <xdr:colOff>371475</xdr:colOff>
      <xdr:row>40</xdr:row>
      <xdr:rowOff>209550</xdr:rowOff>
    </xdr:to>
    <xdr:graphicFrame macro="">
      <xdr:nvGraphicFramePr>
        <xdr:cNvPr id="819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61259</xdr:colOff>
      <xdr:row>0</xdr:row>
      <xdr:rowOff>133350</xdr:rowOff>
    </xdr:from>
    <xdr:ext cx="5525807" cy="834074"/>
    <xdr:sp macro="" textlink="">
      <xdr:nvSpPr>
        <xdr:cNvPr id="8200" name="Text Box 8"/>
        <xdr:cNvSpPr txBox="1">
          <a:spLocks noChangeArrowheads="1"/>
        </xdr:cNvSpPr>
      </xdr:nvSpPr>
      <xdr:spPr bwMode="auto">
        <a:xfrm>
          <a:off x="6765394" y="133350"/>
          <a:ext cx="5525807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ของสถานีน้ำแม่ปิง 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P.67)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อ.สันทราย  จ.เชียงใหม่  (ปีน้ำ  201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3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495300</xdr:colOff>
      <xdr:row>0</xdr:row>
      <xdr:rowOff>0</xdr:rowOff>
    </xdr:from>
    <xdr:to>
      <xdr:col>5</xdr:col>
      <xdr:colOff>590550</xdr:colOff>
      <xdr:row>2</xdr:row>
      <xdr:rowOff>133350</xdr:rowOff>
    </xdr:to>
    <xdr:pic>
      <xdr:nvPicPr>
        <xdr:cNvPr id="2252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305175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257175</xdr:colOff>
      <xdr:row>20</xdr:row>
      <xdr:rowOff>0</xdr:rowOff>
    </xdr:from>
    <xdr:to>
      <xdr:col>18</xdr:col>
      <xdr:colOff>285750</xdr:colOff>
      <xdr:row>20</xdr:row>
      <xdr:rowOff>0</xdr:rowOff>
    </xdr:to>
    <xdr:sp macro="" textlink="">
      <xdr:nvSpPr>
        <xdr:cNvPr id="22530" name="Text 25"/>
        <xdr:cNvSpPr txBox="1">
          <a:spLocks noChangeArrowheads="1"/>
        </xdr:cNvSpPr>
      </xdr:nvSpPr>
      <xdr:spPr bwMode="auto">
        <a:xfrm>
          <a:off x="11144250" y="5553075"/>
          <a:ext cx="1857375" cy="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50292" rIns="27432" bIns="50292" anchor="ctr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UPC"/>
              <a:cs typeface="CordiaUPC"/>
            </a:rPr>
            <a:t>ศูนย์เสาระดับ 300.500 ม.(ร.ท.ก.)</a:t>
          </a:r>
        </a:p>
      </xdr:txBody>
    </xdr:sp>
    <xdr:clientData/>
  </xdr:twoCellAnchor>
  <xdr:twoCellAnchor>
    <xdr:from>
      <xdr:col>12</xdr:col>
      <xdr:colOff>142875</xdr:colOff>
      <xdr:row>5</xdr:row>
      <xdr:rowOff>66675</xdr:rowOff>
    </xdr:from>
    <xdr:to>
      <xdr:col>22</xdr:col>
      <xdr:colOff>342900</xdr:colOff>
      <xdr:row>16</xdr:row>
      <xdr:rowOff>171450</xdr:rowOff>
    </xdr:to>
    <xdr:graphicFrame macro="">
      <xdr:nvGraphicFramePr>
        <xdr:cNvPr id="225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104775</xdr:colOff>
      <xdr:row>17</xdr:row>
      <xdr:rowOff>47625</xdr:rowOff>
    </xdr:from>
    <xdr:to>
      <xdr:col>22</xdr:col>
      <xdr:colOff>323850</xdr:colOff>
      <xdr:row>29</xdr:row>
      <xdr:rowOff>0</xdr:rowOff>
    </xdr:to>
    <xdr:graphicFrame macro="">
      <xdr:nvGraphicFramePr>
        <xdr:cNvPr id="2253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9</xdr:col>
      <xdr:colOff>61259</xdr:colOff>
      <xdr:row>0</xdr:row>
      <xdr:rowOff>142875</xdr:rowOff>
    </xdr:from>
    <xdr:ext cx="5525807" cy="834074"/>
    <xdr:sp macro="" textlink="">
      <xdr:nvSpPr>
        <xdr:cNvPr id="22533" name="Text Box 5"/>
        <xdr:cNvSpPr txBox="1">
          <a:spLocks noChangeArrowheads="1"/>
        </xdr:cNvSpPr>
      </xdr:nvSpPr>
      <xdr:spPr bwMode="auto">
        <a:xfrm>
          <a:off x="7021836" y="142875"/>
          <a:ext cx="5525807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ของสถานีน้ำแม่ขาน 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P.71A)  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อ.สันป่าตอง  จ.เชียงใหม่  (ปีน้ำ  201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3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  <xdr:twoCellAnchor>
    <xdr:from>
      <xdr:col>12</xdr:col>
      <xdr:colOff>85725</xdr:colOff>
      <xdr:row>29</xdr:row>
      <xdr:rowOff>95250</xdr:rowOff>
    </xdr:from>
    <xdr:to>
      <xdr:col>22</xdr:col>
      <xdr:colOff>333375</xdr:colOff>
      <xdr:row>43</xdr:row>
      <xdr:rowOff>28575</xdr:rowOff>
    </xdr:to>
    <xdr:graphicFrame macro="">
      <xdr:nvGraphicFramePr>
        <xdr:cNvPr id="2253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80</xdr:row>
      <xdr:rowOff>0</xdr:rowOff>
    </xdr:from>
    <xdr:to>
      <xdr:col>10</xdr:col>
      <xdr:colOff>561975</xdr:colOff>
      <xdr:row>80</xdr:row>
      <xdr:rowOff>0</xdr:rowOff>
    </xdr:to>
    <xdr:sp macro="" textlink="">
      <xdr:nvSpPr>
        <xdr:cNvPr id="23553" name="Text 8"/>
        <xdr:cNvSpPr txBox="1">
          <a:spLocks noChangeArrowheads="1"/>
        </xdr:cNvSpPr>
      </xdr:nvSpPr>
      <xdr:spPr bwMode="auto">
        <a:xfrm>
          <a:off x="7648575" y="21631275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 editAs="oneCell">
    <xdr:from>
      <xdr:col>4</xdr:col>
      <xdr:colOff>285750</xdr:colOff>
      <xdr:row>0</xdr:row>
      <xdr:rowOff>0</xdr:rowOff>
    </xdr:from>
    <xdr:to>
      <xdr:col>5</xdr:col>
      <xdr:colOff>323850</xdr:colOff>
      <xdr:row>2</xdr:row>
      <xdr:rowOff>161925</xdr:rowOff>
    </xdr:to>
    <xdr:pic>
      <xdr:nvPicPr>
        <xdr:cNvPr id="23554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2838450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123825</xdr:colOff>
      <xdr:row>3</xdr:row>
      <xdr:rowOff>247650</xdr:rowOff>
    </xdr:from>
    <xdr:to>
      <xdr:col>17</xdr:col>
      <xdr:colOff>285750</xdr:colOff>
      <xdr:row>17</xdr:row>
      <xdr:rowOff>123825</xdr:rowOff>
    </xdr:to>
    <xdr:graphicFrame macro="">
      <xdr:nvGraphicFramePr>
        <xdr:cNvPr id="2355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152400</xdr:colOff>
      <xdr:row>18</xdr:row>
      <xdr:rowOff>28575</xdr:rowOff>
    </xdr:from>
    <xdr:to>
      <xdr:col>17</xdr:col>
      <xdr:colOff>323850</xdr:colOff>
      <xdr:row>35</xdr:row>
      <xdr:rowOff>47625</xdr:rowOff>
    </xdr:to>
    <xdr:graphicFrame macro="">
      <xdr:nvGraphicFramePr>
        <xdr:cNvPr id="2355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38100</xdr:colOff>
      <xdr:row>34</xdr:row>
      <xdr:rowOff>123825</xdr:rowOff>
    </xdr:from>
    <xdr:to>
      <xdr:col>18</xdr:col>
      <xdr:colOff>438150</xdr:colOff>
      <xdr:row>51</xdr:row>
      <xdr:rowOff>123825</xdr:rowOff>
    </xdr:to>
    <xdr:graphicFrame macro="">
      <xdr:nvGraphicFramePr>
        <xdr:cNvPr id="2355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57961</xdr:colOff>
      <xdr:row>0</xdr:row>
      <xdr:rowOff>142875</xdr:rowOff>
    </xdr:from>
    <xdr:ext cx="5525808" cy="834074"/>
    <xdr:sp macro="" textlink="">
      <xdr:nvSpPr>
        <xdr:cNvPr id="23558" name="Text Box 6"/>
        <xdr:cNvSpPr txBox="1">
          <a:spLocks noChangeArrowheads="1"/>
        </xdr:cNvSpPr>
      </xdr:nvSpPr>
      <xdr:spPr bwMode="auto">
        <a:xfrm>
          <a:off x="6784076" y="142875"/>
          <a:ext cx="5525808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ของสถานีน้ำแม่ปิง 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P.73)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อ.จอมทอง  จ.เชียงใหม่  (ปีน้ำ  201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3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0</xdr:row>
      <xdr:rowOff>0</xdr:rowOff>
    </xdr:from>
    <xdr:to>
      <xdr:col>6</xdr:col>
      <xdr:colOff>38100</xdr:colOff>
      <xdr:row>3</xdr:row>
      <xdr:rowOff>19050</xdr:rowOff>
    </xdr:to>
    <xdr:pic>
      <xdr:nvPicPr>
        <xdr:cNvPr id="921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028950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62</xdr:row>
      <xdr:rowOff>0</xdr:rowOff>
    </xdr:from>
    <xdr:to>
      <xdr:col>10</xdr:col>
      <xdr:colOff>561975</xdr:colOff>
      <xdr:row>62</xdr:row>
      <xdr:rowOff>0</xdr:rowOff>
    </xdr:to>
    <xdr:sp macro="" textlink="">
      <xdr:nvSpPr>
        <xdr:cNvPr id="9218" name="Text 8"/>
        <xdr:cNvSpPr txBox="1">
          <a:spLocks noChangeArrowheads="1"/>
        </xdr:cNvSpPr>
      </xdr:nvSpPr>
      <xdr:spPr bwMode="auto">
        <a:xfrm>
          <a:off x="7343775" y="16411575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9</xdr:col>
      <xdr:colOff>123825</xdr:colOff>
      <xdr:row>3</xdr:row>
      <xdr:rowOff>247650</xdr:rowOff>
    </xdr:from>
    <xdr:to>
      <xdr:col>17</xdr:col>
      <xdr:colOff>285750</xdr:colOff>
      <xdr:row>15</xdr:row>
      <xdr:rowOff>228600</xdr:rowOff>
    </xdr:to>
    <xdr:graphicFrame macro="">
      <xdr:nvGraphicFramePr>
        <xdr:cNvPr id="921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257175</xdr:colOff>
      <xdr:row>15</xdr:row>
      <xdr:rowOff>142875</xdr:rowOff>
    </xdr:from>
    <xdr:to>
      <xdr:col>17</xdr:col>
      <xdr:colOff>304800</xdr:colOff>
      <xdr:row>27</xdr:row>
      <xdr:rowOff>104775</xdr:rowOff>
    </xdr:to>
    <xdr:graphicFrame macro="">
      <xdr:nvGraphicFramePr>
        <xdr:cNvPr id="922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123825</xdr:colOff>
      <xdr:row>27</xdr:row>
      <xdr:rowOff>57150</xdr:rowOff>
    </xdr:from>
    <xdr:to>
      <xdr:col>17</xdr:col>
      <xdr:colOff>304800</xdr:colOff>
      <xdr:row>39</xdr:row>
      <xdr:rowOff>19050</xdr:rowOff>
    </xdr:to>
    <xdr:graphicFrame macro="">
      <xdr:nvGraphicFramePr>
        <xdr:cNvPr id="922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61259</xdr:colOff>
      <xdr:row>0</xdr:row>
      <xdr:rowOff>133350</xdr:rowOff>
    </xdr:from>
    <xdr:ext cx="5525807" cy="834074"/>
    <xdr:sp macro="" textlink="">
      <xdr:nvSpPr>
        <xdr:cNvPr id="9222" name="Text Box 6"/>
        <xdr:cNvSpPr txBox="1">
          <a:spLocks noChangeArrowheads="1"/>
        </xdr:cNvSpPr>
      </xdr:nvSpPr>
      <xdr:spPr bwMode="auto">
        <a:xfrm>
          <a:off x="6794701" y="133350"/>
          <a:ext cx="5525807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ของสถานีน้ำแม่ปิง 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P.75)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อ.แม่แตง  จ.เชียงใหม่  (ปีน้ำ  201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3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0</xdr:row>
      <xdr:rowOff>0</xdr:rowOff>
    </xdr:from>
    <xdr:to>
      <xdr:col>5</xdr:col>
      <xdr:colOff>400050</xdr:colOff>
      <xdr:row>2</xdr:row>
      <xdr:rowOff>171450</xdr:rowOff>
    </xdr:to>
    <xdr:pic>
      <xdr:nvPicPr>
        <xdr:cNvPr id="2457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2943225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50</xdr:row>
      <xdr:rowOff>0</xdr:rowOff>
    </xdr:from>
    <xdr:to>
      <xdr:col>10</xdr:col>
      <xdr:colOff>561975</xdr:colOff>
      <xdr:row>50</xdr:row>
      <xdr:rowOff>0</xdr:rowOff>
    </xdr:to>
    <xdr:sp macro="" textlink="">
      <xdr:nvSpPr>
        <xdr:cNvPr id="24578" name="Text 8"/>
        <xdr:cNvSpPr txBox="1">
          <a:spLocks noChangeArrowheads="1"/>
        </xdr:cNvSpPr>
      </xdr:nvSpPr>
      <xdr:spPr bwMode="auto">
        <a:xfrm>
          <a:off x="7429500" y="13620750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9</xdr:col>
      <xdr:colOff>123825</xdr:colOff>
      <xdr:row>3</xdr:row>
      <xdr:rowOff>247650</xdr:rowOff>
    </xdr:from>
    <xdr:to>
      <xdr:col>17</xdr:col>
      <xdr:colOff>285750</xdr:colOff>
      <xdr:row>15</xdr:row>
      <xdr:rowOff>228600</xdr:rowOff>
    </xdr:to>
    <xdr:graphicFrame macro="">
      <xdr:nvGraphicFramePr>
        <xdr:cNvPr id="245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133350</xdr:colOff>
      <xdr:row>15</xdr:row>
      <xdr:rowOff>142875</xdr:rowOff>
    </xdr:from>
    <xdr:to>
      <xdr:col>17</xdr:col>
      <xdr:colOff>304800</xdr:colOff>
      <xdr:row>27</xdr:row>
      <xdr:rowOff>104775</xdr:rowOff>
    </xdr:to>
    <xdr:graphicFrame macro="">
      <xdr:nvGraphicFramePr>
        <xdr:cNvPr id="2458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123825</xdr:colOff>
      <xdr:row>27</xdr:row>
      <xdr:rowOff>57150</xdr:rowOff>
    </xdr:from>
    <xdr:to>
      <xdr:col>17</xdr:col>
      <xdr:colOff>304800</xdr:colOff>
      <xdr:row>39</xdr:row>
      <xdr:rowOff>38100</xdr:rowOff>
    </xdr:to>
    <xdr:graphicFrame macro="">
      <xdr:nvGraphicFramePr>
        <xdr:cNvPr id="2458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61259</xdr:colOff>
      <xdr:row>0</xdr:row>
      <xdr:rowOff>123825</xdr:rowOff>
    </xdr:from>
    <xdr:ext cx="5525807" cy="834074"/>
    <xdr:sp macro="" textlink="">
      <xdr:nvSpPr>
        <xdr:cNvPr id="24582" name="Text Box 6"/>
        <xdr:cNvSpPr txBox="1">
          <a:spLocks noChangeArrowheads="1"/>
        </xdr:cNvSpPr>
      </xdr:nvSpPr>
      <xdr:spPr bwMode="auto">
        <a:xfrm>
          <a:off x="6882624" y="123825"/>
          <a:ext cx="5525807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ของสถานีน้ำแม่ลี้ 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P.76)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อ.ลี้  จ.ลำพูน  (ปีน้ำ  201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3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552450</xdr:colOff>
      <xdr:row>0</xdr:row>
      <xdr:rowOff>9525</xdr:rowOff>
    </xdr:from>
    <xdr:to>
      <xdr:col>5</xdr:col>
      <xdr:colOff>628650</xdr:colOff>
      <xdr:row>2</xdr:row>
      <xdr:rowOff>180975</xdr:rowOff>
    </xdr:to>
    <xdr:pic>
      <xdr:nvPicPr>
        <xdr:cNvPr id="2969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2905125" y="9525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257175</xdr:colOff>
      <xdr:row>42</xdr:row>
      <xdr:rowOff>0</xdr:rowOff>
    </xdr:from>
    <xdr:to>
      <xdr:col>20</xdr:col>
      <xdr:colOff>285750</xdr:colOff>
      <xdr:row>42</xdr:row>
      <xdr:rowOff>0</xdr:rowOff>
    </xdr:to>
    <xdr:sp macro="" textlink="">
      <xdr:nvSpPr>
        <xdr:cNvPr id="29698" name="Text 25"/>
        <xdr:cNvSpPr txBox="1">
          <a:spLocks noChangeArrowheads="1"/>
        </xdr:cNvSpPr>
      </xdr:nvSpPr>
      <xdr:spPr bwMode="auto">
        <a:xfrm>
          <a:off x="11753850" y="11487150"/>
          <a:ext cx="1857375" cy="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50292" rIns="27432" bIns="50292" anchor="ctr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UPC"/>
              <a:cs typeface="CordiaUPC"/>
            </a:rPr>
            <a:t>ศูนย์เสาระดับ 300.500 ม.(ร.ท.ก.)</a:t>
          </a:r>
        </a:p>
      </xdr:txBody>
    </xdr:sp>
    <xdr:clientData/>
  </xdr:twoCellAnchor>
  <xdr:twoCellAnchor>
    <xdr:from>
      <xdr:col>11</xdr:col>
      <xdr:colOff>180975</xdr:colOff>
      <xdr:row>42</xdr:row>
      <xdr:rowOff>0</xdr:rowOff>
    </xdr:from>
    <xdr:to>
      <xdr:col>22</xdr:col>
      <xdr:colOff>161925</xdr:colOff>
      <xdr:row>42</xdr:row>
      <xdr:rowOff>0</xdr:rowOff>
    </xdr:to>
    <xdr:graphicFrame macro="">
      <xdr:nvGraphicFramePr>
        <xdr:cNvPr id="296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123825</xdr:colOff>
      <xdr:row>3</xdr:row>
      <xdr:rowOff>247650</xdr:rowOff>
    </xdr:from>
    <xdr:to>
      <xdr:col>19</xdr:col>
      <xdr:colOff>285750</xdr:colOff>
      <xdr:row>17</xdr:row>
      <xdr:rowOff>228600</xdr:rowOff>
    </xdr:to>
    <xdr:graphicFrame macro="">
      <xdr:nvGraphicFramePr>
        <xdr:cNvPr id="2970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133350</xdr:colOff>
      <xdr:row>17</xdr:row>
      <xdr:rowOff>142875</xdr:rowOff>
    </xdr:from>
    <xdr:to>
      <xdr:col>19</xdr:col>
      <xdr:colOff>304800</xdr:colOff>
      <xdr:row>28</xdr:row>
      <xdr:rowOff>38100</xdr:rowOff>
    </xdr:to>
    <xdr:graphicFrame macro="">
      <xdr:nvGraphicFramePr>
        <xdr:cNvPr id="2970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61259</xdr:colOff>
      <xdr:row>0</xdr:row>
      <xdr:rowOff>133350</xdr:rowOff>
    </xdr:from>
    <xdr:ext cx="5525807" cy="834074"/>
    <xdr:sp macro="" textlink="">
      <xdr:nvSpPr>
        <xdr:cNvPr id="29702" name="Text Box 6"/>
        <xdr:cNvSpPr txBox="1">
          <a:spLocks noChangeArrowheads="1"/>
        </xdr:cNvSpPr>
      </xdr:nvSpPr>
      <xdr:spPr bwMode="auto">
        <a:xfrm>
          <a:off x="7629971" y="133350"/>
          <a:ext cx="5525807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ของสถานีน้ำแม่กวง 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P.77)  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อ.แม่ทา  จ.ลำพูน  (ปีน้ำ  201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3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  <xdr:twoCellAnchor>
    <xdr:from>
      <xdr:col>11</xdr:col>
      <xdr:colOff>142875</xdr:colOff>
      <xdr:row>28</xdr:row>
      <xdr:rowOff>95250</xdr:rowOff>
    </xdr:from>
    <xdr:to>
      <xdr:col>19</xdr:col>
      <xdr:colOff>314325</xdr:colOff>
      <xdr:row>38</xdr:row>
      <xdr:rowOff>123825</xdr:rowOff>
    </xdr:to>
    <xdr:graphicFrame macro="">
      <xdr:nvGraphicFramePr>
        <xdr:cNvPr id="2970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514350</xdr:colOff>
      <xdr:row>0</xdr:row>
      <xdr:rowOff>38100</xdr:rowOff>
    </xdr:from>
    <xdr:to>
      <xdr:col>5</xdr:col>
      <xdr:colOff>600075</xdr:colOff>
      <xdr:row>2</xdr:row>
      <xdr:rowOff>228600</xdr:rowOff>
    </xdr:to>
    <xdr:pic>
      <xdr:nvPicPr>
        <xdr:cNvPr id="3072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2905125" y="3810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90</xdr:row>
      <xdr:rowOff>0</xdr:rowOff>
    </xdr:from>
    <xdr:to>
      <xdr:col>10</xdr:col>
      <xdr:colOff>561975</xdr:colOff>
      <xdr:row>90</xdr:row>
      <xdr:rowOff>0</xdr:rowOff>
    </xdr:to>
    <xdr:sp macro="" textlink="">
      <xdr:nvSpPr>
        <xdr:cNvPr id="30722" name="Text 8"/>
        <xdr:cNvSpPr txBox="1">
          <a:spLocks noChangeArrowheads="1"/>
        </xdr:cNvSpPr>
      </xdr:nvSpPr>
      <xdr:spPr bwMode="auto">
        <a:xfrm>
          <a:off x="7343775" y="24536400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9</xdr:col>
      <xdr:colOff>123825</xdr:colOff>
      <xdr:row>3</xdr:row>
      <xdr:rowOff>247650</xdr:rowOff>
    </xdr:from>
    <xdr:to>
      <xdr:col>17</xdr:col>
      <xdr:colOff>285750</xdr:colOff>
      <xdr:row>15</xdr:row>
      <xdr:rowOff>228600</xdr:rowOff>
    </xdr:to>
    <xdr:graphicFrame macro="">
      <xdr:nvGraphicFramePr>
        <xdr:cNvPr id="3072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133350</xdr:colOff>
      <xdr:row>15</xdr:row>
      <xdr:rowOff>142875</xdr:rowOff>
    </xdr:from>
    <xdr:to>
      <xdr:col>17</xdr:col>
      <xdr:colOff>304800</xdr:colOff>
      <xdr:row>27</xdr:row>
      <xdr:rowOff>104775</xdr:rowOff>
    </xdr:to>
    <xdr:graphicFrame macro="">
      <xdr:nvGraphicFramePr>
        <xdr:cNvPr id="3072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581025</xdr:colOff>
      <xdr:row>27</xdr:row>
      <xdr:rowOff>219075</xdr:rowOff>
    </xdr:from>
    <xdr:to>
      <xdr:col>18</xdr:col>
      <xdr:colOff>152400</xdr:colOff>
      <xdr:row>43</xdr:row>
      <xdr:rowOff>142875</xdr:rowOff>
    </xdr:to>
    <xdr:graphicFrame macro="">
      <xdr:nvGraphicFramePr>
        <xdr:cNvPr id="3072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61259</xdr:colOff>
      <xdr:row>0</xdr:row>
      <xdr:rowOff>133350</xdr:rowOff>
    </xdr:from>
    <xdr:ext cx="5525807" cy="834074"/>
    <xdr:sp macro="" textlink="">
      <xdr:nvSpPr>
        <xdr:cNvPr id="30726" name="Text Box 6"/>
        <xdr:cNvSpPr txBox="1">
          <a:spLocks noChangeArrowheads="1"/>
        </xdr:cNvSpPr>
      </xdr:nvSpPr>
      <xdr:spPr bwMode="auto">
        <a:xfrm>
          <a:off x="6794701" y="133350"/>
          <a:ext cx="5525807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ของสถานีน้ำแม่กวง 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P.79)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อ.ดอยสะเก็ด  จ.เชียงใหม่  (ปีน้ำ  201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3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0.48134</cdr:x>
      <cdr:y>0.51846</cdr:y>
    </cdr:from>
    <cdr:to>
      <cdr:x>0.57341</cdr:x>
      <cdr:y>0.64455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66057" y="1751355"/>
          <a:ext cx="490240" cy="42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466725</xdr:colOff>
      <xdr:row>0</xdr:row>
      <xdr:rowOff>28575</xdr:rowOff>
    </xdr:from>
    <xdr:to>
      <xdr:col>5</xdr:col>
      <xdr:colOff>552450</xdr:colOff>
      <xdr:row>2</xdr:row>
      <xdr:rowOff>200025</xdr:rowOff>
    </xdr:to>
    <xdr:pic>
      <xdr:nvPicPr>
        <xdr:cNvPr id="3276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2905125" y="28575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79</xdr:row>
      <xdr:rowOff>0</xdr:rowOff>
    </xdr:from>
    <xdr:to>
      <xdr:col>10</xdr:col>
      <xdr:colOff>561975</xdr:colOff>
      <xdr:row>79</xdr:row>
      <xdr:rowOff>0</xdr:rowOff>
    </xdr:to>
    <xdr:sp macro="" textlink="">
      <xdr:nvSpPr>
        <xdr:cNvPr id="32770" name="Text 8"/>
        <xdr:cNvSpPr txBox="1">
          <a:spLocks noChangeArrowheads="1"/>
        </xdr:cNvSpPr>
      </xdr:nvSpPr>
      <xdr:spPr bwMode="auto">
        <a:xfrm>
          <a:off x="7286625" y="21621750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9</xdr:col>
      <xdr:colOff>457200</xdr:colOff>
      <xdr:row>4</xdr:row>
      <xdr:rowOff>276225</xdr:rowOff>
    </xdr:from>
    <xdr:to>
      <xdr:col>18</xdr:col>
      <xdr:colOff>9525</xdr:colOff>
      <xdr:row>16</xdr:row>
      <xdr:rowOff>47625</xdr:rowOff>
    </xdr:to>
    <xdr:graphicFrame macro="">
      <xdr:nvGraphicFramePr>
        <xdr:cNvPr id="3277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133350</xdr:colOff>
      <xdr:row>16</xdr:row>
      <xdr:rowOff>228600</xdr:rowOff>
    </xdr:from>
    <xdr:to>
      <xdr:col>18</xdr:col>
      <xdr:colOff>0</xdr:colOff>
      <xdr:row>28</xdr:row>
      <xdr:rowOff>133350</xdr:rowOff>
    </xdr:to>
    <xdr:graphicFrame macro="">
      <xdr:nvGraphicFramePr>
        <xdr:cNvPr id="3277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266700</xdr:colOff>
      <xdr:row>29</xdr:row>
      <xdr:rowOff>152400</xdr:rowOff>
    </xdr:from>
    <xdr:to>
      <xdr:col>17</xdr:col>
      <xdr:colOff>600075</xdr:colOff>
      <xdr:row>44</xdr:row>
      <xdr:rowOff>66675</xdr:rowOff>
    </xdr:to>
    <xdr:graphicFrame macro="">
      <xdr:nvGraphicFramePr>
        <xdr:cNvPr id="3277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61259</xdr:colOff>
      <xdr:row>0</xdr:row>
      <xdr:rowOff>133350</xdr:rowOff>
    </xdr:from>
    <xdr:ext cx="5525807" cy="834074"/>
    <xdr:sp macro="" textlink="">
      <xdr:nvSpPr>
        <xdr:cNvPr id="32774" name="Text Box 6"/>
        <xdr:cNvSpPr txBox="1">
          <a:spLocks noChangeArrowheads="1"/>
        </xdr:cNvSpPr>
      </xdr:nvSpPr>
      <xdr:spPr bwMode="auto">
        <a:xfrm>
          <a:off x="6736086" y="133350"/>
          <a:ext cx="5525807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ของสถานีน้ำแม่ลาย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P.80)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อ.ดอยสะเก็ด  จ.เชียงใหม่  (ปีน้ำ  201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3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0.00894</cdr:x>
      <cdr:y>0.01129</cdr:y>
    </cdr:from>
    <cdr:to>
      <cdr:x>0.81722</cdr:x>
      <cdr:y>0.20775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03652" cy="828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0</xdr:row>
      <xdr:rowOff>0</xdr:rowOff>
    </xdr:from>
    <xdr:to>
      <xdr:col>5</xdr:col>
      <xdr:colOff>438150</xdr:colOff>
      <xdr:row>2</xdr:row>
      <xdr:rowOff>171450</xdr:rowOff>
    </xdr:to>
    <xdr:pic>
      <xdr:nvPicPr>
        <xdr:cNvPr id="3379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2790825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63</xdr:row>
      <xdr:rowOff>0</xdr:rowOff>
    </xdr:from>
    <xdr:to>
      <xdr:col>10</xdr:col>
      <xdr:colOff>561975</xdr:colOff>
      <xdr:row>63</xdr:row>
      <xdr:rowOff>0</xdr:rowOff>
    </xdr:to>
    <xdr:sp macro="" textlink="">
      <xdr:nvSpPr>
        <xdr:cNvPr id="33794" name="Text 8"/>
        <xdr:cNvSpPr txBox="1">
          <a:spLocks noChangeArrowheads="1"/>
        </xdr:cNvSpPr>
      </xdr:nvSpPr>
      <xdr:spPr bwMode="auto">
        <a:xfrm>
          <a:off x="7353300" y="17887950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9</xdr:col>
      <xdr:colOff>123825</xdr:colOff>
      <xdr:row>3</xdr:row>
      <xdr:rowOff>247650</xdr:rowOff>
    </xdr:from>
    <xdr:to>
      <xdr:col>17</xdr:col>
      <xdr:colOff>285750</xdr:colOff>
      <xdr:row>15</xdr:row>
      <xdr:rowOff>228600</xdr:rowOff>
    </xdr:to>
    <xdr:graphicFrame macro="">
      <xdr:nvGraphicFramePr>
        <xdr:cNvPr id="337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133350</xdr:colOff>
      <xdr:row>15</xdr:row>
      <xdr:rowOff>142875</xdr:rowOff>
    </xdr:from>
    <xdr:to>
      <xdr:col>17</xdr:col>
      <xdr:colOff>304800</xdr:colOff>
      <xdr:row>27</xdr:row>
      <xdr:rowOff>104775</xdr:rowOff>
    </xdr:to>
    <xdr:graphicFrame macro="">
      <xdr:nvGraphicFramePr>
        <xdr:cNvPr id="3379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123825</xdr:colOff>
      <xdr:row>27</xdr:row>
      <xdr:rowOff>57150</xdr:rowOff>
    </xdr:from>
    <xdr:to>
      <xdr:col>17</xdr:col>
      <xdr:colOff>304800</xdr:colOff>
      <xdr:row>39</xdr:row>
      <xdr:rowOff>38100</xdr:rowOff>
    </xdr:to>
    <xdr:graphicFrame macro="">
      <xdr:nvGraphicFramePr>
        <xdr:cNvPr id="3379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61259</xdr:colOff>
      <xdr:row>0</xdr:row>
      <xdr:rowOff>133350</xdr:rowOff>
    </xdr:from>
    <xdr:ext cx="5525807" cy="834074"/>
    <xdr:sp macro="" textlink="">
      <xdr:nvSpPr>
        <xdr:cNvPr id="33798" name="Text Box 6"/>
        <xdr:cNvSpPr txBox="1">
          <a:spLocks noChangeArrowheads="1"/>
        </xdr:cNvSpPr>
      </xdr:nvSpPr>
      <xdr:spPr bwMode="auto">
        <a:xfrm>
          <a:off x="6802028" y="133350"/>
          <a:ext cx="5525807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ของสถานีน้ำแม่กวง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P.81)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อ.สันกำแพง  จ.เชียงใหม่  (ปีน้ำ  201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3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619125</xdr:colOff>
      <xdr:row>0</xdr:row>
      <xdr:rowOff>0</xdr:rowOff>
    </xdr:from>
    <xdr:to>
      <xdr:col>6</xdr:col>
      <xdr:colOff>38100</xdr:colOff>
      <xdr:row>2</xdr:row>
      <xdr:rowOff>171450</xdr:rowOff>
    </xdr:to>
    <xdr:pic>
      <xdr:nvPicPr>
        <xdr:cNvPr id="2560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171825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48</xdr:row>
      <xdr:rowOff>0</xdr:rowOff>
    </xdr:from>
    <xdr:to>
      <xdr:col>10</xdr:col>
      <xdr:colOff>561975</xdr:colOff>
      <xdr:row>48</xdr:row>
      <xdr:rowOff>0</xdr:rowOff>
    </xdr:to>
    <xdr:sp macro="" textlink="">
      <xdr:nvSpPr>
        <xdr:cNvPr id="25602" name="Text 8"/>
        <xdr:cNvSpPr txBox="1">
          <a:spLocks noChangeArrowheads="1"/>
        </xdr:cNvSpPr>
      </xdr:nvSpPr>
      <xdr:spPr bwMode="auto">
        <a:xfrm>
          <a:off x="7439025" y="13087350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9</xdr:col>
      <xdr:colOff>123825</xdr:colOff>
      <xdr:row>3</xdr:row>
      <xdr:rowOff>247650</xdr:rowOff>
    </xdr:from>
    <xdr:to>
      <xdr:col>17</xdr:col>
      <xdr:colOff>285750</xdr:colOff>
      <xdr:row>15</xdr:row>
      <xdr:rowOff>228600</xdr:rowOff>
    </xdr:to>
    <xdr:graphicFrame macro="">
      <xdr:nvGraphicFramePr>
        <xdr:cNvPr id="256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133350</xdr:colOff>
      <xdr:row>15</xdr:row>
      <xdr:rowOff>142875</xdr:rowOff>
    </xdr:from>
    <xdr:to>
      <xdr:col>17</xdr:col>
      <xdr:colOff>304800</xdr:colOff>
      <xdr:row>27</xdr:row>
      <xdr:rowOff>104775</xdr:rowOff>
    </xdr:to>
    <xdr:graphicFrame macro="">
      <xdr:nvGraphicFramePr>
        <xdr:cNvPr id="2560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123825</xdr:colOff>
      <xdr:row>27</xdr:row>
      <xdr:rowOff>57150</xdr:rowOff>
    </xdr:from>
    <xdr:to>
      <xdr:col>17</xdr:col>
      <xdr:colOff>304800</xdr:colOff>
      <xdr:row>38</xdr:row>
      <xdr:rowOff>38100</xdr:rowOff>
    </xdr:to>
    <xdr:graphicFrame macro="">
      <xdr:nvGraphicFramePr>
        <xdr:cNvPr id="2560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61259</xdr:colOff>
      <xdr:row>0</xdr:row>
      <xdr:rowOff>133350</xdr:rowOff>
    </xdr:from>
    <xdr:ext cx="5525807" cy="834074"/>
    <xdr:sp macro="" textlink="">
      <xdr:nvSpPr>
        <xdr:cNvPr id="25606" name="Text Box 6"/>
        <xdr:cNvSpPr txBox="1">
          <a:spLocks noChangeArrowheads="1"/>
        </xdr:cNvSpPr>
      </xdr:nvSpPr>
      <xdr:spPr bwMode="auto">
        <a:xfrm>
          <a:off x="6897278" y="133350"/>
          <a:ext cx="5525807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ของสถานีน้ำแม่วาง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P.82)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อ.แม่วาง  จ.เชียงใหม่  (ปีน้ำ  201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3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285750</xdr:colOff>
      <xdr:row>0</xdr:row>
      <xdr:rowOff>0</xdr:rowOff>
    </xdr:from>
    <xdr:to>
      <xdr:col>5</xdr:col>
      <xdr:colOff>409575</xdr:colOff>
      <xdr:row>2</xdr:row>
      <xdr:rowOff>171450</xdr:rowOff>
    </xdr:to>
    <xdr:pic>
      <xdr:nvPicPr>
        <xdr:cNvPr id="2764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2771775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66</xdr:row>
      <xdr:rowOff>0</xdr:rowOff>
    </xdr:from>
    <xdr:to>
      <xdr:col>10</xdr:col>
      <xdr:colOff>561975</xdr:colOff>
      <xdr:row>66</xdr:row>
      <xdr:rowOff>0</xdr:rowOff>
    </xdr:to>
    <xdr:sp macro="" textlink="">
      <xdr:nvSpPr>
        <xdr:cNvPr id="27650" name="Text 8"/>
        <xdr:cNvSpPr txBox="1">
          <a:spLocks noChangeArrowheads="1"/>
        </xdr:cNvSpPr>
      </xdr:nvSpPr>
      <xdr:spPr bwMode="auto">
        <a:xfrm>
          <a:off x="7372350" y="18211800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9</xdr:col>
      <xdr:colOff>123825</xdr:colOff>
      <xdr:row>3</xdr:row>
      <xdr:rowOff>247650</xdr:rowOff>
    </xdr:from>
    <xdr:to>
      <xdr:col>17</xdr:col>
      <xdr:colOff>285750</xdr:colOff>
      <xdr:row>15</xdr:row>
      <xdr:rowOff>228600</xdr:rowOff>
    </xdr:to>
    <xdr:graphicFrame macro="">
      <xdr:nvGraphicFramePr>
        <xdr:cNvPr id="276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133350</xdr:colOff>
      <xdr:row>17</xdr:row>
      <xdr:rowOff>238125</xdr:rowOff>
    </xdr:from>
    <xdr:to>
      <xdr:col>17</xdr:col>
      <xdr:colOff>304800</xdr:colOff>
      <xdr:row>30</xdr:row>
      <xdr:rowOff>257175</xdr:rowOff>
    </xdr:to>
    <xdr:graphicFrame macro="">
      <xdr:nvGraphicFramePr>
        <xdr:cNvPr id="276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190500</xdr:colOff>
      <xdr:row>30</xdr:row>
      <xdr:rowOff>152400</xdr:rowOff>
    </xdr:from>
    <xdr:to>
      <xdr:col>17</xdr:col>
      <xdr:colOff>304800</xdr:colOff>
      <xdr:row>43</xdr:row>
      <xdr:rowOff>180975</xdr:rowOff>
    </xdr:to>
    <xdr:graphicFrame macro="">
      <xdr:nvGraphicFramePr>
        <xdr:cNvPr id="276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61259</xdr:colOff>
      <xdr:row>0</xdr:row>
      <xdr:rowOff>133350</xdr:rowOff>
    </xdr:from>
    <xdr:ext cx="5525807" cy="834074"/>
    <xdr:sp macro="" textlink="">
      <xdr:nvSpPr>
        <xdr:cNvPr id="27654" name="Text Box 6"/>
        <xdr:cNvSpPr txBox="1">
          <a:spLocks noChangeArrowheads="1"/>
        </xdr:cNvSpPr>
      </xdr:nvSpPr>
      <xdr:spPr bwMode="auto">
        <a:xfrm>
          <a:off x="6824009" y="133350"/>
          <a:ext cx="5525807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ของสถานีน้ำแม่วาง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P.84)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อ.แม่วาง  จ.เชียงใหม่  (ปีน้ำ  201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3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0</xdr:row>
      <xdr:rowOff>0</xdr:rowOff>
    </xdr:from>
    <xdr:to>
      <xdr:col>6</xdr:col>
      <xdr:colOff>57150</xdr:colOff>
      <xdr:row>2</xdr:row>
      <xdr:rowOff>171450</xdr:rowOff>
    </xdr:to>
    <xdr:pic>
      <xdr:nvPicPr>
        <xdr:cNvPr id="2867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038475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85725</xdr:colOff>
      <xdr:row>3</xdr:row>
      <xdr:rowOff>285750</xdr:rowOff>
    </xdr:from>
    <xdr:to>
      <xdr:col>19</xdr:col>
      <xdr:colOff>504825</xdr:colOff>
      <xdr:row>16</xdr:row>
      <xdr:rowOff>9525</xdr:rowOff>
    </xdr:to>
    <xdr:graphicFrame macro="">
      <xdr:nvGraphicFramePr>
        <xdr:cNvPr id="286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485775</xdr:colOff>
      <xdr:row>16</xdr:row>
      <xdr:rowOff>161925</xdr:rowOff>
    </xdr:from>
    <xdr:to>
      <xdr:col>21</xdr:col>
      <xdr:colOff>76200</xdr:colOff>
      <xdr:row>29</xdr:row>
      <xdr:rowOff>152400</xdr:rowOff>
    </xdr:to>
    <xdr:graphicFrame macro="">
      <xdr:nvGraphicFramePr>
        <xdr:cNvPr id="286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66675</xdr:colOff>
      <xdr:row>32</xdr:row>
      <xdr:rowOff>104775</xdr:rowOff>
    </xdr:from>
    <xdr:to>
      <xdr:col>19</xdr:col>
      <xdr:colOff>523875</xdr:colOff>
      <xdr:row>45</xdr:row>
      <xdr:rowOff>152400</xdr:rowOff>
    </xdr:to>
    <xdr:graphicFrame macro="">
      <xdr:nvGraphicFramePr>
        <xdr:cNvPr id="2867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11802</xdr:colOff>
      <xdr:row>0</xdr:row>
      <xdr:rowOff>133350</xdr:rowOff>
    </xdr:from>
    <xdr:ext cx="5525807" cy="834074"/>
    <xdr:sp macro="" textlink="">
      <xdr:nvSpPr>
        <xdr:cNvPr id="28677" name="Text Box 5"/>
        <xdr:cNvSpPr txBox="1">
          <a:spLocks noChangeArrowheads="1"/>
        </xdr:cNvSpPr>
      </xdr:nvSpPr>
      <xdr:spPr bwMode="auto">
        <a:xfrm>
          <a:off x="7661110" y="133350"/>
          <a:ext cx="5525807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ของสถานีน้ำแม่ลี้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P.85)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   บ้านโฮ่ง   จ  ลำพูน  (ปีน้ำ  201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3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0</xdr:row>
      <xdr:rowOff>0</xdr:rowOff>
    </xdr:from>
    <xdr:to>
      <xdr:col>5</xdr:col>
      <xdr:colOff>295275</xdr:colOff>
      <xdr:row>2</xdr:row>
      <xdr:rowOff>171450</xdr:rowOff>
    </xdr:to>
    <xdr:pic>
      <xdr:nvPicPr>
        <xdr:cNvPr id="3481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2676525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82</xdr:row>
      <xdr:rowOff>0</xdr:rowOff>
    </xdr:from>
    <xdr:to>
      <xdr:col>10</xdr:col>
      <xdr:colOff>561975</xdr:colOff>
      <xdr:row>82</xdr:row>
      <xdr:rowOff>0</xdr:rowOff>
    </xdr:to>
    <xdr:sp macro="" textlink="">
      <xdr:nvSpPr>
        <xdr:cNvPr id="34818" name="Text 8"/>
        <xdr:cNvSpPr txBox="1">
          <a:spLocks noChangeArrowheads="1"/>
        </xdr:cNvSpPr>
      </xdr:nvSpPr>
      <xdr:spPr bwMode="auto">
        <a:xfrm>
          <a:off x="7429500" y="22688550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9</xdr:col>
      <xdr:colOff>123825</xdr:colOff>
      <xdr:row>6</xdr:row>
      <xdr:rowOff>76200</xdr:rowOff>
    </xdr:from>
    <xdr:to>
      <xdr:col>17</xdr:col>
      <xdr:colOff>285750</xdr:colOff>
      <xdr:row>17</xdr:row>
      <xdr:rowOff>76200</xdr:rowOff>
    </xdr:to>
    <xdr:graphicFrame macro="">
      <xdr:nvGraphicFramePr>
        <xdr:cNvPr id="3481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133350</xdr:colOff>
      <xdr:row>18</xdr:row>
      <xdr:rowOff>38100</xdr:rowOff>
    </xdr:from>
    <xdr:to>
      <xdr:col>17</xdr:col>
      <xdr:colOff>304800</xdr:colOff>
      <xdr:row>30</xdr:row>
      <xdr:rowOff>76200</xdr:rowOff>
    </xdr:to>
    <xdr:graphicFrame macro="">
      <xdr:nvGraphicFramePr>
        <xdr:cNvPr id="3482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123825</xdr:colOff>
      <xdr:row>32</xdr:row>
      <xdr:rowOff>57150</xdr:rowOff>
    </xdr:from>
    <xdr:to>
      <xdr:col>17</xdr:col>
      <xdr:colOff>304800</xdr:colOff>
      <xdr:row>42</xdr:row>
      <xdr:rowOff>219075</xdr:rowOff>
    </xdr:to>
    <xdr:graphicFrame macro="">
      <xdr:nvGraphicFramePr>
        <xdr:cNvPr id="3482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61259</xdr:colOff>
      <xdr:row>0</xdr:row>
      <xdr:rowOff>133350</xdr:rowOff>
    </xdr:from>
    <xdr:ext cx="5525807" cy="834074"/>
    <xdr:sp macro="" textlink="">
      <xdr:nvSpPr>
        <xdr:cNvPr id="34822" name="Text Box 6"/>
        <xdr:cNvSpPr txBox="1">
          <a:spLocks noChangeArrowheads="1"/>
        </xdr:cNvSpPr>
      </xdr:nvSpPr>
      <xdr:spPr bwMode="auto">
        <a:xfrm>
          <a:off x="6875297" y="133350"/>
          <a:ext cx="5525807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ของสถานีน้ำแม่ออน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P.86)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อ.สันกำแพง  จ.เชียงใหม่  (ปีน้ำ  201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3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495300</xdr:colOff>
      <xdr:row>0</xdr:row>
      <xdr:rowOff>0</xdr:rowOff>
    </xdr:from>
    <xdr:to>
      <xdr:col>5</xdr:col>
      <xdr:colOff>542925</xdr:colOff>
      <xdr:row>2</xdr:row>
      <xdr:rowOff>190500</xdr:rowOff>
    </xdr:to>
    <xdr:pic>
      <xdr:nvPicPr>
        <xdr:cNvPr id="3584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028950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7</xdr:row>
      <xdr:rowOff>28575</xdr:rowOff>
    </xdr:from>
    <xdr:to>
      <xdr:col>19</xdr:col>
      <xdr:colOff>247650</xdr:colOff>
      <xdr:row>21</xdr:row>
      <xdr:rowOff>190500</xdr:rowOff>
    </xdr:to>
    <xdr:graphicFrame macro="">
      <xdr:nvGraphicFramePr>
        <xdr:cNvPr id="358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47625</xdr:colOff>
      <xdr:row>21</xdr:row>
      <xdr:rowOff>76200</xdr:rowOff>
    </xdr:from>
    <xdr:to>
      <xdr:col>19</xdr:col>
      <xdr:colOff>352425</xdr:colOff>
      <xdr:row>33</xdr:row>
      <xdr:rowOff>9525</xdr:rowOff>
    </xdr:to>
    <xdr:graphicFrame macro="">
      <xdr:nvGraphicFramePr>
        <xdr:cNvPr id="3584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180975</xdr:colOff>
      <xdr:row>34</xdr:row>
      <xdr:rowOff>180975</xdr:rowOff>
    </xdr:from>
    <xdr:to>
      <xdr:col>19</xdr:col>
      <xdr:colOff>409575</xdr:colOff>
      <xdr:row>45</xdr:row>
      <xdr:rowOff>85725</xdr:rowOff>
    </xdr:to>
    <xdr:graphicFrame macro="">
      <xdr:nvGraphicFramePr>
        <xdr:cNvPr id="3584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164202</xdr:colOff>
      <xdr:row>0</xdr:row>
      <xdr:rowOff>133350</xdr:rowOff>
    </xdr:from>
    <xdr:ext cx="5525807" cy="834074"/>
    <xdr:sp macro="" textlink="">
      <xdr:nvSpPr>
        <xdr:cNvPr id="35845" name="Text Box 5"/>
        <xdr:cNvSpPr txBox="1">
          <a:spLocks noChangeArrowheads="1"/>
        </xdr:cNvSpPr>
      </xdr:nvSpPr>
      <xdr:spPr bwMode="auto">
        <a:xfrm>
          <a:off x="7916087" y="133350"/>
          <a:ext cx="5525807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ของสถานีน้ำแม่ทา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P.87)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อ.ป่าซาง  จ.ลำพูน  (ปีน้ำ  201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3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0.57366</cdr:x>
      <cdr:y>0.52562</cdr:y>
    </cdr:from>
    <cdr:to>
      <cdr:x>0.72982</cdr:x>
      <cdr:y>0.6554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3081" y="2075863"/>
          <a:ext cx="832962" cy="51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495300</xdr:colOff>
      <xdr:row>0</xdr:row>
      <xdr:rowOff>0</xdr:rowOff>
    </xdr:from>
    <xdr:to>
      <xdr:col>5</xdr:col>
      <xdr:colOff>542925</xdr:colOff>
      <xdr:row>2</xdr:row>
      <xdr:rowOff>190500</xdr:rowOff>
    </xdr:to>
    <xdr:pic>
      <xdr:nvPicPr>
        <xdr:cNvPr id="3788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2971800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7</xdr:row>
      <xdr:rowOff>28575</xdr:rowOff>
    </xdr:from>
    <xdr:to>
      <xdr:col>19</xdr:col>
      <xdr:colOff>247650</xdr:colOff>
      <xdr:row>21</xdr:row>
      <xdr:rowOff>190500</xdr:rowOff>
    </xdr:to>
    <xdr:graphicFrame macro="">
      <xdr:nvGraphicFramePr>
        <xdr:cNvPr id="378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47625</xdr:colOff>
      <xdr:row>21</xdr:row>
      <xdr:rowOff>76200</xdr:rowOff>
    </xdr:from>
    <xdr:to>
      <xdr:col>19</xdr:col>
      <xdr:colOff>352425</xdr:colOff>
      <xdr:row>33</xdr:row>
      <xdr:rowOff>9525</xdr:rowOff>
    </xdr:to>
    <xdr:graphicFrame macro="">
      <xdr:nvGraphicFramePr>
        <xdr:cNvPr id="3789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180975</xdr:colOff>
      <xdr:row>34</xdr:row>
      <xdr:rowOff>180975</xdr:rowOff>
    </xdr:from>
    <xdr:to>
      <xdr:col>19</xdr:col>
      <xdr:colOff>409575</xdr:colOff>
      <xdr:row>45</xdr:row>
      <xdr:rowOff>85725</xdr:rowOff>
    </xdr:to>
    <xdr:graphicFrame macro="">
      <xdr:nvGraphicFramePr>
        <xdr:cNvPr id="3789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164202</xdr:colOff>
      <xdr:row>0</xdr:row>
      <xdr:rowOff>133350</xdr:rowOff>
    </xdr:from>
    <xdr:ext cx="5525807" cy="834074"/>
    <xdr:sp macro="" textlink="">
      <xdr:nvSpPr>
        <xdr:cNvPr id="37893" name="Text Box 5"/>
        <xdr:cNvSpPr txBox="1">
          <a:spLocks noChangeArrowheads="1"/>
        </xdr:cNvSpPr>
      </xdr:nvSpPr>
      <xdr:spPr bwMode="auto">
        <a:xfrm>
          <a:off x="7886779" y="133350"/>
          <a:ext cx="5525807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ของสถานีแม่น้ำปิง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P.90)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อ.แม่แตง  จ.เชียงใหม่  (ปีน้ำ  201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3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0.57366</cdr:x>
      <cdr:y>0.52562</cdr:y>
    </cdr:from>
    <cdr:to>
      <cdr:x>0.72982</cdr:x>
      <cdr:y>0.6554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3081" y="2075863"/>
          <a:ext cx="832962" cy="51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495300</xdr:colOff>
      <xdr:row>0</xdr:row>
      <xdr:rowOff>0</xdr:rowOff>
    </xdr:from>
    <xdr:to>
      <xdr:col>5</xdr:col>
      <xdr:colOff>542925</xdr:colOff>
      <xdr:row>2</xdr:row>
      <xdr:rowOff>190500</xdr:rowOff>
    </xdr:to>
    <xdr:pic>
      <xdr:nvPicPr>
        <xdr:cNvPr id="3993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009900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7</xdr:row>
      <xdr:rowOff>28575</xdr:rowOff>
    </xdr:from>
    <xdr:to>
      <xdr:col>19</xdr:col>
      <xdr:colOff>247650</xdr:colOff>
      <xdr:row>21</xdr:row>
      <xdr:rowOff>190500</xdr:rowOff>
    </xdr:to>
    <xdr:graphicFrame macro="">
      <xdr:nvGraphicFramePr>
        <xdr:cNvPr id="399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47625</xdr:colOff>
      <xdr:row>21</xdr:row>
      <xdr:rowOff>76200</xdr:rowOff>
    </xdr:from>
    <xdr:to>
      <xdr:col>19</xdr:col>
      <xdr:colOff>352425</xdr:colOff>
      <xdr:row>33</xdr:row>
      <xdr:rowOff>9525</xdr:rowOff>
    </xdr:to>
    <xdr:graphicFrame macro="">
      <xdr:nvGraphicFramePr>
        <xdr:cNvPr id="3993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180975</xdr:colOff>
      <xdr:row>34</xdr:row>
      <xdr:rowOff>180975</xdr:rowOff>
    </xdr:from>
    <xdr:to>
      <xdr:col>19</xdr:col>
      <xdr:colOff>409575</xdr:colOff>
      <xdr:row>45</xdr:row>
      <xdr:rowOff>85725</xdr:rowOff>
    </xdr:to>
    <xdr:graphicFrame macro="">
      <xdr:nvGraphicFramePr>
        <xdr:cNvPr id="3994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164202</xdr:colOff>
      <xdr:row>0</xdr:row>
      <xdr:rowOff>133350</xdr:rowOff>
    </xdr:from>
    <xdr:ext cx="5525807" cy="834074"/>
    <xdr:sp macro="" textlink="">
      <xdr:nvSpPr>
        <xdr:cNvPr id="39941" name="Text Box 5"/>
        <xdr:cNvSpPr txBox="1">
          <a:spLocks noChangeArrowheads="1"/>
        </xdr:cNvSpPr>
      </xdr:nvSpPr>
      <xdr:spPr bwMode="auto">
        <a:xfrm>
          <a:off x="7938067" y="133350"/>
          <a:ext cx="5525807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ของสถานีน้ำแม่ขอด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P.91)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อ.พร้าว จ.เชียงใหม่  (ปีน้ำ  201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3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0.50025</cdr:x>
      <cdr:y>0.50464</cdr:y>
    </cdr:from>
    <cdr:to>
      <cdr:x>0.52576</cdr:x>
      <cdr:y>0.60916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33303" y="2079668"/>
          <a:ext cx="129026" cy="430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0.57366</cdr:x>
      <cdr:y>0.52562</cdr:y>
    </cdr:from>
    <cdr:to>
      <cdr:x>0.72982</cdr:x>
      <cdr:y>0.6554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3081" y="2075863"/>
          <a:ext cx="832962" cy="51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495300</xdr:colOff>
      <xdr:row>0</xdr:row>
      <xdr:rowOff>0</xdr:rowOff>
    </xdr:from>
    <xdr:to>
      <xdr:col>5</xdr:col>
      <xdr:colOff>542925</xdr:colOff>
      <xdr:row>2</xdr:row>
      <xdr:rowOff>190500</xdr:rowOff>
    </xdr:to>
    <xdr:pic>
      <xdr:nvPicPr>
        <xdr:cNvPr id="4198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095625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7</xdr:row>
      <xdr:rowOff>28575</xdr:rowOff>
    </xdr:from>
    <xdr:to>
      <xdr:col>19</xdr:col>
      <xdr:colOff>247650</xdr:colOff>
      <xdr:row>21</xdr:row>
      <xdr:rowOff>190500</xdr:rowOff>
    </xdr:to>
    <xdr:graphicFrame macro="">
      <xdr:nvGraphicFramePr>
        <xdr:cNvPr id="4198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47625</xdr:colOff>
      <xdr:row>21</xdr:row>
      <xdr:rowOff>76200</xdr:rowOff>
    </xdr:from>
    <xdr:to>
      <xdr:col>19</xdr:col>
      <xdr:colOff>352425</xdr:colOff>
      <xdr:row>33</xdr:row>
      <xdr:rowOff>9525</xdr:rowOff>
    </xdr:to>
    <xdr:graphicFrame macro="">
      <xdr:nvGraphicFramePr>
        <xdr:cNvPr id="4198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180975</xdr:colOff>
      <xdr:row>34</xdr:row>
      <xdr:rowOff>180975</xdr:rowOff>
    </xdr:from>
    <xdr:to>
      <xdr:col>19</xdr:col>
      <xdr:colOff>409575</xdr:colOff>
      <xdr:row>45</xdr:row>
      <xdr:rowOff>85725</xdr:rowOff>
    </xdr:to>
    <xdr:graphicFrame macro="">
      <xdr:nvGraphicFramePr>
        <xdr:cNvPr id="4198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164202</xdr:colOff>
      <xdr:row>0</xdr:row>
      <xdr:rowOff>133350</xdr:rowOff>
    </xdr:from>
    <xdr:ext cx="5525807" cy="834074"/>
    <xdr:sp macro="" textlink="">
      <xdr:nvSpPr>
        <xdr:cNvPr id="41989" name="Text Box 5"/>
        <xdr:cNvSpPr txBox="1">
          <a:spLocks noChangeArrowheads="1"/>
        </xdr:cNvSpPr>
      </xdr:nvSpPr>
      <xdr:spPr bwMode="auto">
        <a:xfrm>
          <a:off x="7872125" y="133350"/>
          <a:ext cx="5525807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ของสถานีน้ำแม่แตง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P.92)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อ.แม่แตง  จ.เชียงใหม่  (ปีน้ำ  201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3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0.57366</cdr:x>
      <cdr:y>0.52562</cdr:y>
    </cdr:from>
    <cdr:to>
      <cdr:x>0.72982</cdr:x>
      <cdr:y>0.6554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3081" y="2075863"/>
          <a:ext cx="832962" cy="51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495300</xdr:colOff>
      <xdr:row>0</xdr:row>
      <xdr:rowOff>0</xdr:rowOff>
    </xdr:from>
    <xdr:to>
      <xdr:col>5</xdr:col>
      <xdr:colOff>542925</xdr:colOff>
      <xdr:row>2</xdr:row>
      <xdr:rowOff>190500</xdr:rowOff>
    </xdr:to>
    <xdr:pic>
      <xdr:nvPicPr>
        <xdr:cNvPr id="4403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000375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7</xdr:row>
      <xdr:rowOff>28575</xdr:rowOff>
    </xdr:from>
    <xdr:to>
      <xdr:col>19</xdr:col>
      <xdr:colOff>247650</xdr:colOff>
      <xdr:row>21</xdr:row>
      <xdr:rowOff>190500</xdr:rowOff>
    </xdr:to>
    <xdr:graphicFrame macro="">
      <xdr:nvGraphicFramePr>
        <xdr:cNvPr id="440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47625</xdr:colOff>
      <xdr:row>21</xdr:row>
      <xdr:rowOff>76200</xdr:rowOff>
    </xdr:from>
    <xdr:to>
      <xdr:col>19</xdr:col>
      <xdr:colOff>352425</xdr:colOff>
      <xdr:row>33</xdr:row>
      <xdr:rowOff>9525</xdr:rowOff>
    </xdr:to>
    <xdr:graphicFrame macro="">
      <xdr:nvGraphicFramePr>
        <xdr:cNvPr id="4403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180975</xdr:colOff>
      <xdr:row>34</xdr:row>
      <xdr:rowOff>180975</xdr:rowOff>
    </xdr:from>
    <xdr:to>
      <xdr:col>19</xdr:col>
      <xdr:colOff>409575</xdr:colOff>
      <xdr:row>45</xdr:row>
      <xdr:rowOff>85725</xdr:rowOff>
    </xdr:to>
    <xdr:graphicFrame macro="">
      <xdr:nvGraphicFramePr>
        <xdr:cNvPr id="4403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164202</xdr:colOff>
      <xdr:row>0</xdr:row>
      <xdr:rowOff>133350</xdr:rowOff>
    </xdr:from>
    <xdr:ext cx="5525807" cy="834074"/>
    <xdr:sp macro="" textlink="">
      <xdr:nvSpPr>
        <xdr:cNvPr id="44037" name="Text Box 5"/>
        <xdr:cNvSpPr txBox="1">
          <a:spLocks noChangeArrowheads="1"/>
        </xdr:cNvSpPr>
      </xdr:nvSpPr>
      <xdr:spPr bwMode="auto">
        <a:xfrm>
          <a:off x="7894106" y="133350"/>
          <a:ext cx="5525807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ของสถานีน้ำแม่ริม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P.93)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อ.แม่ริม  จ.เชียงใหม่  (ปีน้ำ 201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3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0.57366</cdr:x>
      <cdr:y>0.52562</cdr:y>
    </cdr:from>
    <cdr:to>
      <cdr:x>0.72982</cdr:x>
      <cdr:y>0.6554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3081" y="2075863"/>
          <a:ext cx="832962" cy="51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19050</xdr:rowOff>
    </xdr:from>
    <xdr:to>
      <xdr:col>6</xdr:col>
      <xdr:colOff>47625</xdr:colOff>
      <xdr:row>3</xdr:row>
      <xdr:rowOff>0</xdr:rowOff>
    </xdr:to>
    <xdr:pic>
      <xdr:nvPicPr>
        <xdr:cNvPr id="204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009900" y="1905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oneCellAnchor>
    <xdr:from>
      <xdr:col>10</xdr:col>
      <xdr:colOff>46971</xdr:colOff>
      <xdr:row>0</xdr:row>
      <xdr:rowOff>133350</xdr:rowOff>
    </xdr:from>
    <xdr:ext cx="5525808" cy="834074"/>
    <xdr:sp macro="" textlink="">
      <xdr:nvSpPr>
        <xdr:cNvPr id="2058" name="Text Box 10"/>
        <xdr:cNvSpPr txBox="1">
          <a:spLocks noChangeArrowheads="1"/>
        </xdr:cNvSpPr>
      </xdr:nvSpPr>
      <xdr:spPr bwMode="auto">
        <a:xfrm>
          <a:off x="7124779" y="133350"/>
          <a:ext cx="5525808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ของสถานีน้ำแม่แตง 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P.4A) 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อ.แม่แตง  จ.เชียงใหม่  (ปีน้ำ  201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3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  <xdr:twoCellAnchor>
    <xdr:from>
      <xdr:col>10</xdr:col>
      <xdr:colOff>0</xdr:colOff>
      <xdr:row>5</xdr:row>
      <xdr:rowOff>0</xdr:rowOff>
    </xdr:from>
    <xdr:to>
      <xdr:col>18</xdr:col>
      <xdr:colOff>171450</xdr:colOff>
      <xdr:row>16</xdr:row>
      <xdr:rowOff>257175</xdr:rowOff>
    </xdr:to>
    <xdr:graphicFrame macro="">
      <xdr:nvGraphicFramePr>
        <xdr:cNvPr id="205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17</xdr:row>
      <xdr:rowOff>0</xdr:rowOff>
    </xdr:from>
    <xdr:to>
      <xdr:col>18</xdr:col>
      <xdr:colOff>180975</xdr:colOff>
      <xdr:row>28</xdr:row>
      <xdr:rowOff>238125</xdr:rowOff>
    </xdr:to>
    <xdr:graphicFrame macro="">
      <xdr:nvGraphicFramePr>
        <xdr:cNvPr id="2060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190500</xdr:colOff>
      <xdr:row>42</xdr:row>
      <xdr:rowOff>247650</xdr:rowOff>
    </xdr:to>
    <xdr:graphicFrame macro="">
      <xdr:nvGraphicFramePr>
        <xdr:cNvPr id="2061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graphicFrame macro="">
      <xdr:nvGraphicFramePr>
        <xdr:cNvPr id="194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0</xdr:colOff>
      <xdr:row>0</xdr:row>
      <xdr:rowOff>0</xdr:rowOff>
    </xdr:from>
    <xdr:to>
      <xdr:col>23</xdr:col>
      <xdr:colOff>0</xdr:colOff>
      <xdr:row>39</xdr:row>
      <xdr:rowOff>0</xdr:rowOff>
    </xdr:to>
    <xdr:graphicFrame macro="">
      <xdr:nvGraphicFramePr>
        <xdr:cNvPr id="194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257175</xdr:colOff>
      <xdr:row>39</xdr:row>
      <xdr:rowOff>0</xdr:rowOff>
    </xdr:from>
    <xdr:to>
      <xdr:col>19</xdr:col>
      <xdr:colOff>285750</xdr:colOff>
      <xdr:row>39</xdr:row>
      <xdr:rowOff>0</xdr:rowOff>
    </xdr:to>
    <xdr:sp macro="" textlink="">
      <xdr:nvSpPr>
        <xdr:cNvPr id="19459" name="Text 25"/>
        <xdr:cNvSpPr txBox="1">
          <a:spLocks noChangeArrowheads="1"/>
        </xdr:cNvSpPr>
      </xdr:nvSpPr>
      <xdr:spPr bwMode="auto">
        <a:xfrm>
          <a:off x="11334750" y="10401300"/>
          <a:ext cx="1857375" cy="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50292" rIns="27432" bIns="50292" anchor="ctr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UPC"/>
              <a:cs typeface="CordiaUPC"/>
            </a:rPr>
            <a:t>ศูนย์เสาระดับ 300.500 ม.(ร.ท.ก.)</a:t>
          </a:r>
        </a:p>
      </xdr:txBody>
    </xdr:sp>
    <xdr:clientData/>
  </xdr:twoCellAnchor>
  <xdr:twoCellAnchor>
    <xdr:from>
      <xdr:col>10</xdr:col>
      <xdr:colOff>180975</xdr:colOff>
      <xdr:row>39</xdr:row>
      <xdr:rowOff>0</xdr:rowOff>
    </xdr:from>
    <xdr:to>
      <xdr:col>21</xdr:col>
      <xdr:colOff>161925</xdr:colOff>
      <xdr:row>39</xdr:row>
      <xdr:rowOff>0</xdr:rowOff>
    </xdr:to>
    <xdr:graphicFrame macro="">
      <xdr:nvGraphicFramePr>
        <xdr:cNvPr id="194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85725</xdr:colOff>
      <xdr:row>0</xdr:row>
      <xdr:rowOff>57150</xdr:rowOff>
    </xdr:from>
    <xdr:to>
      <xdr:col>5</xdr:col>
      <xdr:colOff>133350</xdr:colOff>
      <xdr:row>3</xdr:row>
      <xdr:rowOff>0</xdr:rowOff>
    </xdr:to>
    <xdr:pic>
      <xdr:nvPicPr>
        <xdr:cNvPr id="1946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2686050" y="5715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123825</xdr:colOff>
      <xdr:row>3</xdr:row>
      <xdr:rowOff>247650</xdr:rowOff>
    </xdr:from>
    <xdr:to>
      <xdr:col>18</xdr:col>
      <xdr:colOff>285750</xdr:colOff>
      <xdr:row>14</xdr:row>
      <xdr:rowOff>228600</xdr:rowOff>
    </xdr:to>
    <xdr:graphicFrame macro="">
      <xdr:nvGraphicFramePr>
        <xdr:cNvPr id="194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133350</xdr:colOff>
      <xdr:row>14</xdr:row>
      <xdr:rowOff>142875</xdr:rowOff>
    </xdr:from>
    <xdr:to>
      <xdr:col>18</xdr:col>
      <xdr:colOff>304800</xdr:colOff>
      <xdr:row>25</xdr:row>
      <xdr:rowOff>38100</xdr:rowOff>
    </xdr:to>
    <xdr:graphicFrame macro="">
      <xdr:nvGraphicFramePr>
        <xdr:cNvPr id="1946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10</xdr:col>
      <xdr:colOff>61259</xdr:colOff>
      <xdr:row>0</xdr:row>
      <xdr:rowOff>133350</xdr:rowOff>
    </xdr:from>
    <xdr:ext cx="5525807" cy="834074"/>
    <xdr:sp macro="" textlink="">
      <xdr:nvSpPr>
        <xdr:cNvPr id="19464" name="Text Box 8"/>
        <xdr:cNvSpPr txBox="1">
          <a:spLocks noChangeArrowheads="1"/>
        </xdr:cNvSpPr>
      </xdr:nvSpPr>
      <xdr:spPr bwMode="auto">
        <a:xfrm>
          <a:off x="7205009" y="133350"/>
          <a:ext cx="5525807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ของสถานีแม่กวง 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P.5)  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อ.เมือง  จ.ลำพูน  (ปีน้ำ  201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3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  <xdr:twoCellAnchor>
    <xdr:from>
      <xdr:col>10</xdr:col>
      <xdr:colOff>257175</xdr:colOff>
      <xdr:row>25</xdr:row>
      <xdr:rowOff>190500</xdr:rowOff>
    </xdr:from>
    <xdr:to>
      <xdr:col>17</xdr:col>
      <xdr:colOff>514350</xdr:colOff>
      <xdr:row>35</xdr:row>
      <xdr:rowOff>219075</xdr:rowOff>
    </xdr:to>
    <xdr:graphicFrame macro="">
      <xdr:nvGraphicFramePr>
        <xdr:cNvPr id="1946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graphicFrame macro="">
      <xdr:nvGraphicFramePr>
        <xdr:cNvPr id="204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0</xdr:colOff>
      <xdr:row>0</xdr:row>
      <xdr:rowOff>0</xdr:rowOff>
    </xdr:from>
    <xdr:to>
      <xdr:col>23</xdr:col>
      <xdr:colOff>0</xdr:colOff>
      <xdr:row>39</xdr:row>
      <xdr:rowOff>0</xdr:rowOff>
    </xdr:to>
    <xdr:graphicFrame macro="">
      <xdr:nvGraphicFramePr>
        <xdr:cNvPr id="204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257175</xdr:colOff>
      <xdr:row>39</xdr:row>
      <xdr:rowOff>0</xdr:rowOff>
    </xdr:from>
    <xdr:to>
      <xdr:col>19</xdr:col>
      <xdr:colOff>285750</xdr:colOff>
      <xdr:row>39</xdr:row>
      <xdr:rowOff>0</xdr:rowOff>
    </xdr:to>
    <xdr:sp macro="" textlink="">
      <xdr:nvSpPr>
        <xdr:cNvPr id="20483" name="Text 25"/>
        <xdr:cNvSpPr txBox="1">
          <a:spLocks noChangeArrowheads="1"/>
        </xdr:cNvSpPr>
      </xdr:nvSpPr>
      <xdr:spPr bwMode="auto">
        <a:xfrm>
          <a:off x="11306175" y="10401300"/>
          <a:ext cx="1857375" cy="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50292" rIns="27432" bIns="50292" anchor="ctr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UPC"/>
              <a:cs typeface="CordiaUPC"/>
            </a:rPr>
            <a:t>ศูนย์เสาระดับ 300.500 ม.(ร.ท.ก.)</a:t>
          </a:r>
        </a:p>
      </xdr:txBody>
    </xdr:sp>
    <xdr:clientData/>
  </xdr:twoCellAnchor>
  <xdr:twoCellAnchor>
    <xdr:from>
      <xdr:col>10</xdr:col>
      <xdr:colOff>180975</xdr:colOff>
      <xdr:row>39</xdr:row>
      <xdr:rowOff>0</xdr:rowOff>
    </xdr:from>
    <xdr:to>
      <xdr:col>21</xdr:col>
      <xdr:colOff>161925</xdr:colOff>
      <xdr:row>39</xdr:row>
      <xdr:rowOff>0</xdr:rowOff>
    </xdr:to>
    <xdr:graphicFrame macro="">
      <xdr:nvGraphicFramePr>
        <xdr:cNvPr id="204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85725</xdr:colOff>
      <xdr:row>0</xdr:row>
      <xdr:rowOff>57150</xdr:rowOff>
    </xdr:from>
    <xdr:to>
      <xdr:col>5</xdr:col>
      <xdr:colOff>133350</xdr:colOff>
      <xdr:row>3</xdr:row>
      <xdr:rowOff>0</xdr:rowOff>
    </xdr:to>
    <xdr:pic>
      <xdr:nvPicPr>
        <xdr:cNvPr id="2048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2686050" y="5715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123825</xdr:colOff>
      <xdr:row>3</xdr:row>
      <xdr:rowOff>247650</xdr:rowOff>
    </xdr:from>
    <xdr:to>
      <xdr:col>18</xdr:col>
      <xdr:colOff>285750</xdr:colOff>
      <xdr:row>14</xdr:row>
      <xdr:rowOff>228600</xdr:rowOff>
    </xdr:to>
    <xdr:graphicFrame macro="">
      <xdr:nvGraphicFramePr>
        <xdr:cNvPr id="2048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133350</xdr:colOff>
      <xdr:row>14</xdr:row>
      <xdr:rowOff>142875</xdr:rowOff>
    </xdr:from>
    <xdr:to>
      <xdr:col>18</xdr:col>
      <xdr:colOff>304800</xdr:colOff>
      <xdr:row>25</xdr:row>
      <xdr:rowOff>38100</xdr:rowOff>
    </xdr:to>
    <xdr:graphicFrame macro="">
      <xdr:nvGraphicFramePr>
        <xdr:cNvPr id="2048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10</xdr:col>
      <xdr:colOff>61259</xdr:colOff>
      <xdr:row>0</xdr:row>
      <xdr:rowOff>133350</xdr:rowOff>
    </xdr:from>
    <xdr:ext cx="5525807" cy="834074"/>
    <xdr:sp macro="" textlink="">
      <xdr:nvSpPr>
        <xdr:cNvPr id="20488" name="Text Box 8"/>
        <xdr:cNvSpPr txBox="1">
          <a:spLocks noChangeArrowheads="1"/>
        </xdr:cNvSpPr>
      </xdr:nvSpPr>
      <xdr:spPr bwMode="auto">
        <a:xfrm>
          <a:off x="7175701" y="133350"/>
          <a:ext cx="5525807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ของสถานีแม่แจ่ม 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P.14A)  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อ.จอมทอง  จ.เชียงใหม่  (ปีน้ำ  201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3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  <xdr:twoCellAnchor>
    <xdr:from>
      <xdr:col>10</xdr:col>
      <xdr:colOff>257175</xdr:colOff>
      <xdr:row>25</xdr:row>
      <xdr:rowOff>190500</xdr:rowOff>
    </xdr:from>
    <xdr:to>
      <xdr:col>17</xdr:col>
      <xdr:colOff>514350</xdr:colOff>
      <xdr:row>35</xdr:row>
      <xdr:rowOff>219075</xdr:rowOff>
    </xdr:to>
    <xdr:graphicFrame macro="">
      <xdr:nvGraphicFramePr>
        <xdr:cNvPr id="2048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0</xdr:row>
      <xdr:rowOff>0</xdr:rowOff>
    </xdr:from>
    <xdr:to>
      <xdr:col>5</xdr:col>
      <xdr:colOff>466725</xdr:colOff>
      <xdr:row>2</xdr:row>
      <xdr:rowOff>171450</xdr:rowOff>
    </xdr:to>
    <xdr:pic>
      <xdr:nvPicPr>
        <xdr:cNvPr id="307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2876550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295275</xdr:colOff>
      <xdr:row>4</xdr:row>
      <xdr:rowOff>0</xdr:rowOff>
    </xdr:from>
    <xdr:to>
      <xdr:col>17</xdr:col>
      <xdr:colOff>561975</xdr:colOff>
      <xdr:row>15</xdr:row>
      <xdr:rowOff>104775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76200</xdr:colOff>
      <xdr:row>14</xdr:row>
      <xdr:rowOff>9525</xdr:rowOff>
    </xdr:from>
    <xdr:to>
      <xdr:col>17</xdr:col>
      <xdr:colOff>561975</xdr:colOff>
      <xdr:row>27</xdr:row>
      <xdr:rowOff>104775</xdr:rowOff>
    </xdr:to>
    <xdr:graphicFrame macro="">
      <xdr:nvGraphicFramePr>
        <xdr:cNvPr id="30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142875</xdr:colOff>
      <xdr:row>26</xdr:row>
      <xdr:rowOff>152400</xdr:rowOff>
    </xdr:from>
    <xdr:to>
      <xdr:col>18</xdr:col>
      <xdr:colOff>38100</xdr:colOff>
      <xdr:row>39</xdr:row>
      <xdr:rowOff>0</xdr:rowOff>
    </xdr:to>
    <xdr:graphicFrame macro="">
      <xdr:nvGraphicFramePr>
        <xdr:cNvPr id="307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61259</xdr:colOff>
      <xdr:row>0</xdr:row>
      <xdr:rowOff>133350</xdr:rowOff>
    </xdr:from>
    <xdr:ext cx="5525807" cy="834074"/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7446797" y="133350"/>
          <a:ext cx="5525807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ของสถานีแม่น้ำปิง 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P.20)  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อ.เชียงดาว  จ.เชียงใหม่  (ปีน้ำ  201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3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23</xdr:row>
      <xdr:rowOff>152400</xdr:rowOff>
    </xdr:from>
    <xdr:to>
      <xdr:col>20</xdr:col>
      <xdr:colOff>0</xdr:colOff>
      <xdr:row>66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22</xdr:row>
      <xdr:rowOff>57150</xdr:rowOff>
    </xdr:to>
    <xdr:graphicFrame macro="">
      <xdr:nvGraphicFramePr>
        <xdr:cNvPr id="40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485775</xdr:colOff>
      <xdr:row>0</xdr:row>
      <xdr:rowOff>0</xdr:rowOff>
    </xdr:from>
    <xdr:to>
      <xdr:col>5</xdr:col>
      <xdr:colOff>561975</xdr:colOff>
      <xdr:row>2</xdr:row>
      <xdr:rowOff>171450</xdr:rowOff>
    </xdr:to>
    <xdr:pic>
      <xdr:nvPicPr>
        <xdr:cNvPr id="4100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2981325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285750</xdr:colOff>
      <xdr:row>3</xdr:row>
      <xdr:rowOff>323850</xdr:rowOff>
    </xdr:from>
    <xdr:to>
      <xdr:col>17</xdr:col>
      <xdr:colOff>552450</xdr:colOff>
      <xdr:row>16</xdr:row>
      <xdr:rowOff>38100</xdr:rowOff>
    </xdr:to>
    <xdr:graphicFrame macro="">
      <xdr:nvGraphicFramePr>
        <xdr:cNvPr id="410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314325</xdr:colOff>
      <xdr:row>15</xdr:row>
      <xdr:rowOff>247650</xdr:rowOff>
    </xdr:from>
    <xdr:to>
      <xdr:col>17</xdr:col>
      <xdr:colOff>590550</xdr:colOff>
      <xdr:row>27</xdr:row>
      <xdr:rowOff>209550</xdr:rowOff>
    </xdr:to>
    <xdr:graphicFrame macro="">
      <xdr:nvGraphicFramePr>
        <xdr:cNvPr id="410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142875</xdr:colOff>
      <xdr:row>27</xdr:row>
      <xdr:rowOff>19050</xdr:rowOff>
    </xdr:from>
    <xdr:to>
      <xdr:col>18</xdr:col>
      <xdr:colOff>323850</xdr:colOff>
      <xdr:row>38</xdr:row>
      <xdr:rowOff>0</xdr:rowOff>
    </xdr:to>
    <xdr:graphicFrame macro="">
      <xdr:nvGraphicFramePr>
        <xdr:cNvPr id="410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10</xdr:col>
      <xdr:colOff>61259</xdr:colOff>
      <xdr:row>0</xdr:row>
      <xdr:rowOff>133350</xdr:rowOff>
    </xdr:from>
    <xdr:ext cx="5525807" cy="834074"/>
    <xdr:sp macro="" textlink="">
      <xdr:nvSpPr>
        <xdr:cNvPr id="4104" name="Text Box 8"/>
        <xdr:cNvSpPr txBox="1">
          <a:spLocks noChangeArrowheads="1"/>
        </xdr:cNvSpPr>
      </xdr:nvSpPr>
      <xdr:spPr bwMode="auto">
        <a:xfrm>
          <a:off x="7549374" y="133350"/>
          <a:ext cx="5525807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 น้ำแม่ริม 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P.21)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อ.แม่ริม  จ.เชียงใหม่  (ปีน้ำ  201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3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0</xdr:row>
      <xdr:rowOff>19050</xdr:rowOff>
    </xdr:from>
    <xdr:to>
      <xdr:col>5</xdr:col>
      <xdr:colOff>400050</xdr:colOff>
      <xdr:row>2</xdr:row>
      <xdr:rowOff>190500</xdr:rowOff>
    </xdr:to>
    <xdr:pic>
      <xdr:nvPicPr>
        <xdr:cNvPr id="2150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2714625" y="1905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123825</xdr:colOff>
      <xdr:row>3</xdr:row>
      <xdr:rowOff>247650</xdr:rowOff>
    </xdr:from>
    <xdr:to>
      <xdr:col>17</xdr:col>
      <xdr:colOff>285750</xdr:colOff>
      <xdr:row>14</xdr:row>
      <xdr:rowOff>180975</xdr:rowOff>
    </xdr:to>
    <xdr:graphicFrame macro="">
      <xdr:nvGraphicFramePr>
        <xdr:cNvPr id="215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314325</xdr:colOff>
      <xdr:row>15</xdr:row>
      <xdr:rowOff>28575</xdr:rowOff>
    </xdr:from>
    <xdr:to>
      <xdr:col>17</xdr:col>
      <xdr:colOff>485775</xdr:colOff>
      <xdr:row>28</xdr:row>
      <xdr:rowOff>66675</xdr:rowOff>
    </xdr:to>
    <xdr:graphicFrame macro="">
      <xdr:nvGraphicFramePr>
        <xdr:cNvPr id="2150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152400</xdr:colOff>
      <xdr:row>30</xdr:row>
      <xdr:rowOff>114300</xdr:rowOff>
    </xdr:from>
    <xdr:to>
      <xdr:col>17</xdr:col>
      <xdr:colOff>333375</xdr:colOff>
      <xdr:row>42</xdr:row>
      <xdr:rowOff>28575</xdr:rowOff>
    </xdr:to>
    <xdr:graphicFrame macro="">
      <xdr:nvGraphicFramePr>
        <xdr:cNvPr id="2150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194609</xdr:colOff>
      <xdr:row>0</xdr:row>
      <xdr:rowOff>133350</xdr:rowOff>
    </xdr:from>
    <xdr:ext cx="5525807" cy="834074"/>
    <xdr:sp macro="" textlink="">
      <xdr:nvSpPr>
        <xdr:cNvPr id="21509" name="Text Box 5"/>
        <xdr:cNvSpPr txBox="1">
          <a:spLocks noChangeArrowheads="1"/>
        </xdr:cNvSpPr>
      </xdr:nvSpPr>
      <xdr:spPr bwMode="auto">
        <a:xfrm>
          <a:off x="6913397" y="133350"/>
          <a:ext cx="5525807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ของสถานีน้ำแม่กลาง 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P.24A)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อ.จอมทอง  จ.เชียงใหม่  (ปีน้ำ  201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3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off\d\D%20a%20t%20a%20b%20a%20s%20e\Runoff\Daily%20Data%20(H.02)\Year2002\CodeP02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port\d\H-02\YEAR00\YEAR98\CODEP9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 "/>
      <sheetName val="P4a "/>
      <sheetName val="P14 "/>
      <sheetName val="P20 "/>
      <sheetName val="P21"/>
      <sheetName val="P24a"/>
      <sheetName val="P42"/>
      <sheetName val="P55"/>
      <sheetName val="P56A"/>
      <sheetName val="P64"/>
      <sheetName val="P65"/>
      <sheetName val="P67"/>
      <sheetName val="P71"/>
      <sheetName val="P73"/>
      <sheetName val="P75"/>
      <sheetName val="P76"/>
      <sheetName val="P77"/>
      <sheetName val="P79"/>
      <sheetName val="P80"/>
      <sheetName val="P81"/>
      <sheetName val="P82"/>
    </sheetNames>
    <sheetDataSet>
      <sheetData sheetId="0">
        <row r="11">
          <cell r="B11">
            <v>1.32</v>
          </cell>
          <cell r="F11">
            <v>100.73</v>
          </cell>
        </row>
        <row r="12">
          <cell r="B12">
            <v>1.28</v>
          </cell>
          <cell r="F12">
            <v>96</v>
          </cell>
        </row>
        <row r="13">
          <cell r="B13">
            <v>1.22</v>
          </cell>
          <cell r="F13">
            <v>94.29</v>
          </cell>
        </row>
        <row r="14">
          <cell r="B14">
            <v>1.24</v>
          </cell>
          <cell r="F14">
            <v>93.44</v>
          </cell>
        </row>
        <row r="15">
          <cell r="B15">
            <v>1.35</v>
          </cell>
          <cell r="F15">
            <v>103.42</v>
          </cell>
        </row>
        <row r="16">
          <cell r="B16">
            <v>1.51</v>
          </cell>
          <cell r="F16">
            <v>131.62</v>
          </cell>
        </row>
        <row r="17">
          <cell r="B17">
            <v>1.52</v>
          </cell>
          <cell r="F17">
            <v>121.02</v>
          </cell>
        </row>
        <row r="18">
          <cell r="B18">
            <v>1.56</v>
          </cell>
          <cell r="F18">
            <v>119.46</v>
          </cell>
        </row>
        <row r="19">
          <cell r="B19">
            <v>1.38</v>
          </cell>
          <cell r="F19">
            <v>104.61</v>
          </cell>
        </row>
        <row r="20">
          <cell r="B20">
            <v>1.24</v>
          </cell>
          <cell r="F20">
            <v>93.55</v>
          </cell>
        </row>
        <row r="21">
          <cell r="B21">
            <v>1.44</v>
          </cell>
          <cell r="F21">
            <v>114.47</v>
          </cell>
        </row>
        <row r="22">
          <cell r="B22">
            <v>1.32</v>
          </cell>
          <cell r="F22">
            <v>106.44</v>
          </cell>
        </row>
        <row r="23">
          <cell r="B23">
            <v>1.38</v>
          </cell>
          <cell r="F23">
            <v>107.55</v>
          </cell>
        </row>
        <row r="24">
          <cell r="B24">
            <v>1.58</v>
          </cell>
          <cell r="F24">
            <v>116.37</v>
          </cell>
        </row>
        <row r="25">
          <cell r="B25">
            <v>1.44</v>
          </cell>
          <cell r="F25">
            <v>114.52</v>
          </cell>
        </row>
        <row r="26">
          <cell r="B26">
            <v>2.0299999999999998</v>
          </cell>
          <cell r="F26">
            <v>116.91</v>
          </cell>
        </row>
        <row r="27">
          <cell r="B27">
            <v>2.97</v>
          </cell>
          <cell r="F27">
            <v>256.27999999999997</v>
          </cell>
        </row>
        <row r="28">
          <cell r="B28">
            <v>3.02</v>
          </cell>
          <cell r="F28">
            <v>265.95</v>
          </cell>
        </row>
        <row r="29">
          <cell r="B29">
            <v>3.72</v>
          </cell>
          <cell r="F29">
            <v>336.12</v>
          </cell>
        </row>
        <row r="30">
          <cell r="B30">
            <v>3.73</v>
          </cell>
          <cell r="F30">
            <v>337.21</v>
          </cell>
        </row>
        <row r="31">
          <cell r="B31">
            <v>3.29</v>
          </cell>
          <cell r="F31">
            <v>282.94</v>
          </cell>
        </row>
        <row r="32">
          <cell r="B32">
            <v>2.2599999999999998</v>
          </cell>
          <cell r="F32">
            <v>186.88</v>
          </cell>
        </row>
        <row r="33">
          <cell r="B33">
            <v>3.22</v>
          </cell>
          <cell r="F33">
            <v>265.41000000000003</v>
          </cell>
        </row>
        <row r="34">
          <cell r="B34">
            <v>1.8</v>
          </cell>
          <cell r="F34">
            <v>144.83000000000001</v>
          </cell>
        </row>
        <row r="35">
          <cell r="B35">
            <v>1.96</v>
          </cell>
          <cell r="F35">
            <v>161.38999999999999</v>
          </cell>
        </row>
        <row r="36">
          <cell r="B36">
            <v>1.6</v>
          </cell>
          <cell r="F36">
            <v>127.22</v>
          </cell>
        </row>
        <row r="37">
          <cell r="B37">
            <v>2.2200000000000002</v>
          </cell>
          <cell r="F37">
            <v>185.2</v>
          </cell>
        </row>
        <row r="38">
          <cell r="B38">
            <v>3.06</v>
          </cell>
          <cell r="F38">
            <v>268.60000000000002</v>
          </cell>
        </row>
        <row r="39">
          <cell r="B39">
            <v>1.86</v>
          </cell>
          <cell r="F39">
            <v>155.58000000000001</v>
          </cell>
        </row>
        <row r="40">
          <cell r="B40" t="str">
            <v>ระดับน้ำ</v>
          </cell>
          <cell r="F40" t="str">
            <v>เนื้อที่รูปตัด</v>
          </cell>
        </row>
        <row r="41">
          <cell r="B41" t="str">
            <v>ม.(ร.ส.ม.)</v>
          </cell>
          <cell r="F41" t="str">
            <v>ตร.ม.</v>
          </cell>
        </row>
        <row r="42">
          <cell r="B42">
            <v>1.93</v>
          </cell>
          <cell r="F42">
            <v>161.13999999999999</v>
          </cell>
        </row>
        <row r="43">
          <cell r="B43">
            <v>1.64</v>
          </cell>
          <cell r="F43">
            <v>134.47</v>
          </cell>
        </row>
        <row r="44">
          <cell r="B44">
            <v>1.55</v>
          </cell>
          <cell r="F44">
            <v>125</v>
          </cell>
        </row>
        <row r="45">
          <cell r="B45">
            <v>1.69</v>
          </cell>
          <cell r="F45">
            <v>137.72</v>
          </cell>
        </row>
        <row r="46">
          <cell r="B46">
            <v>1.58</v>
          </cell>
          <cell r="F46">
            <v>128.66999999999999</v>
          </cell>
        </row>
        <row r="47">
          <cell r="B47">
            <v>1.46</v>
          </cell>
          <cell r="F47">
            <v>116.48</v>
          </cell>
        </row>
        <row r="48">
          <cell r="B48">
            <v>1.38</v>
          </cell>
          <cell r="F48">
            <v>107.49</v>
          </cell>
        </row>
        <row r="49">
          <cell r="B49">
            <v>1.32</v>
          </cell>
          <cell r="F49">
            <v>99.75</v>
          </cell>
        </row>
        <row r="50">
          <cell r="B50">
            <v>1.28</v>
          </cell>
          <cell r="F50">
            <v>94.09</v>
          </cell>
        </row>
        <row r="51">
          <cell r="B51">
            <v>1.27</v>
          </cell>
          <cell r="F51">
            <v>97.6</v>
          </cell>
        </row>
        <row r="52">
          <cell r="B52">
            <v>1.24</v>
          </cell>
          <cell r="F52">
            <v>95.53</v>
          </cell>
        </row>
        <row r="53">
          <cell r="B53">
            <v>1.34</v>
          </cell>
          <cell r="F53">
            <v>105.68</v>
          </cell>
        </row>
        <row r="54">
          <cell r="B54">
            <v>1.24</v>
          </cell>
          <cell r="F54">
            <v>102.7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13"/>
  </sheetPr>
  <dimension ref="A1:IV442"/>
  <sheetViews>
    <sheetView topLeftCell="A40" zoomScale="130" workbookViewId="0">
      <selection activeCell="A49" sqref="A49:XFD50"/>
    </sheetView>
  </sheetViews>
  <sheetFormatPr defaultRowHeight="21"/>
  <cols>
    <col min="1" max="2" width="8.7109375" style="13" customWidth="1"/>
    <col min="3" max="3" width="8.85546875" style="13" customWidth="1"/>
    <col min="4" max="4" width="11.7109375" style="13" customWidth="1"/>
    <col min="5" max="5" width="9.28515625" style="13" customWidth="1"/>
    <col min="6" max="6" width="9.7109375" style="13" customWidth="1"/>
    <col min="7" max="7" width="11.85546875" style="13" customWidth="1"/>
    <col min="8" max="8" width="11.140625" style="13" customWidth="1"/>
    <col min="9" max="9" width="24.140625" style="10" customWidth="1"/>
    <col min="10" max="10" width="3.42578125" style="13" customWidth="1"/>
    <col min="11" max="11" width="9.140625" style="13"/>
    <col min="12" max="12" width="10.7109375" style="13" customWidth="1"/>
    <col min="13" max="13" width="10.140625" style="13" customWidth="1"/>
    <col min="14" max="14" width="9.140625" style="13"/>
    <col min="15" max="15" width="10.140625" style="13" customWidth="1"/>
    <col min="16" max="16" width="9.7109375" style="13" customWidth="1"/>
    <col min="17" max="19" width="9.140625" style="13"/>
    <col min="20" max="20" width="5.42578125" style="13" customWidth="1"/>
    <col min="21" max="22" width="9.140625" style="13"/>
    <col min="23" max="24" width="4" style="13" customWidth="1"/>
    <col min="25" max="27" width="9.140625" style="14"/>
    <col min="28" max="28" width="2.140625" style="13" customWidth="1"/>
    <col min="29" max="16384" width="9.140625" style="13"/>
  </cols>
  <sheetData>
    <row r="1" spans="1:27" ht="23.1" customHeight="1">
      <c r="A1" s="9" t="s">
        <v>57</v>
      </c>
      <c r="B1" s="10"/>
      <c r="C1" s="262"/>
      <c r="D1" s="263"/>
      <c r="E1" s="11"/>
      <c r="F1" s="12"/>
      <c r="G1" s="12"/>
      <c r="I1" s="10" t="s">
        <v>157</v>
      </c>
      <c r="X1" s="10"/>
    </row>
    <row r="2" spans="1:27" ht="23.1" customHeight="1">
      <c r="A2" s="9" t="s">
        <v>1</v>
      </c>
      <c r="B2" s="10"/>
      <c r="C2" s="11"/>
      <c r="D2" s="263"/>
      <c r="E2" s="11"/>
      <c r="F2" s="12"/>
      <c r="G2" s="12"/>
      <c r="X2" s="10"/>
    </row>
    <row r="3" spans="1:27" ht="15" customHeight="1">
      <c r="A3" s="9"/>
      <c r="B3" s="10"/>
      <c r="C3" s="11"/>
      <c r="D3" s="264"/>
      <c r="E3" s="11"/>
      <c r="F3" s="12"/>
      <c r="G3" s="12"/>
      <c r="X3" s="10"/>
    </row>
    <row r="4" spans="1:27" s="32" customFormat="1" ht="26.25" customHeight="1">
      <c r="A4" s="61"/>
      <c r="B4" s="28"/>
      <c r="C4" s="81" t="s">
        <v>2</v>
      </c>
      <c r="D4" s="265"/>
      <c r="E4" s="81"/>
      <c r="F4" s="82"/>
      <c r="G4" s="82"/>
      <c r="I4" s="28"/>
      <c r="X4" s="28"/>
      <c r="Y4" s="31"/>
      <c r="Z4" s="31"/>
      <c r="AA4" s="31"/>
    </row>
    <row r="5" spans="1:27" ht="5.0999999999999996" customHeight="1">
      <c r="A5" s="9"/>
      <c r="B5" s="10"/>
      <c r="C5" s="11"/>
      <c r="D5" s="264"/>
      <c r="E5" s="11"/>
      <c r="F5" s="12"/>
      <c r="G5" s="12"/>
      <c r="X5" s="10"/>
    </row>
    <row r="6" spans="1:27" ht="24.95" customHeight="1">
      <c r="A6" s="9" t="s">
        <v>48</v>
      </c>
      <c r="B6" s="10"/>
      <c r="D6" s="44" t="s">
        <v>3</v>
      </c>
      <c r="E6" s="44"/>
      <c r="F6" s="10"/>
      <c r="G6" s="44" t="s">
        <v>4</v>
      </c>
      <c r="X6" s="10"/>
      <c r="Y6" s="98"/>
      <c r="Z6" s="98"/>
      <c r="AA6" s="80"/>
    </row>
    <row r="7" spans="1:27" ht="24.95" customHeight="1">
      <c r="A7" s="9" t="s">
        <v>5</v>
      </c>
      <c r="B7" s="10"/>
      <c r="D7" s="44" t="s">
        <v>6</v>
      </c>
      <c r="E7" s="44"/>
      <c r="F7" s="10"/>
      <c r="G7" s="44" t="s">
        <v>7</v>
      </c>
      <c r="X7" s="10"/>
      <c r="Y7" s="98"/>
      <c r="Z7" s="98"/>
      <c r="AA7" s="80"/>
    </row>
    <row r="8" spans="1:27" ht="24.95" customHeight="1">
      <c r="A8" s="9" t="s">
        <v>8</v>
      </c>
      <c r="B8" s="10"/>
      <c r="C8" s="80">
        <v>300.5</v>
      </c>
      <c r="D8" s="44" t="s">
        <v>9</v>
      </c>
      <c r="G8" s="266" t="s">
        <v>163</v>
      </c>
      <c r="H8" s="12"/>
      <c r="X8" s="10"/>
      <c r="Y8" s="98"/>
      <c r="Z8" s="98"/>
      <c r="AA8" s="80"/>
    </row>
    <row r="9" spans="1:27" ht="24.95" customHeight="1">
      <c r="A9" s="410" t="s">
        <v>10</v>
      </c>
      <c r="B9" s="217" t="s">
        <v>11</v>
      </c>
      <c r="C9" s="217" t="s">
        <v>11</v>
      </c>
      <c r="D9" s="217" t="s">
        <v>12</v>
      </c>
      <c r="E9" s="217" t="s">
        <v>13</v>
      </c>
      <c r="F9" s="217" t="s">
        <v>14</v>
      </c>
      <c r="G9" s="217" t="s">
        <v>15</v>
      </c>
      <c r="H9" s="217" t="s">
        <v>16</v>
      </c>
      <c r="I9" s="410" t="s">
        <v>17</v>
      </c>
      <c r="X9" s="10"/>
      <c r="Y9" s="98"/>
      <c r="Z9" s="98"/>
      <c r="AA9" s="80"/>
    </row>
    <row r="10" spans="1:27" ht="24.95" customHeight="1">
      <c r="A10" s="411"/>
      <c r="B10" s="160" t="s">
        <v>18</v>
      </c>
      <c r="C10" s="215" t="s">
        <v>9</v>
      </c>
      <c r="D10" s="215" t="s">
        <v>19</v>
      </c>
      <c r="E10" s="215" t="s">
        <v>20</v>
      </c>
      <c r="F10" s="215" t="s">
        <v>21</v>
      </c>
      <c r="G10" s="215" t="s">
        <v>22</v>
      </c>
      <c r="H10" s="215" t="s">
        <v>23</v>
      </c>
      <c r="I10" s="411"/>
      <c r="X10" s="10"/>
      <c r="Y10" s="98"/>
      <c r="Z10" s="98"/>
      <c r="AA10" s="80"/>
    </row>
    <row r="11" spans="1:27" s="28" customFormat="1" ht="21" customHeight="1">
      <c r="A11" s="273" t="s">
        <v>164</v>
      </c>
      <c r="B11" s="36">
        <v>1.07</v>
      </c>
      <c r="C11" s="37">
        <f>B11+C8</f>
        <v>301.57</v>
      </c>
      <c r="D11" s="36" t="s">
        <v>166</v>
      </c>
      <c r="E11" s="36">
        <v>78</v>
      </c>
      <c r="F11" s="36">
        <v>121.37</v>
      </c>
      <c r="G11" s="37">
        <f t="shared" ref="G11:G37" si="0">H11/F11</f>
        <v>4.9427370849468563E-2</v>
      </c>
      <c r="H11" s="37">
        <v>5.9989999999999997</v>
      </c>
      <c r="I11" s="208" t="s">
        <v>149</v>
      </c>
      <c r="Y11" s="29"/>
      <c r="Z11" s="29"/>
      <c r="AA11" s="30"/>
    </row>
    <row r="12" spans="1:27" s="28" customFormat="1" ht="21" customHeight="1">
      <c r="A12" s="114" t="s">
        <v>165</v>
      </c>
      <c r="B12" s="26">
        <v>1.3</v>
      </c>
      <c r="C12" s="27">
        <f>B12+C8</f>
        <v>301.8</v>
      </c>
      <c r="D12" s="26" t="s">
        <v>167</v>
      </c>
      <c r="E12" s="26">
        <v>81.099999999999994</v>
      </c>
      <c r="F12" s="26">
        <v>139.19999999999999</v>
      </c>
      <c r="G12" s="27">
        <f t="shared" si="0"/>
        <v>3.0158045977011501E-2</v>
      </c>
      <c r="H12" s="27">
        <v>4.1980000000000004</v>
      </c>
      <c r="I12" s="54" t="s">
        <v>150</v>
      </c>
      <c r="Y12" s="29"/>
      <c r="Z12" s="29"/>
      <c r="AA12" s="30"/>
    </row>
    <row r="13" spans="1:27" s="28" customFormat="1" ht="21" customHeight="1">
      <c r="A13" s="114" t="s">
        <v>222</v>
      </c>
      <c r="B13" s="26">
        <v>1.29</v>
      </c>
      <c r="C13" s="27">
        <f>B13+C8</f>
        <v>301.79000000000002</v>
      </c>
      <c r="D13" s="26" t="s">
        <v>225</v>
      </c>
      <c r="E13" s="26">
        <v>80</v>
      </c>
      <c r="F13" s="26">
        <v>140.32</v>
      </c>
      <c r="G13" s="27">
        <f t="shared" si="0"/>
        <v>4.2331812998859755E-2</v>
      </c>
      <c r="H13" s="27">
        <v>5.94</v>
      </c>
      <c r="I13" s="54" t="s">
        <v>149</v>
      </c>
      <c r="Y13" s="29"/>
      <c r="Z13" s="29"/>
      <c r="AA13" s="30"/>
    </row>
    <row r="14" spans="1:27" s="28" customFormat="1" ht="21" customHeight="1">
      <c r="A14" s="114" t="s">
        <v>223</v>
      </c>
      <c r="B14" s="26">
        <v>1.22</v>
      </c>
      <c r="C14" s="27">
        <f>B14+C8</f>
        <v>301.72000000000003</v>
      </c>
      <c r="D14" s="26" t="s">
        <v>226</v>
      </c>
      <c r="E14" s="26">
        <v>79.8</v>
      </c>
      <c r="F14" s="26">
        <v>130.77000000000001</v>
      </c>
      <c r="G14" s="27">
        <f t="shared" si="0"/>
        <v>3.340215645790319E-2</v>
      </c>
      <c r="H14" s="27">
        <v>4.3680000000000003</v>
      </c>
      <c r="I14" s="54" t="s">
        <v>150</v>
      </c>
      <c r="Y14" s="29"/>
      <c r="Z14" s="29"/>
      <c r="AA14" s="30"/>
    </row>
    <row r="15" spans="1:27" s="28" customFormat="1" ht="21" customHeight="1">
      <c r="A15" s="114" t="s">
        <v>224</v>
      </c>
      <c r="B15" s="26">
        <v>1.1299999999999999</v>
      </c>
      <c r="C15" s="27">
        <f>B15+C8</f>
        <v>301.63</v>
      </c>
      <c r="D15" s="26" t="s">
        <v>227</v>
      </c>
      <c r="E15" s="26">
        <v>79</v>
      </c>
      <c r="F15" s="26">
        <v>128.44999999999999</v>
      </c>
      <c r="G15" s="27">
        <f t="shared" si="0"/>
        <v>1.7555469054106657E-2</v>
      </c>
      <c r="H15" s="27">
        <v>2.2549999999999999</v>
      </c>
      <c r="I15" s="54" t="s">
        <v>150</v>
      </c>
      <c r="Y15" s="29"/>
      <c r="Z15" s="29"/>
      <c r="AA15" s="30"/>
    </row>
    <row r="16" spans="1:27" s="28" customFormat="1" ht="21" customHeight="1">
      <c r="A16" s="114" t="s">
        <v>307</v>
      </c>
      <c r="B16" s="26">
        <v>1.03</v>
      </c>
      <c r="C16" s="27">
        <f>B16+C8</f>
        <v>301.52999999999997</v>
      </c>
      <c r="D16" s="26" t="s">
        <v>312</v>
      </c>
      <c r="E16" s="26">
        <v>78</v>
      </c>
      <c r="F16" s="26">
        <v>118.1</v>
      </c>
      <c r="G16" s="27">
        <f t="shared" si="0"/>
        <v>2.434377646062659E-2</v>
      </c>
      <c r="H16" s="27">
        <v>2.875</v>
      </c>
      <c r="I16" s="54" t="s">
        <v>149</v>
      </c>
      <c r="Y16" s="29"/>
      <c r="Z16" s="29"/>
      <c r="AA16" s="30"/>
    </row>
    <row r="17" spans="1:43" s="28" customFormat="1" ht="21" customHeight="1">
      <c r="A17" s="114" t="s">
        <v>309</v>
      </c>
      <c r="B17" s="26">
        <v>1.19</v>
      </c>
      <c r="C17" s="27">
        <f>B17+C8</f>
        <v>301.69</v>
      </c>
      <c r="D17" s="26" t="s">
        <v>313</v>
      </c>
      <c r="E17" s="26">
        <v>79</v>
      </c>
      <c r="F17" s="26">
        <v>131.88</v>
      </c>
      <c r="G17" s="27">
        <f t="shared" si="0"/>
        <v>5.592205034880194E-2</v>
      </c>
      <c r="H17" s="27">
        <v>7.375</v>
      </c>
      <c r="I17" s="54" t="s">
        <v>150</v>
      </c>
      <c r="Y17" s="29"/>
      <c r="Z17" s="29"/>
      <c r="AA17" s="30"/>
    </row>
    <row r="18" spans="1:43" s="28" customFormat="1" ht="21" customHeight="1">
      <c r="A18" s="114" t="s">
        <v>310</v>
      </c>
      <c r="B18" s="26">
        <v>0.95</v>
      </c>
      <c r="C18" s="27">
        <f>B18+C8</f>
        <v>301.45</v>
      </c>
      <c r="D18" s="26" t="s">
        <v>314</v>
      </c>
      <c r="E18" s="26">
        <v>78</v>
      </c>
      <c r="F18" s="26">
        <v>120.8</v>
      </c>
      <c r="G18" s="27">
        <f t="shared" si="0"/>
        <v>2.5455298013245035E-2</v>
      </c>
      <c r="H18" s="27">
        <v>3.0750000000000002</v>
      </c>
      <c r="I18" s="54" t="s">
        <v>150</v>
      </c>
      <c r="Y18" s="29"/>
      <c r="Z18" s="29"/>
      <c r="AA18" s="30"/>
    </row>
    <row r="19" spans="1:43" s="28" customFormat="1" ht="21" customHeight="1">
      <c r="A19" s="114" t="s">
        <v>311</v>
      </c>
      <c r="B19" s="26">
        <v>1.41</v>
      </c>
      <c r="C19" s="27">
        <f>B19+C8</f>
        <v>301.91000000000003</v>
      </c>
      <c r="D19" s="26" t="s">
        <v>315</v>
      </c>
      <c r="E19" s="26">
        <v>81.3</v>
      </c>
      <c r="F19" s="26">
        <v>152.91</v>
      </c>
      <c r="G19" s="27">
        <f t="shared" si="0"/>
        <v>0.14416323327447519</v>
      </c>
      <c r="H19" s="27">
        <v>22.044</v>
      </c>
      <c r="I19" s="54" t="s">
        <v>150</v>
      </c>
      <c r="Y19" s="29"/>
      <c r="Z19" s="29"/>
      <c r="AA19" s="30"/>
    </row>
    <row r="20" spans="1:43" s="28" customFormat="1" ht="21" customHeight="1">
      <c r="A20" s="114" t="s">
        <v>418</v>
      </c>
      <c r="B20" s="26">
        <v>1.25</v>
      </c>
      <c r="C20" s="27">
        <f>B20+C8</f>
        <v>301.75</v>
      </c>
      <c r="D20" s="26" t="s">
        <v>425</v>
      </c>
      <c r="E20" s="26">
        <v>80</v>
      </c>
      <c r="F20" s="26">
        <v>140.84</v>
      </c>
      <c r="G20" s="27">
        <f t="shared" si="0"/>
        <v>5.041181482533371E-2</v>
      </c>
      <c r="H20" s="27">
        <v>7.1</v>
      </c>
      <c r="I20" s="54" t="s">
        <v>149</v>
      </c>
      <c r="Y20" s="29"/>
      <c r="Z20" s="29"/>
      <c r="AA20" s="30"/>
    </row>
    <row r="21" spans="1:43" s="28" customFormat="1" ht="21" customHeight="1">
      <c r="A21" s="114" t="s">
        <v>422</v>
      </c>
      <c r="B21" s="26">
        <v>1.35</v>
      </c>
      <c r="C21" s="27">
        <f>B21+C8</f>
        <v>301.85000000000002</v>
      </c>
      <c r="D21" s="26" t="s">
        <v>426</v>
      </c>
      <c r="E21" s="26">
        <v>81</v>
      </c>
      <c r="F21" s="26">
        <v>150.13</v>
      </c>
      <c r="G21" s="27">
        <f t="shared" si="0"/>
        <v>7.2110837274362224E-2</v>
      </c>
      <c r="H21" s="27">
        <v>10.826000000000001</v>
      </c>
      <c r="I21" s="54" t="s">
        <v>150</v>
      </c>
      <c r="Y21" s="29"/>
      <c r="Z21" s="29"/>
      <c r="AA21" s="30"/>
    </row>
    <row r="22" spans="1:43" s="28" customFormat="1" ht="21" customHeight="1">
      <c r="A22" s="114" t="s">
        <v>423</v>
      </c>
      <c r="B22" s="26">
        <v>1.51</v>
      </c>
      <c r="C22" s="27">
        <f>B22+C8</f>
        <v>302.01</v>
      </c>
      <c r="D22" s="26" t="s">
        <v>427</v>
      </c>
      <c r="E22" s="26">
        <v>82</v>
      </c>
      <c r="F22" s="26">
        <v>158.26</v>
      </c>
      <c r="G22" s="27">
        <f t="shared" si="0"/>
        <v>0.12746113989637306</v>
      </c>
      <c r="H22" s="27">
        <v>20.172000000000001</v>
      </c>
      <c r="I22" s="54" t="s">
        <v>150</v>
      </c>
      <c r="Y22" s="29"/>
      <c r="Z22" s="29"/>
      <c r="AA22" s="30"/>
    </row>
    <row r="23" spans="1:43" s="28" customFormat="1" ht="21" customHeight="1">
      <c r="A23" s="114" t="s">
        <v>424</v>
      </c>
      <c r="B23" s="26">
        <v>1.48</v>
      </c>
      <c r="C23" s="27">
        <f>B23+C8</f>
        <v>301.98</v>
      </c>
      <c r="D23" s="26" t="s">
        <v>428</v>
      </c>
      <c r="E23" s="26">
        <v>81.7</v>
      </c>
      <c r="F23" s="26">
        <v>163.02000000000001</v>
      </c>
      <c r="G23" s="27">
        <f t="shared" si="0"/>
        <v>0.14541160593792171</v>
      </c>
      <c r="H23" s="27">
        <v>23.704999999999998</v>
      </c>
      <c r="I23" s="54" t="s">
        <v>150</v>
      </c>
      <c r="Y23" s="29"/>
      <c r="Z23" s="29"/>
      <c r="AA23" s="30"/>
    </row>
    <row r="24" spans="1:43" s="28" customFormat="1" ht="21" customHeight="1">
      <c r="A24" s="114" t="s">
        <v>522</v>
      </c>
      <c r="B24" s="26">
        <v>1.46</v>
      </c>
      <c r="C24" s="27">
        <f>B24+C8</f>
        <v>301.95999999999998</v>
      </c>
      <c r="D24" s="26" t="s">
        <v>529</v>
      </c>
      <c r="E24" s="26">
        <v>81.599999999999994</v>
      </c>
      <c r="F24" s="26">
        <v>154.43</v>
      </c>
      <c r="G24" s="27">
        <f t="shared" si="0"/>
        <v>0.13214401346888557</v>
      </c>
      <c r="H24" s="27">
        <v>20.407</v>
      </c>
      <c r="I24" s="54" t="s">
        <v>149</v>
      </c>
      <c r="J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</row>
    <row r="25" spans="1:43" s="28" customFormat="1" ht="21" customHeight="1">
      <c r="A25" s="114" t="s">
        <v>526</v>
      </c>
      <c r="B25" s="26">
        <v>2.62</v>
      </c>
      <c r="C25" s="27">
        <f>B25+C8</f>
        <v>303.12</v>
      </c>
      <c r="D25" s="26" t="s">
        <v>530</v>
      </c>
      <c r="E25" s="26">
        <v>91</v>
      </c>
      <c r="F25" s="26">
        <v>275.33999999999997</v>
      </c>
      <c r="G25" s="27">
        <f t="shared" si="0"/>
        <v>0.97951986634706201</v>
      </c>
      <c r="H25" s="27">
        <v>269.70100000000002</v>
      </c>
      <c r="I25" s="54" t="s">
        <v>150</v>
      </c>
      <c r="J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</row>
    <row r="26" spans="1:43" s="28" customFormat="1" ht="21" customHeight="1">
      <c r="A26" s="114" t="s">
        <v>526</v>
      </c>
      <c r="B26" s="26">
        <v>2.63</v>
      </c>
      <c r="C26" s="27">
        <f>B26+C8</f>
        <v>303.13</v>
      </c>
      <c r="D26" s="26" t="s">
        <v>531</v>
      </c>
      <c r="E26" s="26">
        <v>91</v>
      </c>
      <c r="F26" s="26">
        <v>285.05</v>
      </c>
      <c r="G26" s="27">
        <f t="shared" si="0"/>
        <v>0.98443781792667939</v>
      </c>
      <c r="H26" s="27">
        <v>280.61399999999998</v>
      </c>
      <c r="I26" s="54" t="s">
        <v>150</v>
      </c>
      <c r="J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</row>
    <row r="27" spans="1:43" s="28" customFormat="1" ht="21" customHeight="1">
      <c r="A27" s="114" t="s">
        <v>527</v>
      </c>
      <c r="B27" s="26">
        <v>1.71</v>
      </c>
      <c r="C27" s="27">
        <f>B27+C8</f>
        <v>302.20999999999998</v>
      </c>
      <c r="D27" s="26" t="s">
        <v>532</v>
      </c>
      <c r="E27" s="26">
        <v>84.2</v>
      </c>
      <c r="F27" s="26">
        <v>186.87</v>
      </c>
      <c r="G27" s="27">
        <f t="shared" si="0"/>
        <v>0.46766736233745382</v>
      </c>
      <c r="H27" s="27">
        <v>87.393000000000001</v>
      </c>
      <c r="I27" s="54" t="s">
        <v>150</v>
      </c>
      <c r="J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</row>
    <row r="28" spans="1:43" s="28" customFormat="1" ht="21" customHeight="1">
      <c r="A28" s="114" t="s">
        <v>528</v>
      </c>
      <c r="B28" s="26">
        <v>1.51</v>
      </c>
      <c r="C28" s="27">
        <f>B28+C8</f>
        <v>302.01</v>
      </c>
      <c r="D28" s="26" t="s">
        <v>533</v>
      </c>
      <c r="E28" s="26">
        <v>81.5</v>
      </c>
      <c r="F28" s="26">
        <v>164.37</v>
      </c>
      <c r="G28" s="27">
        <f t="shared" si="0"/>
        <v>0.25756524913305345</v>
      </c>
      <c r="H28" s="27">
        <v>42.335999999999999</v>
      </c>
      <c r="I28" s="54" t="s">
        <v>150</v>
      </c>
      <c r="J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</row>
    <row r="29" spans="1:43" s="28" customFormat="1" ht="21" customHeight="1">
      <c r="A29" s="114" t="s">
        <v>663</v>
      </c>
      <c r="B29" s="26">
        <v>1.49</v>
      </c>
      <c r="C29" s="27">
        <f>B29+C8</f>
        <v>301.99</v>
      </c>
      <c r="D29" s="26" t="s">
        <v>667</v>
      </c>
      <c r="E29" s="26">
        <v>82</v>
      </c>
      <c r="F29" s="26">
        <v>161.99</v>
      </c>
      <c r="G29" s="27">
        <f t="shared" si="0"/>
        <v>0.25510834002098898</v>
      </c>
      <c r="H29" s="27">
        <v>41.325000000000003</v>
      </c>
      <c r="I29" s="54" t="s">
        <v>149</v>
      </c>
      <c r="J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</row>
    <row r="30" spans="1:43" s="28" customFormat="1" ht="21" customHeight="1">
      <c r="A30" s="114" t="s">
        <v>664</v>
      </c>
      <c r="B30" s="26">
        <v>1.81</v>
      </c>
      <c r="C30" s="27">
        <f>B30+C8</f>
        <v>302.31</v>
      </c>
      <c r="D30" s="26" t="s">
        <v>668</v>
      </c>
      <c r="E30" s="26">
        <v>84.5</v>
      </c>
      <c r="F30" s="26">
        <v>197.18</v>
      </c>
      <c r="G30" s="27">
        <f t="shared" si="0"/>
        <v>0.52504817932853232</v>
      </c>
      <c r="H30" s="27">
        <v>103.529</v>
      </c>
      <c r="I30" s="54" t="s">
        <v>150</v>
      </c>
      <c r="U30" s="31"/>
      <c r="V30" s="31"/>
      <c r="Y30" s="29"/>
      <c r="Z30" s="29"/>
      <c r="AA30" s="30"/>
    </row>
    <row r="31" spans="1:43" s="28" customFormat="1" ht="21" customHeight="1">
      <c r="A31" s="114" t="s">
        <v>665</v>
      </c>
      <c r="B31" s="26">
        <v>1.75</v>
      </c>
      <c r="C31" s="27">
        <f>B31+C8</f>
        <v>302.25</v>
      </c>
      <c r="D31" s="26" t="s">
        <v>669</v>
      </c>
      <c r="E31" s="26">
        <v>84</v>
      </c>
      <c r="F31" s="26">
        <v>188.4</v>
      </c>
      <c r="G31" s="27">
        <f t="shared" si="0"/>
        <v>0.39674628450106159</v>
      </c>
      <c r="H31" s="27">
        <v>74.747</v>
      </c>
      <c r="I31" s="54" t="s">
        <v>150</v>
      </c>
      <c r="U31" s="31"/>
      <c r="V31" s="31"/>
      <c r="Y31" s="29"/>
      <c r="Z31" s="29"/>
      <c r="AA31" s="30"/>
    </row>
    <row r="32" spans="1:43" s="28" customFormat="1" ht="21" customHeight="1">
      <c r="A32" s="114" t="s">
        <v>666</v>
      </c>
      <c r="B32" s="26">
        <v>1.63</v>
      </c>
      <c r="C32" s="27">
        <f>B32+C8</f>
        <v>302.13</v>
      </c>
      <c r="D32" s="26" t="s">
        <v>670</v>
      </c>
      <c r="E32" s="26">
        <v>83</v>
      </c>
      <c r="F32" s="26">
        <v>177.51</v>
      </c>
      <c r="G32" s="27">
        <f t="shared" si="0"/>
        <v>0.38752746324150755</v>
      </c>
      <c r="H32" s="27">
        <v>68.790000000000006</v>
      </c>
      <c r="I32" s="54" t="s">
        <v>150</v>
      </c>
      <c r="U32" s="31"/>
      <c r="V32" s="31"/>
      <c r="Y32" s="29"/>
      <c r="Z32" s="29"/>
      <c r="AA32" s="30"/>
    </row>
    <row r="33" spans="1:27" s="28" customFormat="1" ht="21" customHeight="1">
      <c r="A33" s="114" t="s">
        <v>796</v>
      </c>
      <c r="B33" s="26">
        <v>1.58</v>
      </c>
      <c r="C33" s="27">
        <f>B33+C8</f>
        <v>302.08</v>
      </c>
      <c r="D33" s="26" t="s">
        <v>800</v>
      </c>
      <c r="E33" s="26">
        <v>82.2</v>
      </c>
      <c r="F33" s="27">
        <v>173.46</v>
      </c>
      <c r="G33" s="27">
        <f t="shared" si="0"/>
        <v>0.31751412429378528</v>
      </c>
      <c r="H33" s="27">
        <v>55.076000000000001</v>
      </c>
      <c r="I33" s="54" t="s">
        <v>149</v>
      </c>
      <c r="U33" s="31"/>
      <c r="V33" s="31"/>
      <c r="Y33" s="29"/>
      <c r="Z33" s="29"/>
      <c r="AA33" s="30"/>
    </row>
    <row r="34" spans="1:27" s="28" customFormat="1" ht="21" customHeight="1">
      <c r="A34" s="114" t="s">
        <v>797</v>
      </c>
      <c r="B34" s="26">
        <v>1.35</v>
      </c>
      <c r="C34" s="27">
        <f>B34+C8</f>
        <v>301.85000000000002</v>
      </c>
      <c r="D34" s="26" t="s">
        <v>801</v>
      </c>
      <c r="E34" s="26">
        <v>79</v>
      </c>
      <c r="F34" s="27">
        <v>150.18</v>
      </c>
      <c r="G34" s="27">
        <f t="shared" si="0"/>
        <v>0.11642029564522574</v>
      </c>
      <c r="H34" s="27">
        <v>17.484000000000002</v>
      </c>
      <c r="I34" s="54" t="s">
        <v>150</v>
      </c>
      <c r="U34" s="31"/>
      <c r="V34" s="31"/>
      <c r="Y34" s="29"/>
      <c r="Z34" s="29"/>
      <c r="AA34" s="30"/>
    </row>
    <row r="35" spans="1:27" s="28" customFormat="1" ht="21" customHeight="1">
      <c r="A35" s="114" t="s">
        <v>798</v>
      </c>
      <c r="B35" s="26">
        <v>2.85</v>
      </c>
      <c r="C35" s="27">
        <f>B35+C8</f>
        <v>303.35000000000002</v>
      </c>
      <c r="D35" s="26" t="s">
        <v>802</v>
      </c>
      <c r="E35" s="26">
        <v>92</v>
      </c>
      <c r="F35" s="27">
        <v>311.58</v>
      </c>
      <c r="G35" s="27">
        <f t="shared" si="0"/>
        <v>1.0960299120611079</v>
      </c>
      <c r="H35" s="27">
        <v>341.50099999999998</v>
      </c>
      <c r="I35" s="54" t="s">
        <v>150</v>
      </c>
      <c r="U35" s="31"/>
      <c r="V35" s="31"/>
      <c r="Y35" s="29"/>
      <c r="Z35" s="29"/>
      <c r="AA35" s="30"/>
    </row>
    <row r="36" spans="1:27" s="28" customFormat="1" ht="21" customHeight="1">
      <c r="A36" s="114" t="s">
        <v>799</v>
      </c>
      <c r="B36" s="26">
        <v>2.0299999999999998</v>
      </c>
      <c r="C36" s="27">
        <f>B36+C8</f>
        <v>302.52999999999997</v>
      </c>
      <c r="D36" s="26" t="s">
        <v>803</v>
      </c>
      <c r="E36" s="26">
        <v>85.6</v>
      </c>
      <c r="F36" s="27">
        <v>209.16</v>
      </c>
      <c r="G36" s="27">
        <f t="shared" si="0"/>
        <v>0.61126888506406574</v>
      </c>
      <c r="H36" s="27">
        <v>127.85299999999999</v>
      </c>
      <c r="I36" s="54" t="s">
        <v>150</v>
      </c>
      <c r="U36" s="31"/>
      <c r="V36" s="31"/>
      <c r="Y36" s="29"/>
      <c r="Z36" s="29"/>
      <c r="AA36" s="30"/>
    </row>
    <row r="37" spans="1:27" s="28" customFormat="1" ht="21" customHeight="1">
      <c r="A37" s="114" t="s">
        <v>886</v>
      </c>
      <c r="B37" s="214">
        <v>1.45</v>
      </c>
      <c r="C37" s="213">
        <f>B37+C8</f>
        <v>301.95</v>
      </c>
      <c r="D37" s="214" t="s">
        <v>891</v>
      </c>
      <c r="E37" s="214">
        <v>81</v>
      </c>
      <c r="F37" s="213">
        <v>156.49</v>
      </c>
      <c r="G37" s="213">
        <f t="shared" si="0"/>
        <v>0.25393315866828547</v>
      </c>
      <c r="H37" s="213">
        <v>39.738</v>
      </c>
      <c r="I37" s="54" t="s">
        <v>149</v>
      </c>
      <c r="U37" s="31"/>
      <c r="V37" s="31"/>
      <c r="Y37" s="29"/>
      <c r="Z37" s="29"/>
      <c r="AA37" s="30"/>
    </row>
    <row r="38" spans="1:27" s="28" customFormat="1" ht="21" customHeight="1">
      <c r="A38" s="70" t="s">
        <v>889</v>
      </c>
      <c r="B38" s="34">
        <v>1.9</v>
      </c>
      <c r="C38" s="35">
        <f>B38+C8</f>
        <v>302.39999999999998</v>
      </c>
      <c r="D38" s="34" t="s">
        <v>892</v>
      </c>
      <c r="E38" s="34">
        <v>85</v>
      </c>
      <c r="F38" s="35">
        <v>195.3</v>
      </c>
      <c r="G38" s="35">
        <f t="shared" ref="G38:G50" si="1">H38/F38</f>
        <v>0.59490527393753201</v>
      </c>
      <c r="H38" s="35">
        <v>116.185</v>
      </c>
      <c r="I38" s="158" t="s">
        <v>150</v>
      </c>
      <c r="U38" s="31"/>
      <c r="V38" s="31"/>
      <c r="Y38" s="29"/>
      <c r="Z38" s="29"/>
      <c r="AA38" s="30"/>
    </row>
    <row r="39" spans="1:27" s="28" customFormat="1" ht="21" customHeight="1">
      <c r="A39" s="120" t="s">
        <v>890</v>
      </c>
      <c r="B39" s="36">
        <v>1.48</v>
      </c>
      <c r="C39" s="37">
        <f>B39+C8</f>
        <v>301.98</v>
      </c>
      <c r="D39" s="36" t="s">
        <v>893</v>
      </c>
      <c r="E39" s="36">
        <v>81.2</v>
      </c>
      <c r="F39" s="37">
        <v>156.04</v>
      </c>
      <c r="G39" s="37">
        <f t="shared" si="1"/>
        <v>0.19910279415534479</v>
      </c>
      <c r="H39" s="37">
        <v>31.068000000000001</v>
      </c>
      <c r="I39" s="208" t="s">
        <v>150</v>
      </c>
      <c r="U39" s="31"/>
      <c r="V39" s="31"/>
      <c r="Y39" s="29"/>
      <c r="Z39" s="29"/>
      <c r="AA39" s="30"/>
    </row>
    <row r="40" spans="1:27" s="28" customFormat="1" ht="21" customHeight="1">
      <c r="A40" s="120" t="s">
        <v>966</v>
      </c>
      <c r="B40" s="67">
        <v>1.29</v>
      </c>
      <c r="C40" s="113">
        <f>B40+C8</f>
        <v>301.79000000000002</v>
      </c>
      <c r="D40" s="67" t="s">
        <v>969</v>
      </c>
      <c r="E40" s="67">
        <v>79</v>
      </c>
      <c r="F40" s="113">
        <v>143.56</v>
      </c>
      <c r="G40" s="113">
        <f t="shared" si="1"/>
        <v>0.14146698244636388</v>
      </c>
      <c r="H40" s="113">
        <v>20.309000000000001</v>
      </c>
      <c r="I40" s="54" t="s">
        <v>149</v>
      </c>
      <c r="U40" s="31"/>
      <c r="V40" s="31"/>
      <c r="Y40" s="29"/>
      <c r="Z40" s="29"/>
      <c r="AA40" s="30"/>
    </row>
    <row r="41" spans="1:27" s="28" customFormat="1" ht="21" customHeight="1">
      <c r="A41" s="120" t="s">
        <v>967</v>
      </c>
      <c r="B41" s="214">
        <v>1.43</v>
      </c>
      <c r="C41" s="213">
        <f>B41+C8</f>
        <v>301.93</v>
      </c>
      <c r="D41" s="214" t="s">
        <v>970</v>
      </c>
      <c r="E41" s="214">
        <v>80.599999999999994</v>
      </c>
      <c r="F41" s="213">
        <v>152.97999999999999</v>
      </c>
      <c r="G41" s="213">
        <f t="shared" si="1"/>
        <v>0.11917244084194015</v>
      </c>
      <c r="H41" s="213">
        <v>18.231000000000002</v>
      </c>
      <c r="I41" s="54" t="s">
        <v>150</v>
      </c>
      <c r="U41" s="31"/>
      <c r="V41" s="31"/>
      <c r="Y41" s="29"/>
      <c r="Z41" s="29"/>
      <c r="AA41" s="30"/>
    </row>
    <row r="42" spans="1:27" s="28" customFormat="1" ht="21" customHeight="1">
      <c r="A42" s="120" t="s">
        <v>968</v>
      </c>
      <c r="B42" s="26">
        <v>1.27</v>
      </c>
      <c r="C42" s="27">
        <f>B42+C8</f>
        <v>301.77</v>
      </c>
      <c r="D42" s="26" t="s">
        <v>971</v>
      </c>
      <c r="E42" s="26">
        <v>79</v>
      </c>
      <c r="F42" s="27">
        <v>142.05000000000001</v>
      </c>
      <c r="G42" s="27">
        <f t="shared" si="1"/>
        <v>0.13645899331221401</v>
      </c>
      <c r="H42" s="27">
        <v>19.384</v>
      </c>
      <c r="I42" s="54" t="s">
        <v>150</v>
      </c>
      <c r="U42" s="31"/>
      <c r="V42" s="31"/>
      <c r="Y42" s="29"/>
      <c r="Z42" s="29"/>
      <c r="AA42" s="30"/>
    </row>
    <row r="43" spans="1:27" s="28" customFormat="1" ht="21" customHeight="1">
      <c r="A43" s="114" t="s">
        <v>1044</v>
      </c>
      <c r="B43" s="214">
        <v>1.232</v>
      </c>
      <c r="C43" s="213">
        <f>B43+C8</f>
        <v>301.73200000000003</v>
      </c>
      <c r="D43" s="214" t="s">
        <v>1047</v>
      </c>
      <c r="E43" s="214">
        <v>79</v>
      </c>
      <c r="F43" s="213">
        <v>134.35</v>
      </c>
      <c r="G43" s="213">
        <f t="shared" si="1"/>
        <v>0.11705991812430221</v>
      </c>
      <c r="H43" s="213">
        <v>15.727</v>
      </c>
      <c r="I43" s="54" t="s">
        <v>149</v>
      </c>
      <c r="U43" s="31"/>
      <c r="V43" s="31"/>
      <c r="Y43" s="29"/>
      <c r="Z43" s="29"/>
      <c r="AA43" s="30"/>
    </row>
    <row r="44" spans="1:27" s="28" customFormat="1" ht="21" customHeight="1">
      <c r="A44" s="114" t="s">
        <v>1045</v>
      </c>
      <c r="B44" s="26">
        <v>1.1599999999999999</v>
      </c>
      <c r="C44" s="27">
        <f>B44+C8</f>
        <v>301.66000000000003</v>
      </c>
      <c r="D44" s="26" t="s">
        <v>1048</v>
      </c>
      <c r="E44" s="26">
        <v>77.599999999999994</v>
      </c>
      <c r="F44" s="27">
        <v>128.78</v>
      </c>
      <c r="G44" s="27">
        <f t="shared" si="1"/>
        <v>8.3110731480043484E-2</v>
      </c>
      <c r="H44" s="27">
        <v>10.702999999999999</v>
      </c>
      <c r="I44" s="54" t="s">
        <v>150</v>
      </c>
      <c r="J44" s="148"/>
      <c r="R44" s="28" t="s">
        <v>24</v>
      </c>
      <c r="U44" s="31"/>
      <c r="V44" s="31"/>
      <c r="Y44" s="29"/>
      <c r="Z44" s="29"/>
      <c r="AA44" s="30"/>
    </row>
    <row r="45" spans="1:27" s="28" customFormat="1" ht="21" customHeight="1">
      <c r="A45" s="114" t="s">
        <v>1046</v>
      </c>
      <c r="B45" s="214">
        <v>1.1499999999999999</v>
      </c>
      <c r="C45" s="213">
        <f>B45+C8</f>
        <v>301.64999999999998</v>
      </c>
      <c r="D45" s="214" t="s">
        <v>1049</v>
      </c>
      <c r="E45" s="214">
        <v>77</v>
      </c>
      <c r="F45" s="213">
        <v>124.79</v>
      </c>
      <c r="G45" s="213">
        <f t="shared" si="1"/>
        <v>7.3643721452039415E-2</v>
      </c>
      <c r="H45" s="213">
        <v>9.19</v>
      </c>
      <c r="I45" s="54" t="s">
        <v>150</v>
      </c>
      <c r="J45" s="149"/>
      <c r="U45" s="31"/>
      <c r="V45" s="31"/>
      <c r="Y45" s="29"/>
      <c r="Z45" s="29"/>
      <c r="AA45" s="30"/>
    </row>
    <row r="46" spans="1:27" s="28" customFormat="1" ht="21" customHeight="1">
      <c r="A46" s="114" t="s">
        <v>1122</v>
      </c>
      <c r="B46" s="26">
        <v>1.28</v>
      </c>
      <c r="C46" s="27">
        <f>B46+C8</f>
        <v>301.77999999999997</v>
      </c>
      <c r="D46" s="26" t="s">
        <v>1125</v>
      </c>
      <c r="E46" s="26">
        <v>79.599999999999994</v>
      </c>
      <c r="F46" s="27">
        <v>141.5</v>
      </c>
      <c r="G46" s="27">
        <f t="shared" si="1"/>
        <v>0.1350600706713781</v>
      </c>
      <c r="H46" s="27">
        <v>19.111000000000001</v>
      </c>
      <c r="I46" s="54" t="s">
        <v>149</v>
      </c>
      <c r="J46" s="150"/>
      <c r="U46" s="31"/>
      <c r="V46" s="31"/>
      <c r="Y46" s="29"/>
      <c r="Z46" s="29"/>
      <c r="AA46" s="30"/>
    </row>
    <row r="47" spans="1:27" s="28" customFormat="1" ht="21" customHeight="1">
      <c r="A47" s="114" t="s">
        <v>1123</v>
      </c>
      <c r="B47" s="214">
        <v>1.0900000000000001</v>
      </c>
      <c r="C47" s="213">
        <f>B47+C8</f>
        <v>301.58999999999997</v>
      </c>
      <c r="D47" s="214" t="s">
        <v>1126</v>
      </c>
      <c r="E47" s="214">
        <v>77.599999999999994</v>
      </c>
      <c r="F47" s="213">
        <v>119.43</v>
      </c>
      <c r="G47" s="213">
        <f t="shared" si="1"/>
        <v>3.813949593904379E-2</v>
      </c>
      <c r="H47" s="213">
        <v>4.5549999999999997</v>
      </c>
      <c r="I47" s="54" t="s">
        <v>150</v>
      </c>
      <c r="J47" s="150"/>
      <c r="U47" s="31"/>
      <c r="V47" s="31"/>
      <c r="Y47" s="29"/>
      <c r="Z47" s="29"/>
      <c r="AA47" s="30"/>
    </row>
    <row r="48" spans="1:27" s="28" customFormat="1" ht="21" customHeight="1">
      <c r="A48" s="114" t="s">
        <v>1124</v>
      </c>
      <c r="B48" s="26">
        <v>1.03</v>
      </c>
      <c r="C48" s="27">
        <f>B48+C8</f>
        <v>301.52999999999997</v>
      </c>
      <c r="D48" s="26" t="s">
        <v>1127</v>
      </c>
      <c r="E48" s="26">
        <v>77.599999999999994</v>
      </c>
      <c r="F48" s="27">
        <v>115.75</v>
      </c>
      <c r="G48" s="27">
        <f t="shared" si="1"/>
        <v>3.1576673866090713E-2</v>
      </c>
      <c r="H48" s="27">
        <v>3.6549999999999998</v>
      </c>
      <c r="I48" s="54" t="s">
        <v>150</v>
      </c>
      <c r="J48" s="151"/>
      <c r="L48" s="146"/>
      <c r="U48" s="31"/>
      <c r="V48" s="31"/>
      <c r="Y48" s="29"/>
      <c r="Z48" s="29"/>
      <c r="AA48" s="30"/>
    </row>
    <row r="49" spans="1:256" s="28" customFormat="1" ht="21" customHeight="1">
      <c r="A49" s="114" t="s">
        <v>1195</v>
      </c>
      <c r="B49" s="26">
        <v>1.27</v>
      </c>
      <c r="C49" s="27">
        <f>B49+C8</f>
        <v>301.77</v>
      </c>
      <c r="D49" s="26" t="s">
        <v>1197</v>
      </c>
      <c r="E49" s="26">
        <v>79.2</v>
      </c>
      <c r="F49" s="26">
        <v>135.56</v>
      </c>
      <c r="G49" s="27">
        <f t="shared" si="1"/>
        <v>0.11431838300383594</v>
      </c>
      <c r="H49" s="27">
        <v>15.497</v>
      </c>
      <c r="I49" s="286" t="s">
        <v>56</v>
      </c>
      <c r="J49" s="150"/>
      <c r="L49" s="146"/>
      <c r="U49" s="31"/>
      <c r="V49" s="31"/>
      <c r="Y49" s="29"/>
      <c r="Z49" s="29"/>
      <c r="AA49" s="30"/>
    </row>
    <row r="50" spans="1:256" s="28" customFormat="1" ht="21" customHeight="1">
      <c r="A50" s="70" t="s">
        <v>1196</v>
      </c>
      <c r="B50" s="342">
        <v>1</v>
      </c>
      <c r="C50" s="35">
        <f>B50+C8</f>
        <v>301.5</v>
      </c>
      <c r="D50" s="34" t="s">
        <v>1198</v>
      </c>
      <c r="E50" s="342">
        <v>77</v>
      </c>
      <c r="F50" s="342">
        <v>119.28</v>
      </c>
      <c r="G50" s="35">
        <f t="shared" si="1"/>
        <v>2.6031187122736419E-2</v>
      </c>
      <c r="H50" s="343">
        <v>3.105</v>
      </c>
      <c r="I50" s="278" t="s">
        <v>150</v>
      </c>
      <c r="J50" s="150"/>
      <c r="L50" s="146"/>
      <c r="U50" s="31"/>
      <c r="V50" s="31"/>
      <c r="Y50" s="29"/>
      <c r="Z50" s="29"/>
      <c r="AA50" s="30"/>
    </row>
    <row r="51" spans="1:256" s="28" customFormat="1" ht="21" customHeight="1">
      <c r="D51" s="152"/>
      <c r="E51" s="303"/>
      <c r="F51" s="146"/>
      <c r="G51" s="146"/>
      <c r="H51" s="146"/>
      <c r="I51" s="152"/>
      <c r="J51" s="152"/>
      <c r="L51" s="146"/>
      <c r="U51" s="31"/>
      <c r="V51" s="31"/>
      <c r="Y51" s="29"/>
      <c r="Z51" s="29"/>
      <c r="AA51" s="30"/>
    </row>
    <row r="52" spans="1:256" s="28" customFormat="1" ht="21" customHeight="1">
      <c r="D52" s="152"/>
      <c r="E52" s="303"/>
      <c r="F52" s="303"/>
      <c r="G52" s="146"/>
      <c r="H52" s="146"/>
      <c r="I52" s="152"/>
      <c r="J52" s="152"/>
      <c r="L52" s="146"/>
      <c r="U52" s="31"/>
      <c r="V52" s="31"/>
      <c r="Y52" s="29"/>
      <c r="Z52" s="29"/>
      <c r="AA52" s="30"/>
    </row>
    <row r="53" spans="1:256" s="28" customFormat="1" ht="21" customHeight="1">
      <c r="D53" s="152"/>
      <c r="E53" s="303"/>
      <c r="F53" s="146"/>
      <c r="G53" s="146"/>
      <c r="H53" s="146"/>
      <c r="I53" s="152"/>
      <c r="J53" s="152"/>
      <c r="L53" s="146"/>
      <c r="U53" s="31"/>
      <c r="V53" s="31"/>
      <c r="Y53" s="29"/>
      <c r="Z53" s="29"/>
      <c r="AA53" s="30"/>
    </row>
    <row r="54" spans="1:256" s="28" customFormat="1" ht="21" customHeight="1">
      <c r="A54" s="115"/>
      <c r="B54" s="29"/>
      <c r="C54" s="29"/>
      <c r="D54" s="29"/>
      <c r="E54" s="29"/>
      <c r="F54" s="29"/>
      <c r="G54" s="30"/>
      <c r="H54" s="30"/>
      <c r="L54" s="146"/>
      <c r="U54" s="31"/>
      <c r="V54" s="31"/>
      <c r="Y54" s="29"/>
      <c r="Z54" s="29"/>
      <c r="AA54" s="30"/>
    </row>
    <row r="55" spans="1:256" s="33" customFormat="1" ht="21" customHeight="1">
      <c r="A55" s="115"/>
      <c r="B55" s="29"/>
      <c r="C55" s="29"/>
      <c r="D55" s="29"/>
      <c r="E55" s="29"/>
      <c r="F55" s="29"/>
      <c r="G55" s="30"/>
      <c r="H55" s="30"/>
      <c r="I55" s="28"/>
      <c r="J55" s="28"/>
      <c r="K55" s="28"/>
      <c r="L55" s="146"/>
      <c r="M55" s="28"/>
      <c r="N55" s="28"/>
      <c r="O55" s="28"/>
      <c r="P55" s="28"/>
      <c r="Q55" s="28"/>
      <c r="R55" s="28"/>
      <c r="S55" s="28"/>
      <c r="T55" s="28"/>
      <c r="U55" s="32"/>
      <c r="V55" s="32"/>
      <c r="W55" s="28"/>
      <c r="X55" s="28"/>
      <c r="Y55" s="29"/>
      <c r="Z55" s="29"/>
      <c r="AA55" s="30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8"/>
      <c r="FL55" s="28"/>
      <c r="FM55" s="28"/>
      <c r="FN55" s="28"/>
      <c r="FO55" s="28"/>
      <c r="FP55" s="28"/>
      <c r="FQ55" s="28"/>
      <c r="FR55" s="28"/>
      <c r="FS55" s="28"/>
      <c r="FT55" s="28"/>
      <c r="FU55" s="28"/>
      <c r="FV55" s="28"/>
      <c r="FW55" s="28"/>
      <c r="FX55" s="28"/>
      <c r="FY55" s="28"/>
      <c r="FZ55" s="28"/>
      <c r="GA55" s="28"/>
      <c r="GB55" s="28"/>
      <c r="GC55" s="28"/>
      <c r="GD55" s="28"/>
      <c r="GE55" s="28"/>
      <c r="GF55" s="28"/>
      <c r="GG55" s="28"/>
      <c r="GH55" s="28"/>
      <c r="GI55" s="28"/>
      <c r="GJ55" s="28"/>
      <c r="GK55" s="28"/>
      <c r="GL55" s="28"/>
      <c r="GM55" s="28"/>
      <c r="GN55" s="28"/>
      <c r="GO55" s="28"/>
      <c r="GP55" s="28"/>
      <c r="GQ55" s="28"/>
      <c r="GR55" s="28"/>
      <c r="GS55" s="28"/>
      <c r="GT55" s="28"/>
      <c r="GU55" s="28"/>
      <c r="GV55" s="28"/>
      <c r="GW55" s="28"/>
      <c r="GX55" s="28"/>
      <c r="GY55" s="28"/>
      <c r="GZ55" s="28"/>
      <c r="HA55" s="28"/>
      <c r="HB55" s="28"/>
      <c r="HC55" s="28"/>
      <c r="HD55" s="28"/>
      <c r="HE55" s="28"/>
      <c r="HF55" s="28"/>
      <c r="HG55" s="28"/>
      <c r="HH55" s="28"/>
      <c r="HI55" s="28"/>
      <c r="HJ55" s="28"/>
      <c r="HK55" s="28"/>
      <c r="HL55" s="28"/>
      <c r="HM55" s="28"/>
      <c r="HN55" s="28"/>
      <c r="HO55" s="28"/>
      <c r="HP55" s="28"/>
      <c r="HQ55" s="28"/>
      <c r="HR55" s="28"/>
      <c r="HS55" s="28"/>
      <c r="HT55" s="28"/>
      <c r="HU55" s="28"/>
      <c r="HV55" s="28"/>
      <c r="HW55" s="28"/>
      <c r="HX55" s="28"/>
      <c r="HY55" s="28"/>
      <c r="HZ55" s="28"/>
      <c r="IA55" s="28"/>
      <c r="IB55" s="28"/>
      <c r="IC55" s="28"/>
      <c r="ID55" s="28"/>
      <c r="IE55" s="28"/>
      <c r="IF55" s="28"/>
      <c r="IG55" s="28"/>
      <c r="IH55" s="28"/>
      <c r="II55" s="28"/>
      <c r="IJ55" s="28"/>
      <c r="IK55" s="28"/>
      <c r="IL55" s="28"/>
      <c r="IM55" s="28"/>
      <c r="IN55" s="28"/>
      <c r="IO55" s="28"/>
      <c r="IP55" s="28"/>
      <c r="IQ55" s="28"/>
      <c r="IR55" s="28"/>
      <c r="IS55" s="28"/>
      <c r="IT55" s="28"/>
      <c r="IU55" s="28"/>
      <c r="IV55" s="28"/>
    </row>
    <row r="56" spans="1:256" s="28" customFormat="1" ht="21" customHeight="1">
      <c r="A56" s="115"/>
      <c r="B56" s="29"/>
      <c r="C56" s="29"/>
      <c r="D56" s="29"/>
      <c r="E56" s="29"/>
      <c r="F56" s="29"/>
      <c r="G56" s="30"/>
      <c r="H56" s="30"/>
      <c r="U56" s="32"/>
      <c r="V56" s="32"/>
      <c r="Y56" s="29"/>
      <c r="Z56" s="29"/>
      <c r="AA56" s="30"/>
    </row>
    <row r="57" spans="1:256" s="28" customFormat="1" ht="21" customHeight="1">
      <c r="A57" s="115"/>
      <c r="B57" s="29"/>
      <c r="C57" s="29"/>
      <c r="D57" s="29"/>
      <c r="E57" s="29"/>
      <c r="F57" s="29"/>
      <c r="G57" s="30"/>
      <c r="H57" s="30"/>
      <c r="U57" s="31"/>
      <c r="V57" s="31"/>
      <c r="Y57" s="29"/>
      <c r="Z57" s="29"/>
      <c r="AA57" s="30"/>
    </row>
    <row r="58" spans="1:256" s="28" customFormat="1" ht="21" customHeight="1">
      <c r="A58" s="115"/>
      <c r="B58" s="29"/>
      <c r="C58" s="29"/>
      <c r="D58" s="29"/>
      <c r="E58" s="29"/>
      <c r="F58" s="29"/>
      <c r="G58" s="30"/>
      <c r="H58" s="30"/>
      <c r="U58" s="31"/>
      <c r="V58" s="31"/>
      <c r="Y58" s="29"/>
      <c r="Z58" s="29"/>
      <c r="AA58" s="30"/>
    </row>
    <row r="59" spans="1:256" s="28" customFormat="1" ht="21" customHeight="1">
      <c r="A59" s="115"/>
      <c r="B59" s="29"/>
      <c r="C59" s="29"/>
      <c r="D59" s="29"/>
      <c r="E59" s="29"/>
      <c r="F59" s="29"/>
      <c r="G59" s="30"/>
      <c r="H59" s="30"/>
      <c r="U59" s="31"/>
      <c r="V59" s="31"/>
      <c r="Y59" s="29"/>
      <c r="Z59" s="29"/>
      <c r="AA59" s="30"/>
    </row>
    <row r="60" spans="1:256" s="28" customFormat="1" ht="21" customHeight="1">
      <c r="A60" s="115"/>
      <c r="B60" s="29"/>
      <c r="C60" s="29"/>
      <c r="D60" s="29"/>
      <c r="E60" s="29"/>
      <c r="F60" s="29"/>
      <c r="G60" s="30"/>
      <c r="H60" s="30"/>
      <c r="J60" s="30"/>
      <c r="U60" s="31"/>
      <c r="V60" s="31"/>
      <c r="Y60" s="29"/>
      <c r="Z60" s="29"/>
      <c r="AA60" s="30"/>
    </row>
    <row r="61" spans="1:256" s="28" customFormat="1" ht="21" customHeight="1">
      <c r="A61" s="115"/>
      <c r="B61" s="29"/>
      <c r="C61" s="29"/>
      <c r="D61" s="29"/>
      <c r="E61" s="29"/>
      <c r="F61" s="29"/>
      <c r="G61" s="30"/>
      <c r="H61" s="30"/>
      <c r="J61" s="30"/>
      <c r="U61" s="31"/>
      <c r="V61" s="31"/>
      <c r="Y61" s="29"/>
      <c r="Z61" s="29"/>
      <c r="AA61" s="30"/>
    </row>
    <row r="62" spans="1:256" s="28" customFormat="1" ht="21" customHeight="1">
      <c r="A62" s="115"/>
      <c r="B62" s="29"/>
      <c r="C62" s="29"/>
      <c r="D62" s="29"/>
      <c r="E62" s="29"/>
      <c r="F62" s="29"/>
      <c r="G62" s="30"/>
      <c r="H62" s="30"/>
      <c r="J62" s="30"/>
      <c r="U62" s="31"/>
      <c r="V62" s="31"/>
      <c r="Y62" s="29"/>
      <c r="Z62" s="29"/>
      <c r="AA62" s="30"/>
    </row>
    <row r="63" spans="1:256" s="28" customFormat="1" ht="21" customHeight="1">
      <c r="A63" s="115"/>
      <c r="B63" s="29"/>
      <c r="C63" s="29"/>
      <c r="D63" s="29"/>
      <c r="E63" s="29"/>
      <c r="F63" s="29"/>
      <c r="G63" s="30"/>
      <c r="H63" s="30"/>
      <c r="J63" s="30"/>
      <c r="U63" s="31"/>
      <c r="V63" s="31"/>
      <c r="Y63" s="29"/>
      <c r="Z63" s="29"/>
      <c r="AA63" s="30"/>
    </row>
    <row r="64" spans="1:256" s="28" customFormat="1" ht="21" customHeight="1">
      <c r="A64" s="115"/>
      <c r="B64" s="29"/>
      <c r="C64" s="29"/>
      <c r="D64" s="29"/>
      <c r="E64" s="29"/>
      <c r="F64" s="29"/>
      <c r="G64" s="30"/>
      <c r="H64" s="30"/>
      <c r="U64" s="31"/>
      <c r="V64" s="31"/>
      <c r="Y64" s="29"/>
      <c r="Z64" s="29"/>
      <c r="AA64" s="30"/>
    </row>
    <row r="65" spans="1:27" s="28" customFormat="1" ht="21.75" customHeight="1">
      <c r="A65" s="348" t="s">
        <v>160</v>
      </c>
      <c r="B65" s="29"/>
      <c r="C65" s="29"/>
      <c r="D65" s="29"/>
      <c r="E65" s="29"/>
      <c r="F65" s="29"/>
      <c r="G65" s="30"/>
      <c r="H65" s="30"/>
      <c r="U65" s="31"/>
      <c r="V65" s="31"/>
      <c r="Y65" s="29"/>
      <c r="Z65" s="29"/>
      <c r="AA65" s="30"/>
    </row>
    <row r="66" spans="1:27" s="28" customFormat="1" ht="21.75" customHeight="1">
      <c r="A66" s="115" t="s">
        <v>161</v>
      </c>
      <c r="B66" s="349">
        <f>+COUNT(B11:B53)</f>
        <v>40</v>
      </c>
      <c r="C66" s="29" t="s">
        <v>159</v>
      </c>
      <c r="D66" s="29"/>
      <c r="E66" s="29"/>
      <c r="F66" s="29"/>
      <c r="G66" s="30"/>
      <c r="H66" s="30"/>
      <c r="U66" s="31"/>
      <c r="V66" s="31"/>
      <c r="Y66" s="29"/>
      <c r="Z66" s="29"/>
      <c r="AA66" s="30"/>
    </row>
    <row r="67" spans="1:27" s="28" customFormat="1" ht="21.75" customHeight="1">
      <c r="A67" s="115"/>
      <c r="B67" s="29"/>
      <c r="C67" s="29"/>
      <c r="D67" s="29"/>
      <c r="E67" s="29"/>
      <c r="F67" s="29"/>
      <c r="G67" s="30"/>
      <c r="H67" s="30"/>
      <c r="U67" s="31"/>
      <c r="V67" s="31"/>
      <c r="Y67" s="29"/>
      <c r="Z67" s="29"/>
      <c r="AA67" s="30"/>
    </row>
    <row r="68" spans="1:27" s="28" customFormat="1" ht="21.75" customHeight="1">
      <c r="A68" s="115"/>
      <c r="B68" s="29"/>
      <c r="C68" s="29"/>
      <c r="D68" s="29"/>
      <c r="E68" s="29"/>
      <c r="F68" s="29"/>
      <c r="G68" s="30"/>
      <c r="H68" s="30"/>
      <c r="U68" s="31"/>
      <c r="V68" s="31"/>
      <c r="Y68" s="29"/>
      <c r="Z68" s="29"/>
      <c r="AA68" s="30"/>
    </row>
    <row r="69" spans="1:27" s="28" customFormat="1" ht="21.75" customHeight="1">
      <c r="A69" s="115"/>
      <c r="B69" s="29"/>
      <c r="C69" s="29"/>
      <c r="D69" s="29"/>
      <c r="E69" s="29"/>
      <c r="F69" s="29"/>
      <c r="G69" s="30"/>
      <c r="H69" s="30"/>
      <c r="U69" s="31"/>
      <c r="V69" s="31"/>
      <c r="Y69" s="29"/>
      <c r="Z69" s="29"/>
      <c r="AA69" s="30"/>
    </row>
    <row r="70" spans="1:27" s="28" customFormat="1" ht="21.75" customHeight="1">
      <c r="A70" s="115"/>
      <c r="B70" s="29"/>
      <c r="C70" s="29"/>
      <c r="D70" s="29"/>
      <c r="E70" s="29"/>
      <c r="F70" s="29"/>
      <c r="G70" s="30"/>
      <c r="H70" s="30"/>
      <c r="U70" s="31"/>
      <c r="V70" s="31"/>
      <c r="Y70" s="29"/>
      <c r="Z70" s="29"/>
      <c r="AA70" s="30"/>
    </row>
    <row r="71" spans="1:27" s="28" customFormat="1" ht="21.75" customHeight="1">
      <c r="A71" s="115"/>
      <c r="B71" s="29"/>
      <c r="C71" s="29"/>
      <c r="D71" s="29"/>
      <c r="E71" s="29"/>
      <c r="F71" s="29"/>
      <c r="G71" s="30"/>
      <c r="H71" s="30"/>
      <c r="U71" s="31"/>
      <c r="V71" s="31"/>
      <c r="Y71" s="29"/>
      <c r="Z71" s="29"/>
      <c r="AA71" s="30"/>
    </row>
    <row r="72" spans="1:27" s="28" customFormat="1" ht="21.75" customHeight="1">
      <c r="A72" s="115"/>
      <c r="B72" s="29"/>
      <c r="C72" s="29"/>
      <c r="D72" s="29"/>
      <c r="E72" s="29"/>
      <c r="F72" s="29"/>
      <c r="G72" s="30"/>
      <c r="H72" s="30"/>
      <c r="U72" s="31"/>
      <c r="V72" s="31"/>
      <c r="Y72" s="29"/>
      <c r="Z72" s="29"/>
      <c r="AA72" s="30"/>
    </row>
    <row r="73" spans="1:27" s="28" customFormat="1" ht="21.75" customHeight="1">
      <c r="A73" s="115"/>
      <c r="B73" s="29"/>
      <c r="C73" s="29"/>
      <c r="D73" s="29"/>
      <c r="E73" s="29"/>
      <c r="F73" s="29"/>
      <c r="G73" s="30"/>
      <c r="H73" s="30"/>
      <c r="U73" s="31"/>
      <c r="V73" s="31"/>
      <c r="Y73" s="29"/>
      <c r="Z73" s="29"/>
      <c r="AA73" s="30"/>
    </row>
    <row r="74" spans="1:27" s="28" customFormat="1" ht="21.75" customHeight="1">
      <c r="A74" s="115"/>
      <c r="B74" s="29"/>
      <c r="C74" s="29"/>
      <c r="D74" s="29"/>
      <c r="E74" s="29"/>
      <c r="F74" s="29"/>
      <c r="G74" s="30"/>
      <c r="H74" s="30"/>
      <c r="U74" s="31"/>
      <c r="V74" s="31"/>
      <c r="Y74" s="29"/>
      <c r="Z74" s="29"/>
      <c r="AA74" s="30"/>
    </row>
    <row r="75" spans="1:27" s="28" customFormat="1" ht="21.75" customHeight="1">
      <c r="A75" s="115"/>
      <c r="B75" s="29"/>
      <c r="C75" s="29"/>
      <c r="D75" s="29"/>
      <c r="E75" s="29"/>
      <c r="F75" s="29"/>
      <c r="G75" s="30"/>
      <c r="H75" s="30"/>
      <c r="U75" s="31"/>
      <c r="V75" s="31"/>
      <c r="Y75" s="29"/>
      <c r="Z75" s="29"/>
      <c r="AA75" s="30"/>
    </row>
    <row r="76" spans="1:27" s="28" customFormat="1" ht="21.75" customHeight="1">
      <c r="A76" s="115"/>
      <c r="B76" s="29"/>
      <c r="C76" s="29"/>
      <c r="D76" s="29"/>
      <c r="E76" s="29"/>
      <c r="F76" s="29"/>
      <c r="G76" s="30"/>
      <c r="H76" s="30"/>
      <c r="U76" s="31"/>
      <c r="V76" s="31"/>
      <c r="Y76" s="29"/>
      <c r="Z76" s="29"/>
      <c r="AA76" s="30"/>
    </row>
    <row r="77" spans="1:27" s="28" customFormat="1" ht="21.75" customHeight="1">
      <c r="A77" s="115"/>
      <c r="B77" s="29"/>
      <c r="C77" s="29"/>
      <c r="D77" s="29"/>
      <c r="E77" s="29"/>
      <c r="F77" s="29"/>
      <c r="G77" s="30"/>
      <c r="H77" s="30"/>
      <c r="U77" s="31"/>
      <c r="V77" s="31"/>
      <c r="Y77" s="29"/>
      <c r="Z77" s="29"/>
      <c r="AA77" s="30"/>
    </row>
    <row r="78" spans="1:27" s="28" customFormat="1" ht="21.75" customHeight="1">
      <c r="A78" s="115"/>
      <c r="B78" s="29"/>
      <c r="C78" s="29"/>
      <c r="D78" s="29"/>
      <c r="E78" s="29"/>
      <c r="F78" s="29"/>
      <c r="G78" s="30"/>
      <c r="H78" s="30"/>
      <c r="U78" s="31"/>
      <c r="V78" s="31"/>
      <c r="Y78" s="29"/>
      <c r="Z78" s="29"/>
      <c r="AA78" s="30"/>
    </row>
    <row r="79" spans="1:27" s="28" customFormat="1" ht="21.75" customHeight="1">
      <c r="A79" s="115"/>
      <c r="B79" s="29"/>
      <c r="C79" s="29"/>
      <c r="D79" s="29"/>
      <c r="E79" s="29"/>
      <c r="F79" s="29"/>
      <c r="G79" s="30"/>
      <c r="H79" s="30"/>
      <c r="U79" s="31"/>
      <c r="V79" s="31"/>
      <c r="Y79" s="29"/>
      <c r="Z79" s="29"/>
      <c r="AA79" s="30"/>
    </row>
    <row r="80" spans="1:27" s="28" customFormat="1" ht="21.75" customHeight="1">
      <c r="A80" s="115"/>
      <c r="B80" s="29"/>
      <c r="C80" s="29"/>
      <c r="D80" s="29"/>
      <c r="E80" s="29"/>
      <c r="F80" s="29"/>
      <c r="G80" s="30"/>
      <c r="H80" s="30"/>
      <c r="U80" s="31"/>
      <c r="V80" s="31"/>
      <c r="Y80" s="29"/>
      <c r="Z80" s="29"/>
      <c r="AA80" s="30"/>
    </row>
    <row r="81" spans="1:34" s="28" customFormat="1" ht="21.75" customHeight="1">
      <c r="A81" s="115"/>
      <c r="B81" s="29"/>
      <c r="C81" s="29"/>
      <c r="D81" s="29"/>
      <c r="E81" s="29"/>
      <c r="F81" s="29"/>
      <c r="G81" s="30"/>
      <c r="H81" s="30"/>
      <c r="U81" s="31"/>
      <c r="V81" s="31"/>
      <c r="Y81" s="29"/>
      <c r="Z81" s="29"/>
      <c r="AA81" s="30"/>
    </row>
    <row r="82" spans="1:34" s="28" customFormat="1" ht="21.75" customHeight="1">
      <c r="A82" s="115"/>
      <c r="B82" s="29"/>
      <c r="C82" s="29"/>
      <c r="D82" s="29"/>
      <c r="E82" s="29"/>
      <c r="F82" s="29"/>
      <c r="G82" s="30"/>
      <c r="H82" s="30"/>
      <c r="U82" s="31"/>
      <c r="V82" s="31"/>
      <c r="Y82" s="29"/>
      <c r="Z82" s="29"/>
      <c r="AA82" s="30"/>
    </row>
    <row r="83" spans="1:34" s="28" customFormat="1" ht="21.75" customHeight="1">
      <c r="A83" s="115"/>
      <c r="B83" s="29"/>
      <c r="C83" s="29"/>
      <c r="D83" s="29"/>
      <c r="E83" s="29"/>
      <c r="F83" s="29"/>
      <c r="G83" s="30"/>
      <c r="H83" s="30"/>
      <c r="U83" s="31"/>
      <c r="V83" s="31"/>
      <c r="Y83" s="29"/>
      <c r="Z83" s="29"/>
      <c r="AA83" s="30"/>
    </row>
    <row r="84" spans="1:34" s="28" customFormat="1" ht="21.75" customHeight="1">
      <c r="A84" s="115"/>
      <c r="B84" s="29"/>
      <c r="C84" s="29"/>
      <c r="D84" s="29"/>
      <c r="E84" s="29"/>
      <c r="F84" s="29"/>
      <c r="G84" s="30"/>
      <c r="H84" s="30"/>
      <c r="U84" s="31"/>
      <c r="V84" s="31"/>
      <c r="Y84" s="29"/>
      <c r="Z84" s="29"/>
      <c r="AA84" s="30"/>
    </row>
    <row r="85" spans="1:34" s="28" customFormat="1" ht="21.75" customHeight="1">
      <c r="A85" s="115"/>
      <c r="B85" s="29"/>
      <c r="C85" s="29"/>
      <c r="D85" s="29"/>
      <c r="E85" s="29"/>
      <c r="F85" s="29"/>
      <c r="G85" s="30"/>
      <c r="H85" s="30"/>
      <c r="U85" s="31"/>
      <c r="V85" s="31"/>
      <c r="Y85" s="29"/>
      <c r="Z85" s="29"/>
      <c r="AA85" s="30"/>
    </row>
    <row r="86" spans="1:34" s="28" customFormat="1" ht="21.75" customHeight="1">
      <c r="A86" s="115"/>
      <c r="B86" s="29"/>
      <c r="C86" s="29"/>
      <c r="D86" s="29"/>
      <c r="E86" s="29"/>
      <c r="F86" s="29"/>
      <c r="G86" s="30"/>
      <c r="H86" s="30"/>
      <c r="U86" s="31"/>
      <c r="V86" s="31"/>
      <c r="Y86" s="29"/>
      <c r="Z86" s="29"/>
      <c r="AA86" s="30"/>
    </row>
    <row r="87" spans="1:34" s="28" customFormat="1" ht="21.75" customHeight="1">
      <c r="A87" s="115"/>
      <c r="B87" s="29"/>
      <c r="C87" s="29"/>
      <c r="D87" s="29"/>
      <c r="E87" s="29"/>
      <c r="F87" s="29"/>
      <c r="G87" s="30"/>
      <c r="H87" s="30"/>
      <c r="U87" s="31"/>
      <c r="V87" s="31"/>
      <c r="Y87" s="29"/>
      <c r="Z87" s="29"/>
      <c r="AA87" s="30"/>
    </row>
    <row r="88" spans="1:34" s="28" customFormat="1" ht="21.75" customHeight="1">
      <c r="A88" s="115"/>
      <c r="B88" s="29"/>
      <c r="C88" s="29"/>
      <c r="D88" s="29"/>
      <c r="E88" s="29"/>
      <c r="F88" s="29"/>
      <c r="G88" s="30"/>
      <c r="H88" s="30"/>
      <c r="U88" s="31"/>
      <c r="V88" s="31"/>
      <c r="Y88" s="29"/>
      <c r="Z88" s="29"/>
      <c r="AA88" s="30"/>
    </row>
    <row r="89" spans="1:34" s="28" customFormat="1" ht="21.75" customHeight="1">
      <c r="A89" s="115"/>
      <c r="B89" s="29"/>
      <c r="C89" s="29"/>
      <c r="D89" s="29"/>
      <c r="E89" s="29"/>
      <c r="F89" s="29"/>
      <c r="G89" s="30"/>
      <c r="H89" s="30"/>
      <c r="U89" s="31"/>
      <c r="V89" s="31"/>
      <c r="Y89" s="29"/>
      <c r="Z89" s="29"/>
      <c r="AA89" s="30"/>
    </row>
    <row r="90" spans="1:34" s="28" customFormat="1" ht="21.75" customHeight="1">
      <c r="A90" s="115"/>
      <c r="B90" s="29"/>
      <c r="C90" s="29"/>
      <c r="D90" s="29"/>
      <c r="E90" s="29"/>
      <c r="F90" s="29"/>
      <c r="G90" s="30"/>
      <c r="H90" s="30"/>
      <c r="U90" s="31"/>
      <c r="V90" s="31"/>
      <c r="Y90" s="29"/>
      <c r="Z90" s="29"/>
      <c r="AA90" s="30"/>
    </row>
    <row r="91" spans="1:34" s="28" customFormat="1" ht="21.75" customHeight="1">
      <c r="A91" s="115"/>
      <c r="B91" s="29"/>
      <c r="C91" s="29"/>
      <c r="D91" s="29"/>
      <c r="E91" s="29"/>
      <c r="F91" s="29"/>
      <c r="G91" s="30"/>
      <c r="H91" s="30"/>
      <c r="U91" s="31"/>
      <c r="V91" s="31"/>
      <c r="Y91" s="29"/>
      <c r="Z91" s="29"/>
      <c r="AA91" s="30"/>
    </row>
    <row r="92" spans="1:34" s="28" customFormat="1" ht="21.75" customHeight="1">
      <c r="A92" s="115"/>
      <c r="B92" s="29"/>
      <c r="C92" s="29"/>
      <c r="D92" s="29"/>
      <c r="E92" s="29"/>
      <c r="F92" s="29"/>
      <c r="G92" s="30"/>
      <c r="H92" s="30"/>
      <c r="U92" s="31"/>
      <c r="V92" s="31"/>
      <c r="Y92" s="29"/>
      <c r="Z92" s="29"/>
      <c r="AA92" s="30"/>
    </row>
    <row r="93" spans="1:34" s="28" customFormat="1" ht="21" customHeight="1">
      <c r="A93" s="115"/>
      <c r="B93" s="29"/>
      <c r="C93" s="29"/>
      <c r="D93" s="29"/>
      <c r="E93" s="29"/>
      <c r="F93" s="29"/>
      <c r="G93" s="30"/>
      <c r="H93" s="30"/>
      <c r="U93" s="31"/>
      <c r="V93" s="31"/>
      <c r="Y93" s="29"/>
      <c r="Z93" s="29"/>
      <c r="AA93" s="30"/>
    </row>
    <row r="94" spans="1:34" s="28" customFormat="1" ht="21" customHeight="1">
      <c r="A94" s="115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29"/>
      <c r="Z94" s="29"/>
      <c r="AA94" s="30"/>
      <c r="AB94" s="32"/>
      <c r="AC94" s="32"/>
      <c r="AD94" s="32"/>
      <c r="AE94" s="32"/>
      <c r="AF94" s="32"/>
      <c r="AG94" s="32"/>
      <c r="AH94" s="32"/>
    </row>
    <row r="95" spans="1:34" s="32" customFormat="1" ht="21" customHeight="1">
      <c r="A95" s="115"/>
      <c r="B95" s="29"/>
      <c r="C95" s="29"/>
      <c r="D95" s="29"/>
      <c r="E95" s="29"/>
      <c r="F95" s="29"/>
      <c r="G95" s="30"/>
      <c r="H95" s="30"/>
      <c r="I95" s="28"/>
      <c r="Y95" s="29"/>
      <c r="Z95" s="29"/>
      <c r="AA95" s="30"/>
    </row>
    <row r="96" spans="1:34" s="32" customFormat="1" ht="21" customHeight="1">
      <c r="A96" s="115"/>
      <c r="B96" s="29"/>
      <c r="C96" s="29"/>
      <c r="D96" s="29"/>
      <c r="E96" s="29"/>
      <c r="F96" s="29"/>
      <c r="G96" s="30"/>
      <c r="H96" s="30"/>
      <c r="I96" s="28"/>
      <c r="J96" s="267"/>
      <c r="K96" s="267"/>
      <c r="L96" s="267"/>
      <c r="M96" s="267"/>
      <c r="N96" s="267"/>
      <c r="O96" s="267"/>
      <c r="P96" s="267"/>
      <c r="Q96" s="267"/>
      <c r="R96" s="267"/>
      <c r="S96" s="267"/>
      <c r="T96" s="267"/>
      <c r="U96" s="267"/>
      <c r="V96" s="267"/>
      <c r="W96" s="267"/>
      <c r="X96" s="267"/>
      <c r="Y96" s="267"/>
      <c r="Z96" s="267"/>
      <c r="AA96" s="267"/>
      <c r="AB96" s="267"/>
      <c r="AC96" s="267"/>
      <c r="AD96" s="267"/>
      <c r="AE96" s="267"/>
      <c r="AF96" s="267"/>
      <c r="AG96" s="267"/>
      <c r="AH96" s="267"/>
    </row>
    <row r="97" spans="1:9" s="267" customFormat="1" ht="21.75">
      <c r="A97" s="115"/>
      <c r="B97" s="29"/>
      <c r="C97" s="29"/>
      <c r="D97" s="29"/>
      <c r="E97" s="29"/>
      <c r="F97" s="29"/>
      <c r="G97" s="30"/>
      <c r="H97" s="30"/>
      <c r="I97" s="28"/>
    </row>
    <row r="98" spans="1:9" s="267" customFormat="1" ht="21.75">
      <c r="A98" s="115"/>
      <c r="B98" s="29"/>
      <c r="C98" s="29"/>
      <c r="D98" s="29"/>
      <c r="E98" s="29"/>
      <c r="F98" s="29"/>
      <c r="G98" s="30"/>
      <c r="H98" s="30"/>
      <c r="I98" s="28"/>
    </row>
    <row r="99" spans="1:9" s="267" customFormat="1" ht="21.75">
      <c r="A99" s="115"/>
      <c r="B99" s="29"/>
      <c r="C99" s="30"/>
      <c r="D99" s="29"/>
      <c r="E99" s="29"/>
      <c r="F99" s="29"/>
      <c r="G99" s="30"/>
      <c r="H99" s="30"/>
      <c r="I99" s="28"/>
    </row>
    <row r="100" spans="1:9" s="267" customFormat="1" ht="21.75">
      <c r="A100" s="115"/>
      <c r="B100" s="29"/>
      <c r="C100" s="30"/>
      <c r="D100" s="29"/>
      <c r="E100" s="29"/>
      <c r="F100" s="29"/>
      <c r="G100" s="30"/>
      <c r="H100" s="30"/>
      <c r="I100" s="28"/>
    </row>
    <row r="101" spans="1:9" s="267" customFormat="1" ht="21.75">
      <c r="A101" s="115"/>
      <c r="B101" s="29"/>
      <c r="C101" s="30"/>
      <c r="D101" s="29"/>
      <c r="E101" s="29"/>
      <c r="F101" s="29"/>
      <c r="G101" s="30"/>
      <c r="H101" s="30"/>
      <c r="I101" s="28"/>
    </row>
    <row r="102" spans="1:9" s="267" customFormat="1" ht="21.75">
      <c r="A102" s="115"/>
      <c r="B102" s="29"/>
      <c r="C102" s="30"/>
      <c r="D102" s="29"/>
      <c r="E102" s="29"/>
      <c r="F102" s="29"/>
      <c r="G102" s="30"/>
      <c r="H102" s="30"/>
      <c r="I102" s="28"/>
    </row>
    <row r="103" spans="1:9" s="267" customFormat="1" ht="21.75">
      <c r="A103" s="115"/>
      <c r="B103" s="29"/>
      <c r="C103" s="30"/>
      <c r="D103" s="29"/>
      <c r="E103" s="29"/>
      <c r="F103" s="29"/>
      <c r="G103" s="30"/>
      <c r="H103" s="30"/>
      <c r="I103" s="28"/>
    </row>
    <row r="104" spans="1:9" s="267" customFormat="1" ht="21.75">
      <c r="A104" s="115"/>
      <c r="B104" s="29"/>
      <c r="C104" s="30"/>
      <c r="D104" s="29"/>
      <c r="E104" s="29"/>
      <c r="F104" s="29"/>
      <c r="G104" s="30"/>
      <c r="H104" s="30"/>
      <c r="I104" s="28"/>
    </row>
    <row r="105" spans="1:9" s="267" customFormat="1" ht="21.75">
      <c r="A105" s="115"/>
      <c r="B105" s="29"/>
      <c r="C105" s="30"/>
      <c r="D105" s="29"/>
      <c r="E105" s="29"/>
      <c r="F105" s="29"/>
      <c r="G105" s="30"/>
      <c r="H105" s="30"/>
      <c r="I105" s="28"/>
    </row>
    <row r="106" spans="1:9" s="267" customFormat="1" ht="21.75">
      <c r="A106" s="115"/>
      <c r="B106" s="29"/>
      <c r="C106" s="30"/>
      <c r="D106" s="29"/>
      <c r="E106" s="29"/>
      <c r="F106" s="29"/>
      <c r="G106" s="30"/>
      <c r="H106" s="30"/>
      <c r="I106" s="28"/>
    </row>
    <row r="107" spans="1:9" s="267" customFormat="1" ht="21.75">
      <c r="A107" s="115"/>
      <c r="B107" s="29"/>
      <c r="C107" s="30"/>
      <c r="D107" s="29"/>
      <c r="E107" s="29"/>
      <c r="F107" s="29"/>
      <c r="G107" s="30"/>
      <c r="H107" s="30"/>
      <c r="I107" s="28"/>
    </row>
    <row r="108" spans="1:9" s="267" customFormat="1" ht="21.75">
      <c r="A108" s="115"/>
      <c r="B108" s="29"/>
      <c r="C108" s="30"/>
      <c r="D108" s="29"/>
      <c r="E108" s="29"/>
      <c r="F108" s="29"/>
      <c r="G108" s="30"/>
      <c r="H108" s="30"/>
      <c r="I108" s="28"/>
    </row>
    <row r="109" spans="1:9" s="267" customFormat="1" ht="21.75">
      <c r="A109" s="115"/>
      <c r="B109" s="29"/>
      <c r="C109" s="30"/>
      <c r="D109" s="29"/>
      <c r="E109" s="29"/>
      <c r="F109" s="29"/>
      <c r="G109" s="30"/>
      <c r="H109" s="30"/>
      <c r="I109" s="28"/>
    </row>
    <row r="110" spans="1:9" s="267" customFormat="1" ht="21.75">
      <c r="A110" s="115"/>
      <c r="B110" s="29"/>
      <c r="C110" s="30"/>
      <c r="D110" s="29"/>
      <c r="E110" s="29"/>
      <c r="F110" s="29"/>
      <c r="G110" s="30"/>
      <c r="H110" s="30"/>
      <c r="I110" s="28"/>
    </row>
    <row r="111" spans="1:9" s="267" customFormat="1" ht="21.75">
      <c r="A111" s="78"/>
      <c r="B111" s="117"/>
      <c r="C111" s="30"/>
      <c r="D111" s="29"/>
      <c r="E111" s="29"/>
      <c r="F111" s="29"/>
      <c r="G111" s="30"/>
      <c r="H111" s="30"/>
      <c r="I111" s="28"/>
    </row>
    <row r="112" spans="1:9" s="267" customFormat="1" ht="21.75">
      <c r="A112" s="32"/>
      <c r="B112" s="39"/>
      <c r="C112" s="40"/>
      <c r="D112" s="39"/>
      <c r="E112" s="39"/>
      <c r="F112" s="39"/>
      <c r="G112" s="40"/>
      <c r="H112" s="40"/>
      <c r="I112" s="28"/>
    </row>
    <row r="113" spans="1:9" s="267" customFormat="1" ht="21.75">
      <c r="A113" s="268"/>
      <c r="B113" s="269"/>
      <c r="C113" s="270"/>
      <c r="D113" s="269"/>
      <c r="E113" s="269"/>
      <c r="F113" s="269"/>
      <c r="G113" s="270"/>
      <c r="H113" s="270"/>
      <c r="I113" s="274"/>
    </row>
    <row r="114" spans="1:9" s="267" customFormat="1" ht="21.75">
      <c r="A114" s="268"/>
      <c r="B114" s="269"/>
      <c r="C114" s="270"/>
      <c r="D114" s="269"/>
      <c r="E114" s="269"/>
      <c r="F114" s="269"/>
      <c r="G114" s="270"/>
      <c r="H114" s="270"/>
      <c r="I114" s="274"/>
    </row>
    <row r="115" spans="1:9" s="267" customFormat="1" ht="21.75">
      <c r="A115" s="268"/>
      <c r="B115" s="269"/>
      <c r="C115" s="270"/>
      <c r="D115" s="269"/>
      <c r="E115" s="269"/>
      <c r="F115" s="269"/>
      <c r="G115" s="270"/>
      <c r="H115" s="270"/>
      <c r="I115" s="274"/>
    </row>
    <row r="116" spans="1:9" s="267" customFormat="1" ht="21.75">
      <c r="A116" s="268"/>
      <c r="B116" s="269"/>
      <c r="C116" s="270"/>
      <c r="D116" s="269"/>
      <c r="E116" s="269"/>
      <c r="F116" s="269"/>
      <c r="G116" s="270"/>
      <c r="H116" s="270"/>
      <c r="I116" s="274"/>
    </row>
    <row r="117" spans="1:9" s="267" customFormat="1" ht="21.75">
      <c r="A117" s="268"/>
      <c r="B117" s="269"/>
      <c r="C117" s="270"/>
      <c r="D117" s="269"/>
      <c r="E117" s="269"/>
      <c r="F117" s="269"/>
      <c r="G117" s="270"/>
      <c r="H117" s="270"/>
      <c r="I117" s="274"/>
    </row>
    <row r="118" spans="1:9" s="267" customFormat="1" ht="21.75">
      <c r="A118" s="268"/>
      <c r="B118" s="269"/>
      <c r="C118" s="270"/>
      <c r="D118" s="269"/>
      <c r="E118" s="269"/>
      <c r="F118" s="269"/>
      <c r="G118" s="270"/>
      <c r="H118" s="270"/>
      <c r="I118" s="274"/>
    </row>
    <row r="119" spans="1:9" s="267" customFormat="1" ht="21.75">
      <c r="A119" s="268"/>
      <c r="B119" s="269"/>
      <c r="C119" s="270"/>
      <c r="D119" s="269"/>
      <c r="E119" s="269"/>
      <c r="F119" s="269"/>
      <c r="G119" s="270"/>
      <c r="H119" s="270"/>
      <c r="I119" s="274"/>
    </row>
    <row r="120" spans="1:9" s="267" customFormat="1" ht="21.75">
      <c r="A120" s="268"/>
      <c r="B120" s="269"/>
      <c r="C120" s="270"/>
      <c r="D120" s="269"/>
      <c r="E120" s="269"/>
      <c r="F120" s="269"/>
      <c r="G120" s="270"/>
      <c r="H120" s="270"/>
      <c r="I120" s="274"/>
    </row>
    <row r="121" spans="1:9" s="267" customFormat="1" ht="21.75">
      <c r="A121" s="268"/>
      <c r="B121" s="269"/>
      <c r="C121" s="269"/>
      <c r="D121" s="269"/>
      <c r="E121" s="269"/>
      <c r="F121" s="269"/>
      <c r="G121" s="270"/>
      <c r="H121" s="270"/>
      <c r="I121" s="274"/>
    </row>
    <row r="122" spans="1:9" s="267" customFormat="1" ht="21.75">
      <c r="A122" s="268"/>
      <c r="B122" s="268"/>
      <c r="C122" s="268"/>
      <c r="D122" s="268"/>
      <c r="E122" s="268"/>
      <c r="F122" s="268"/>
      <c r="G122" s="270"/>
      <c r="H122" s="270"/>
      <c r="I122" s="274"/>
    </row>
    <row r="123" spans="1:9" s="267" customFormat="1" ht="21.75">
      <c r="A123" s="268"/>
      <c r="B123" s="268"/>
      <c r="C123" s="268"/>
      <c r="D123" s="268"/>
      <c r="E123" s="268"/>
      <c r="F123" s="268"/>
      <c r="G123" s="270"/>
      <c r="H123" s="270"/>
      <c r="I123" s="274"/>
    </row>
    <row r="124" spans="1:9" s="267" customFormat="1" ht="21.75">
      <c r="A124" s="268"/>
      <c r="B124" s="268"/>
      <c r="C124" s="268"/>
      <c r="D124" s="268"/>
      <c r="E124" s="268"/>
      <c r="F124" s="268"/>
      <c r="G124" s="270"/>
      <c r="H124" s="270"/>
      <c r="I124" s="274"/>
    </row>
    <row r="125" spans="1:9" s="267" customFormat="1" ht="21.75">
      <c r="A125" s="268"/>
      <c r="B125" s="268"/>
      <c r="C125" s="268"/>
      <c r="D125" s="268"/>
      <c r="E125" s="268"/>
      <c r="F125" s="268"/>
      <c r="G125" s="270"/>
      <c r="H125" s="270"/>
      <c r="I125" s="274"/>
    </row>
    <row r="126" spans="1:9" s="267" customFormat="1" ht="21.75">
      <c r="G126" s="271"/>
      <c r="H126" s="271"/>
      <c r="I126" s="275"/>
    </row>
    <row r="127" spans="1:9" s="267" customFormat="1" ht="21.75">
      <c r="G127" s="271"/>
      <c r="H127" s="271"/>
      <c r="I127" s="275"/>
    </row>
    <row r="128" spans="1:9" s="267" customFormat="1" ht="21.75">
      <c r="G128" s="271"/>
      <c r="H128" s="271"/>
      <c r="I128" s="275"/>
    </row>
    <row r="129" spans="7:9" s="267" customFormat="1" ht="21.75">
      <c r="G129" s="271"/>
      <c r="H129" s="271"/>
      <c r="I129" s="275"/>
    </row>
    <row r="130" spans="7:9" s="267" customFormat="1" ht="21.75">
      <c r="G130" s="271"/>
      <c r="H130" s="271"/>
      <c r="I130" s="275"/>
    </row>
    <row r="131" spans="7:9" s="267" customFormat="1" ht="21.75">
      <c r="G131" s="271"/>
      <c r="H131" s="271"/>
      <c r="I131" s="275"/>
    </row>
    <row r="132" spans="7:9" s="267" customFormat="1" ht="21.75">
      <c r="G132" s="271"/>
      <c r="H132" s="271"/>
      <c r="I132" s="275"/>
    </row>
    <row r="133" spans="7:9" s="267" customFormat="1" ht="21.75">
      <c r="G133" s="271"/>
      <c r="H133" s="271"/>
      <c r="I133" s="275"/>
    </row>
    <row r="134" spans="7:9" s="267" customFormat="1" ht="21.75">
      <c r="G134" s="271"/>
      <c r="H134" s="271"/>
      <c r="I134" s="275"/>
    </row>
    <row r="135" spans="7:9" s="267" customFormat="1" ht="21.75">
      <c r="G135" s="271"/>
      <c r="H135" s="271"/>
      <c r="I135" s="275"/>
    </row>
    <row r="136" spans="7:9" s="267" customFormat="1" ht="21.75">
      <c r="G136" s="271"/>
      <c r="H136" s="271"/>
      <c r="I136" s="275"/>
    </row>
    <row r="137" spans="7:9" s="267" customFormat="1" ht="21.75">
      <c r="G137" s="271"/>
      <c r="H137" s="271"/>
      <c r="I137" s="275"/>
    </row>
    <row r="138" spans="7:9" s="267" customFormat="1" ht="21.75">
      <c r="G138" s="271"/>
      <c r="H138" s="271"/>
      <c r="I138" s="275"/>
    </row>
    <row r="139" spans="7:9" s="267" customFormat="1" ht="21.75">
      <c r="G139" s="271"/>
      <c r="H139" s="271"/>
      <c r="I139" s="275"/>
    </row>
    <row r="140" spans="7:9" s="267" customFormat="1" ht="21.75">
      <c r="G140" s="271"/>
      <c r="H140" s="271"/>
      <c r="I140" s="275"/>
    </row>
    <row r="141" spans="7:9" s="267" customFormat="1" ht="21.75">
      <c r="G141" s="271"/>
      <c r="H141" s="271"/>
      <c r="I141" s="275"/>
    </row>
    <row r="142" spans="7:9" s="267" customFormat="1" ht="21.75">
      <c r="G142" s="271"/>
      <c r="H142" s="271"/>
      <c r="I142" s="275"/>
    </row>
    <row r="143" spans="7:9" s="267" customFormat="1" ht="21.75">
      <c r="G143" s="271"/>
      <c r="H143" s="271"/>
      <c r="I143" s="275"/>
    </row>
    <row r="144" spans="7:9" s="267" customFormat="1" ht="21.75">
      <c r="G144" s="271"/>
      <c r="H144" s="271"/>
      <c r="I144" s="275"/>
    </row>
    <row r="145" spans="7:9" s="267" customFormat="1" ht="21.75">
      <c r="G145" s="271"/>
      <c r="H145" s="271"/>
      <c r="I145" s="275"/>
    </row>
    <row r="146" spans="7:9" s="267" customFormat="1" ht="21.75">
      <c r="G146" s="271"/>
      <c r="H146" s="271"/>
      <c r="I146" s="275"/>
    </row>
    <row r="147" spans="7:9" s="267" customFormat="1" ht="21.75">
      <c r="G147" s="271"/>
      <c r="H147" s="271"/>
      <c r="I147" s="275"/>
    </row>
    <row r="148" spans="7:9" s="267" customFormat="1" ht="21.75">
      <c r="G148" s="271"/>
      <c r="H148" s="271"/>
      <c r="I148" s="275"/>
    </row>
    <row r="149" spans="7:9" s="267" customFormat="1" ht="21.75">
      <c r="G149" s="271"/>
      <c r="H149" s="271"/>
      <c r="I149" s="275"/>
    </row>
    <row r="150" spans="7:9" s="267" customFormat="1" ht="21.75">
      <c r="G150" s="271"/>
      <c r="H150" s="271"/>
      <c r="I150" s="275"/>
    </row>
    <row r="151" spans="7:9" s="267" customFormat="1" ht="21.75">
      <c r="G151" s="271"/>
      <c r="H151" s="271"/>
      <c r="I151" s="275"/>
    </row>
    <row r="152" spans="7:9" s="267" customFormat="1" ht="21.75">
      <c r="G152" s="271"/>
      <c r="H152" s="271"/>
      <c r="I152" s="275"/>
    </row>
    <row r="153" spans="7:9" s="267" customFormat="1" ht="21.75">
      <c r="G153" s="271"/>
      <c r="H153" s="271"/>
      <c r="I153" s="275"/>
    </row>
    <row r="154" spans="7:9" s="267" customFormat="1" ht="21.75">
      <c r="G154" s="271"/>
      <c r="H154" s="271"/>
      <c r="I154" s="275"/>
    </row>
    <row r="155" spans="7:9" s="267" customFormat="1" ht="21.75">
      <c r="G155" s="271"/>
      <c r="H155" s="271"/>
      <c r="I155" s="275"/>
    </row>
    <row r="156" spans="7:9" s="267" customFormat="1" ht="21.75">
      <c r="G156" s="271"/>
      <c r="H156" s="271"/>
      <c r="I156" s="275"/>
    </row>
    <row r="157" spans="7:9" s="267" customFormat="1" ht="21.75">
      <c r="G157" s="271"/>
      <c r="H157" s="271"/>
      <c r="I157" s="275"/>
    </row>
    <row r="158" spans="7:9" s="267" customFormat="1" ht="21.75">
      <c r="G158" s="271"/>
      <c r="H158" s="271"/>
      <c r="I158" s="275"/>
    </row>
    <row r="159" spans="7:9" s="267" customFormat="1" ht="21.75">
      <c r="G159" s="271"/>
      <c r="H159" s="271"/>
      <c r="I159" s="275"/>
    </row>
    <row r="160" spans="7:9" s="267" customFormat="1" ht="21.75">
      <c r="G160" s="271"/>
      <c r="H160" s="271"/>
      <c r="I160" s="275"/>
    </row>
    <row r="161" spans="1:34" s="267" customFormat="1" ht="21.75">
      <c r="G161" s="271"/>
      <c r="H161" s="271"/>
      <c r="I161" s="275"/>
    </row>
    <row r="162" spans="1:34" s="267" customFormat="1" ht="21.75">
      <c r="G162" s="271"/>
      <c r="H162" s="271"/>
      <c r="I162" s="275"/>
    </row>
    <row r="163" spans="1:34" s="267" customFormat="1" ht="21.75">
      <c r="G163" s="271"/>
      <c r="H163" s="271"/>
      <c r="I163" s="275"/>
    </row>
    <row r="164" spans="1:34" s="267" customFormat="1" ht="21.75">
      <c r="G164" s="271"/>
      <c r="H164" s="271"/>
      <c r="I164" s="275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1"/>
      <c r="Z164" s="31"/>
      <c r="AA164" s="31"/>
      <c r="AB164" s="32"/>
      <c r="AC164" s="32"/>
      <c r="AD164" s="32"/>
      <c r="AE164" s="32"/>
      <c r="AF164" s="32"/>
      <c r="AG164" s="32"/>
      <c r="AH164" s="32"/>
    </row>
    <row r="165" spans="1:34" s="32" customFormat="1" ht="21" customHeight="1">
      <c r="A165" s="267"/>
      <c r="B165" s="267"/>
      <c r="C165" s="267"/>
      <c r="D165" s="267"/>
      <c r="E165" s="267"/>
      <c r="F165" s="267"/>
      <c r="G165" s="271"/>
      <c r="H165" s="271"/>
      <c r="I165" s="275"/>
      <c r="Y165" s="31"/>
      <c r="Z165" s="31"/>
      <c r="AA165" s="31"/>
    </row>
    <row r="166" spans="1:34" s="32" customFormat="1" ht="21" customHeight="1">
      <c r="A166" s="267"/>
      <c r="B166" s="267"/>
      <c r="C166" s="267"/>
      <c r="D166" s="267"/>
      <c r="E166" s="267"/>
      <c r="F166" s="267"/>
      <c r="G166" s="271"/>
      <c r="H166" s="271"/>
      <c r="I166" s="275"/>
      <c r="Y166" s="31"/>
      <c r="Z166" s="31"/>
      <c r="AA166" s="31"/>
    </row>
    <row r="167" spans="1:34" s="32" customFormat="1" ht="21" customHeight="1">
      <c r="A167" s="267"/>
      <c r="B167" s="267"/>
      <c r="C167" s="267"/>
      <c r="D167" s="267"/>
      <c r="E167" s="267"/>
      <c r="F167" s="267"/>
      <c r="G167" s="271"/>
      <c r="H167" s="271"/>
      <c r="I167" s="275"/>
      <c r="Y167" s="31"/>
      <c r="Z167" s="31"/>
      <c r="AA167" s="31"/>
    </row>
    <row r="168" spans="1:34" s="32" customFormat="1" ht="21" customHeight="1">
      <c r="A168" s="267"/>
      <c r="B168" s="267"/>
      <c r="C168" s="267"/>
      <c r="D168" s="267"/>
      <c r="E168" s="267"/>
      <c r="F168" s="267"/>
      <c r="G168" s="271"/>
      <c r="H168" s="271"/>
      <c r="I168" s="275"/>
      <c r="Y168" s="31"/>
      <c r="Z168" s="31"/>
      <c r="AA168" s="31"/>
    </row>
    <row r="169" spans="1:34" s="32" customFormat="1" ht="21" customHeight="1">
      <c r="A169" s="267"/>
      <c r="B169" s="267"/>
      <c r="C169" s="267"/>
      <c r="D169" s="267"/>
      <c r="E169" s="267"/>
      <c r="F169" s="267"/>
      <c r="G169" s="271"/>
      <c r="H169" s="271"/>
      <c r="I169" s="275"/>
      <c r="Y169" s="31"/>
      <c r="Z169" s="31"/>
      <c r="AA169" s="31"/>
    </row>
    <row r="170" spans="1:34" s="32" customFormat="1" ht="21" customHeight="1">
      <c r="A170" s="267"/>
      <c r="B170" s="267"/>
      <c r="C170" s="267"/>
      <c r="D170" s="267"/>
      <c r="E170" s="267"/>
      <c r="F170" s="267"/>
      <c r="G170" s="271"/>
      <c r="H170" s="271"/>
      <c r="I170" s="275"/>
      <c r="Y170" s="31"/>
      <c r="Z170" s="31"/>
      <c r="AA170" s="31"/>
    </row>
    <row r="171" spans="1:34" s="32" customFormat="1" ht="21" customHeight="1">
      <c r="A171" s="267"/>
      <c r="B171" s="267"/>
      <c r="C171" s="267"/>
      <c r="D171" s="267"/>
      <c r="E171" s="267"/>
      <c r="F171" s="267"/>
      <c r="G171" s="271"/>
      <c r="H171" s="271"/>
      <c r="I171" s="275"/>
      <c r="Y171" s="31"/>
      <c r="Z171" s="31"/>
      <c r="AA171" s="31"/>
    </row>
    <row r="172" spans="1:34" s="32" customFormat="1" ht="21" customHeight="1">
      <c r="A172" s="267"/>
      <c r="B172" s="267"/>
      <c r="C172" s="267"/>
      <c r="D172" s="267"/>
      <c r="E172" s="267"/>
      <c r="F172" s="267"/>
      <c r="G172" s="271"/>
      <c r="H172" s="271"/>
      <c r="I172" s="275"/>
      <c r="Y172" s="31"/>
      <c r="Z172" s="31"/>
      <c r="AA172" s="31"/>
    </row>
    <row r="173" spans="1:34" s="32" customFormat="1" ht="21" customHeight="1">
      <c r="A173" s="267"/>
      <c r="B173" s="267"/>
      <c r="C173" s="267"/>
      <c r="D173" s="267"/>
      <c r="E173" s="267"/>
      <c r="F173" s="267"/>
      <c r="G173" s="271"/>
      <c r="H173" s="271"/>
      <c r="I173" s="275"/>
      <c r="Y173" s="31"/>
      <c r="Z173" s="31"/>
      <c r="AA173" s="31"/>
    </row>
    <row r="174" spans="1:34" s="32" customFormat="1" ht="21" customHeight="1">
      <c r="A174" s="267"/>
      <c r="B174" s="267"/>
      <c r="C174" s="267"/>
      <c r="D174" s="267"/>
      <c r="E174" s="267"/>
      <c r="F174" s="267"/>
      <c r="G174" s="271"/>
      <c r="H174" s="271"/>
      <c r="I174" s="275"/>
      <c r="Y174" s="31"/>
      <c r="Z174" s="31"/>
      <c r="AA174" s="31"/>
    </row>
    <row r="175" spans="1:34" s="32" customFormat="1" ht="21" customHeight="1">
      <c r="A175" s="267"/>
      <c r="B175" s="267"/>
      <c r="C175" s="267"/>
      <c r="D175" s="267"/>
      <c r="E175" s="267"/>
      <c r="F175" s="267"/>
      <c r="G175" s="271"/>
      <c r="H175" s="271"/>
      <c r="I175" s="275"/>
      <c r="Y175" s="31"/>
      <c r="Z175" s="31"/>
      <c r="AA175" s="31"/>
    </row>
    <row r="176" spans="1:34" s="32" customFormat="1" ht="21" customHeight="1">
      <c r="A176" s="267"/>
      <c r="B176" s="267"/>
      <c r="C176" s="267"/>
      <c r="D176" s="267"/>
      <c r="E176" s="267"/>
      <c r="F176" s="267"/>
      <c r="G176" s="271"/>
      <c r="H176" s="271"/>
      <c r="I176" s="275"/>
      <c r="Y176" s="31"/>
      <c r="Z176" s="31"/>
      <c r="AA176" s="31"/>
    </row>
    <row r="177" spans="1:34" s="32" customFormat="1" ht="21" customHeight="1">
      <c r="A177" s="267"/>
      <c r="B177" s="267"/>
      <c r="C177" s="267"/>
      <c r="D177" s="267"/>
      <c r="E177" s="267"/>
      <c r="F177" s="267"/>
      <c r="G177" s="271"/>
      <c r="H177" s="271"/>
      <c r="I177" s="275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4"/>
      <c r="Z177" s="14"/>
      <c r="AA177" s="14"/>
      <c r="AB177" s="13"/>
      <c r="AC177" s="13"/>
      <c r="AD177" s="13"/>
      <c r="AE177" s="13"/>
      <c r="AF177" s="13"/>
      <c r="AG177" s="13"/>
      <c r="AH177" s="13"/>
    </row>
    <row r="178" spans="1:34" ht="21" customHeight="1">
      <c r="A178" s="267"/>
      <c r="B178" s="267"/>
      <c r="C178" s="267"/>
      <c r="D178" s="267"/>
      <c r="E178" s="267"/>
      <c r="F178" s="267"/>
      <c r="G178" s="271"/>
      <c r="H178" s="271"/>
      <c r="I178" s="275"/>
    </row>
    <row r="179" spans="1:34" ht="21" customHeight="1">
      <c r="A179" s="267"/>
      <c r="B179" s="267"/>
      <c r="C179" s="267"/>
      <c r="D179" s="267"/>
      <c r="E179" s="267"/>
      <c r="F179" s="267"/>
      <c r="G179" s="271"/>
      <c r="H179" s="271"/>
      <c r="I179" s="275"/>
    </row>
    <row r="180" spans="1:34" ht="21" customHeight="1">
      <c r="A180" s="267"/>
      <c r="B180" s="267"/>
      <c r="C180" s="267"/>
      <c r="D180" s="267"/>
      <c r="E180" s="267"/>
      <c r="F180" s="267"/>
      <c r="G180" s="271"/>
      <c r="H180" s="271"/>
      <c r="I180" s="275"/>
    </row>
    <row r="181" spans="1:34" ht="21" customHeight="1">
      <c r="A181" s="32"/>
      <c r="B181" s="32"/>
      <c r="C181" s="32"/>
      <c r="D181" s="32"/>
      <c r="E181" s="32"/>
      <c r="F181" s="32"/>
      <c r="G181" s="40"/>
      <c r="H181" s="40"/>
      <c r="I181" s="28"/>
    </row>
    <row r="182" spans="1:34" ht="21" customHeight="1">
      <c r="A182" s="32"/>
      <c r="B182" s="32"/>
      <c r="C182" s="32"/>
      <c r="D182" s="32"/>
      <c r="E182" s="32"/>
      <c r="F182" s="32"/>
      <c r="G182" s="40"/>
      <c r="H182" s="40"/>
      <c r="I182" s="28"/>
    </row>
    <row r="183" spans="1:34">
      <c r="A183" s="32"/>
      <c r="B183" s="32"/>
      <c r="C183" s="32"/>
      <c r="D183" s="32"/>
      <c r="E183" s="32"/>
      <c r="F183" s="32"/>
      <c r="G183" s="40"/>
      <c r="H183" s="40"/>
      <c r="I183" s="28"/>
    </row>
    <row r="184" spans="1:34">
      <c r="A184" s="32"/>
      <c r="B184" s="32"/>
      <c r="C184" s="32"/>
      <c r="D184" s="32"/>
      <c r="E184" s="32"/>
      <c r="F184" s="32"/>
      <c r="G184" s="40"/>
      <c r="H184" s="40"/>
      <c r="I184" s="28"/>
    </row>
    <row r="185" spans="1:34">
      <c r="A185" s="32"/>
      <c r="B185" s="32"/>
      <c r="C185" s="32"/>
      <c r="D185" s="32"/>
      <c r="E185" s="32"/>
      <c r="F185" s="32"/>
      <c r="G185" s="40"/>
      <c r="H185" s="40"/>
      <c r="I185" s="28"/>
    </row>
    <row r="186" spans="1:34">
      <c r="A186" s="32"/>
      <c r="B186" s="32"/>
      <c r="C186" s="32"/>
      <c r="D186" s="32"/>
      <c r="E186" s="32"/>
      <c r="F186" s="32"/>
      <c r="G186" s="40"/>
      <c r="H186" s="40"/>
      <c r="I186" s="28"/>
    </row>
    <row r="187" spans="1:34">
      <c r="A187" s="32"/>
      <c r="B187" s="32"/>
      <c r="C187" s="32"/>
      <c r="D187" s="32"/>
      <c r="E187" s="32"/>
      <c r="F187" s="32"/>
      <c r="G187" s="40"/>
      <c r="H187" s="40"/>
      <c r="I187" s="28"/>
    </row>
    <row r="188" spans="1:34">
      <c r="A188" s="32"/>
      <c r="B188" s="32"/>
      <c r="C188" s="32"/>
      <c r="D188" s="32"/>
      <c r="E188" s="32"/>
      <c r="F188" s="32"/>
      <c r="G188" s="40"/>
      <c r="H188" s="40"/>
      <c r="I188" s="28"/>
    </row>
    <row r="189" spans="1:34">
      <c r="A189" s="32"/>
      <c r="B189" s="32"/>
      <c r="C189" s="32"/>
      <c r="D189" s="32"/>
      <c r="E189" s="32"/>
      <c r="F189" s="32"/>
      <c r="G189" s="40"/>
      <c r="H189" s="40"/>
      <c r="I189" s="28"/>
    </row>
    <row r="190" spans="1:34">
      <c r="A190" s="32"/>
      <c r="B190" s="32"/>
      <c r="C190" s="32"/>
      <c r="D190" s="32"/>
      <c r="E190" s="32"/>
      <c r="F190" s="32"/>
      <c r="G190" s="40"/>
      <c r="H190" s="40"/>
      <c r="I190" s="28"/>
    </row>
    <row r="191" spans="1:34">
      <c r="A191" s="32"/>
      <c r="B191" s="32"/>
      <c r="C191" s="32"/>
      <c r="D191" s="32"/>
      <c r="E191" s="32"/>
      <c r="F191" s="32"/>
      <c r="G191" s="40"/>
      <c r="H191" s="40"/>
      <c r="I191" s="28"/>
    </row>
    <row r="192" spans="1:34">
      <c r="A192" s="32"/>
      <c r="B192" s="32"/>
      <c r="C192" s="32"/>
      <c r="D192" s="32"/>
      <c r="E192" s="32"/>
      <c r="F192" s="32"/>
      <c r="G192" s="40"/>
      <c r="H192" s="40"/>
      <c r="I192" s="28"/>
    </row>
    <row r="193" spans="2:9">
      <c r="B193" s="32"/>
      <c r="C193" s="32"/>
      <c r="D193" s="32"/>
      <c r="E193" s="32"/>
      <c r="F193" s="32"/>
      <c r="G193" s="40"/>
      <c r="H193" s="40"/>
      <c r="I193" s="28"/>
    </row>
    <row r="194" spans="2:9">
      <c r="G194" s="43"/>
      <c r="H194" s="43"/>
    </row>
    <row r="195" spans="2:9">
      <c r="G195" s="43"/>
      <c r="H195" s="43"/>
    </row>
    <row r="196" spans="2:9">
      <c r="G196" s="43"/>
      <c r="H196" s="43"/>
    </row>
    <row r="197" spans="2:9">
      <c r="G197" s="43"/>
      <c r="H197" s="43"/>
    </row>
    <row r="198" spans="2:9">
      <c r="G198" s="43"/>
      <c r="H198" s="43"/>
    </row>
    <row r="199" spans="2:9">
      <c r="G199" s="43"/>
      <c r="H199" s="43"/>
    </row>
    <row r="200" spans="2:9">
      <c r="G200" s="43"/>
      <c r="H200" s="43"/>
    </row>
    <row r="201" spans="2:9">
      <c r="G201" s="43"/>
      <c r="H201" s="43"/>
    </row>
    <row r="202" spans="2:9">
      <c r="G202" s="43"/>
      <c r="H202" s="43"/>
    </row>
    <row r="203" spans="2:9">
      <c r="G203" s="43"/>
      <c r="H203" s="43"/>
    </row>
    <row r="204" spans="2:9">
      <c r="G204" s="43"/>
      <c r="H204" s="43"/>
    </row>
    <row r="205" spans="2:9">
      <c r="G205" s="43"/>
      <c r="H205" s="43"/>
    </row>
    <row r="206" spans="2:9">
      <c r="G206" s="43"/>
      <c r="H206" s="43"/>
    </row>
    <row r="207" spans="2:9">
      <c r="G207" s="43"/>
      <c r="H207" s="43"/>
    </row>
    <row r="208" spans="2:9">
      <c r="G208" s="43"/>
      <c r="H208" s="43"/>
    </row>
    <row r="209" spans="7:8">
      <c r="G209" s="43"/>
      <c r="H209" s="43"/>
    </row>
    <row r="210" spans="7:8">
      <c r="G210" s="43"/>
      <c r="H210" s="43"/>
    </row>
    <row r="211" spans="7:8">
      <c r="G211" s="43"/>
      <c r="H211" s="43"/>
    </row>
    <row r="212" spans="7:8">
      <c r="G212" s="43"/>
      <c r="H212" s="43"/>
    </row>
    <row r="213" spans="7:8">
      <c r="G213" s="43"/>
      <c r="H213" s="43"/>
    </row>
    <row r="214" spans="7:8">
      <c r="G214" s="43"/>
      <c r="H214" s="43"/>
    </row>
    <row r="215" spans="7:8">
      <c r="G215" s="43"/>
      <c r="H215" s="43"/>
    </row>
    <row r="216" spans="7:8">
      <c r="G216" s="43"/>
      <c r="H216" s="43"/>
    </row>
    <row r="217" spans="7:8">
      <c r="G217" s="43"/>
      <c r="H217" s="43"/>
    </row>
    <row r="218" spans="7:8">
      <c r="G218" s="43"/>
      <c r="H218" s="43"/>
    </row>
    <row r="219" spans="7:8">
      <c r="G219" s="43"/>
      <c r="H219" s="43"/>
    </row>
    <row r="220" spans="7:8">
      <c r="G220" s="43"/>
      <c r="H220" s="43"/>
    </row>
    <row r="221" spans="7:8">
      <c r="G221" s="43"/>
      <c r="H221" s="43"/>
    </row>
    <row r="222" spans="7:8">
      <c r="G222" s="43"/>
      <c r="H222" s="43"/>
    </row>
    <row r="223" spans="7:8">
      <c r="G223" s="43"/>
      <c r="H223" s="43"/>
    </row>
    <row r="224" spans="7:8">
      <c r="G224" s="43"/>
      <c r="H224" s="43"/>
    </row>
    <row r="225" spans="7:8">
      <c r="G225" s="43"/>
      <c r="H225" s="43"/>
    </row>
    <row r="226" spans="7:8">
      <c r="G226" s="43"/>
      <c r="H226" s="43"/>
    </row>
    <row r="227" spans="7:8">
      <c r="G227" s="43"/>
      <c r="H227" s="43"/>
    </row>
    <row r="228" spans="7:8">
      <c r="G228" s="43"/>
      <c r="H228" s="43"/>
    </row>
    <row r="229" spans="7:8">
      <c r="G229" s="43"/>
      <c r="H229" s="43"/>
    </row>
    <row r="230" spans="7:8">
      <c r="G230" s="43"/>
      <c r="H230" s="43"/>
    </row>
    <row r="231" spans="7:8">
      <c r="G231" s="43"/>
      <c r="H231" s="43"/>
    </row>
    <row r="232" spans="7:8">
      <c r="G232" s="43"/>
      <c r="H232" s="43"/>
    </row>
    <row r="233" spans="7:8">
      <c r="G233" s="43"/>
      <c r="H233" s="43"/>
    </row>
    <row r="234" spans="7:8">
      <c r="G234" s="43"/>
      <c r="H234" s="43"/>
    </row>
    <row r="235" spans="7:8">
      <c r="G235" s="43"/>
      <c r="H235" s="43"/>
    </row>
    <row r="236" spans="7:8">
      <c r="G236" s="43"/>
      <c r="H236" s="43"/>
    </row>
    <row r="237" spans="7:8">
      <c r="G237" s="43"/>
      <c r="H237" s="43"/>
    </row>
    <row r="238" spans="7:8">
      <c r="G238" s="43"/>
      <c r="H238" s="43"/>
    </row>
    <row r="239" spans="7:8">
      <c r="G239" s="43"/>
      <c r="H239" s="43"/>
    </row>
    <row r="240" spans="7:8">
      <c r="G240" s="43"/>
      <c r="H240" s="43"/>
    </row>
    <row r="241" spans="7:8">
      <c r="G241" s="43"/>
      <c r="H241" s="43"/>
    </row>
    <row r="242" spans="7:8">
      <c r="G242" s="43"/>
      <c r="H242" s="43"/>
    </row>
    <row r="243" spans="7:8">
      <c r="G243" s="43"/>
      <c r="H243" s="43"/>
    </row>
    <row r="244" spans="7:8">
      <c r="G244" s="43"/>
      <c r="H244" s="43"/>
    </row>
    <row r="245" spans="7:8">
      <c r="G245" s="43"/>
      <c r="H245" s="43"/>
    </row>
    <row r="246" spans="7:8">
      <c r="G246" s="43"/>
      <c r="H246" s="43"/>
    </row>
    <row r="247" spans="7:8">
      <c r="G247" s="43"/>
      <c r="H247" s="43"/>
    </row>
    <row r="248" spans="7:8">
      <c r="G248" s="43"/>
      <c r="H248" s="43"/>
    </row>
    <row r="249" spans="7:8">
      <c r="G249" s="43"/>
      <c r="H249" s="43"/>
    </row>
    <row r="250" spans="7:8">
      <c r="G250" s="43"/>
      <c r="H250" s="43"/>
    </row>
    <row r="251" spans="7:8">
      <c r="G251" s="43"/>
      <c r="H251" s="43"/>
    </row>
    <row r="252" spans="7:8">
      <c r="G252" s="43"/>
      <c r="H252" s="43"/>
    </row>
    <row r="253" spans="7:8">
      <c r="G253" s="43"/>
      <c r="H253" s="43"/>
    </row>
    <row r="254" spans="7:8">
      <c r="G254" s="43"/>
      <c r="H254" s="43"/>
    </row>
    <row r="255" spans="7:8">
      <c r="G255" s="43"/>
      <c r="H255" s="43"/>
    </row>
    <row r="256" spans="7:8">
      <c r="G256" s="43"/>
      <c r="H256" s="43"/>
    </row>
    <row r="257" spans="7:8">
      <c r="G257" s="43"/>
      <c r="H257" s="43"/>
    </row>
    <row r="258" spans="7:8">
      <c r="G258" s="43"/>
      <c r="H258" s="43"/>
    </row>
    <row r="259" spans="7:8">
      <c r="G259" s="43"/>
      <c r="H259" s="43"/>
    </row>
    <row r="260" spans="7:8">
      <c r="G260" s="43"/>
      <c r="H260" s="43"/>
    </row>
    <row r="261" spans="7:8">
      <c r="G261" s="43"/>
      <c r="H261" s="43"/>
    </row>
    <row r="262" spans="7:8">
      <c r="G262" s="43"/>
      <c r="H262" s="43"/>
    </row>
    <row r="263" spans="7:8">
      <c r="G263" s="43"/>
      <c r="H263" s="43"/>
    </row>
    <row r="264" spans="7:8">
      <c r="G264" s="43"/>
      <c r="H264" s="43"/>
    </row>
    <row r="265" spans="7:8">
      <c r="G265" s="43"/>
      <c r="H265" s="43"/>
    </row>
    <row r="266" spans="7:8">
      <c r="G266" s="43"/>
      <c r="H266" s="43"/>
    </row>
    <row r="267" spans="7:8">
      <c r="G267" s="43"/>
      <c r="H267" s="43"/>
    </row>
    <row r="268" spans="7:8">
      <c r="G268" s="43"/>
      <c r="H268" s="43"/>
    </row>
    <row r="269" spans="7:8">
      <c r="G269" s="43"/>
      <c r="H269" s="43"/>
    </row>
    <row r="270" spans="7:8">
      <c r="G270" s="43"/>
      <c r="H270" s="43"/>
    </row>
    <row r="271" spans="7:8">
      <c r="G271" s="43"/>
      <c r="H271" s="43"/>
    </row>
    <row r="272" spans="7:8">
      <c r="G272" s="43"/>
      <c r="H272" s="43"/>
    </row>
    <row r="273" spans="7:8">
      <c r="G273" s="43"/>
      <c r="H273" s="43"/>
    </row>
    <row r="274" spans="7:8">
      <c r="G274" s="43"/>
      <c r="H274" s="43"/>
    </row>
    <row r="275" spans="7:8">
      <c r="G275" s="43"/>
      <c r="H275" s="43"/>
    </row>
    <row r="276" spans="7:8">
      <c r="G276" s="43"/>
      <c r="H276" s="43"/>
    </row>
    <row r="277" spans="7:8">
      <c r="G277" s="43"/>
      <c r="H277" s="43"/>
    </row>
    <row r="278" spans="7:8">
      <c r="G278" s="43"/>
      <c r="H278" s="43"/>
    </row>
    <row r="279" spans="7:8">
      <c r="G279" s="43"/>
      <c r="H279" s="43"/>
    </row>
    <row r="280" spans="7:8">
      <c r="G280" s="43"/>
      <c r="H280" s="43"/>
    </row>
    <row r="281" spans="7:8">
      <c r="G281" s="43"/>
      <c r="H281" s="43"/>
    </row>
    <row r="282" spans="7:8">
      <c r="G282" s="43"/>
      <c r="H282" s="43"/>
    </row>
    <row r="283" spans="7:8">
      <c r="G283" s="43"/>
      <c r="H283" s="43"/>
    </row>
    <row r="284" spans="7:8">
      <c r="G284" s="43"/>
      <c r="H284" s="43"/>
    </row>
    <row r="285" spans="7:8">
      <c r="G285" s="43"/>
      <c r="H285" s="43"/>
    </row>
    <row r="286" spans="7:8">
      <c r="G286" s="43"/>
      <c r="H286" s="43"/>
    </row>
    <row r="287" spans="7:8">
      <c r="G287" s="43"/>
      <c r="H287" s="43"/>
    </row>
    <row r="288" spans="7:8">
      <c r="G288" s="43"/>
      <c r="H288" s="43"/>
    </row>
    <row r="289" spans="7:8">
      <c r="G289" s="43"/>
      <c r="H289" s="43"/>
    </row>
    <row r="290" spans="7:8">
      <c r="G290" s="43"/>
      <c r="H290" s="43"/>
    </row>
    <row r="291" spans="7:8">
      <c r="G291" s="43"/>
      <c r="H291" s="43"/>
    </row>
    <row r="292" spans="7:8">
      <c r="G292" s="43"/>
      <c r="H292" s="43"/>
    </row>
    <row r="293" spans="7:8">
      <c r="G293" s="43"/>
      <c r="H293" s="43"/>
    </row>
    <row r="294" spans="7:8">
      <c r="G294" s="43"/>
      <c r="H294" s="43"/>
    </row>
    <row r="295" spans="7:8">
      <c r="G295" s="43"/>
      <c r="H295" s="43"/>
    </row>
    <row r="296" spans="7:8">
      <c r="G296" s="43"/>
      <c r="H296" s="43"/>
    </row>
    <row r="297" spans="7:8">
      <c r="G297" s="43"/>
      <c r="H297" s="43"/>
    </row>
    <row r="298" spans="7:8">
      <c r="G298" s="43"/>
      <c r="H298" s="43"/>
    </row>
    <row r="299" spans="7:8">
      <c r="G299" s="43"/>
      <c r="H299" s="43"/>
    </row>
    <row r="300" spans="7:8">
      <c r="G300" s="43"/>
      <c r="H300" s="43"/>
    </row>
    <row r="301" spans="7:8">
      <c r="G301" s="43"/>
      <c r="H301" s="43"/>
    </row>
    <row r="302" spans="7:8">
      <c r="G302" s="43"/>
      <c r="H302" s="43"/>
    </row>
    <row r="303" spans="7:8">
      <c r="G303" s="43"/>
      <c r="H303" s="43"/>
    </row>
    <row r="304" spans="7:8">
      <c r="G304" s="43"/>
      <c r="H304" s="43"/>
    </row>
    <row r="305" spans="7:8">
      <c r="G305" s="43"/>
      <c r="H305" s="43"/>
    </row>
    <row r="306" spans="7:8">
      <c r="G306" s="43"/>
      <c r="H306" s="43"/>
    </row>
    <row r="307" spans="7:8">
      <c r="G307" s="43"/>
      <c r="H307" s="43"/>
    </row>
    <row r="308" spans="7:8">
      <c r="G308" s="43"/>
      <c r="H308" s="43"/>
    </row>
    <row r="309" spans="7:8">
      <c r="G309" s="43"/>
      <c r="H309" s="43"/>
    </row>
    <row r="310" spans="7:8">
      <c r="G310" s="43"/>
      <c r="H310" s="43"/>
    </row>
    <row r="311" spans="7:8">
      <c r="G311" s="43"/>
      <c r="H311" s="43"/>
    </row>
    <row r="312" spans="7:8">
      <c r="G312" s="43"/>
      <c r="H312" s="43"/>
    </row>
    <row r="313" spans="7:8">
      <c r="G313" s="43"/>
      <c r="H313" s="43"/>
    </row>
    <row r="314" spans="7:8">
      <c r="G314" s="43"/>
      <c r="H314" s="43"/>
    </row>
    <row r="315" spans="7:8">
      <c r="G315" s="43"/>
      <c r="H315" s="43"/>
    </row>
    <row r="316" spans="7:8">
      <c r="G316" s="43"/>
      <c r="H316" s="43"/>
    </row>
    <row r="317" spans="7:8">
      <c r="G317" s="43"/>
      <c r="H317" s="43"/>
    </row>
    <row r="318" spans="7:8">
      <c r="G318" s="43"/>
      <c r="H318" s="43"/>
    </row>
    <row r="319" spans="7:8">
      <c r="G319" s="43"/>
      <c r="H319" s="43"/>
    </row>
    <row r="320" spans="7:8">
      <c r="G320" s="43"/>
      <c r="H320" s="43"/>
    </row>
    <row r="321" spans="7:8">
      <c r="G321" s="43"/>
      <c r="H321" s="43"/>
    </row>
    <row r="322" spans="7:8">
      <c r="G322" s="43"/>
      <c r="H322" s="43"/>
    </row>
    <row r="323" spans="7:8">
      <c r="G323" s="43"/>
      <c r="H323" s="43"/>
    </row>
    <row r="324" spans="7:8">
      <c r="G324" s="43"/>
      <c r="H324" s="43"/>
    </row>
    <row r="325" spans="7:8">
      <c r="G325" s="43"/>
      <c r="H325" s="43"/>
    </row>
    <row r="326" spans="7:8">
      <c r="G326" s="43"/>
      <c r="H326" s="43"/>
    </row>
    <row r="327" spans="7:8">
      <c r="G327" s="43"/>
      <c r="H327" s="43"/>
    </row>
    <row r="328" spans="7:8">
      <c r="G328" s="43"/>
      <c r="H328" s="43"/>
    </row>
    <row r="329" spans="7:8">
      <c r="G329" s="43"/>
      <c r="H329" s="43"/>
    </row>
    <row r="330" spans="7:8">
      <c r="G330" s="43"/>
      <c r="H330" s="43"/>
    </row>
    <row r="331" spans="7:8">
      <c r="G331" s="43"/>
      <c r="H331" s="43"/>
    </row>
    <row r="332" spans="7:8">
      <c r="G332" s="43"/>
      <c r="H332" s="43"/>
    </row>
    <row r="333" spans="7:8">
      <c r="G333" s="43"/>
      <c r="H333" s="43"/>
    </row>
    <row r="334" spans="7:8">
      <c r="G334" s="43"/>
      <c r="H334" s="43"/>
    </row>
    <row r="335" spans="7:8">
      <c r="G335" s="43"/>
      <c r="H335" s="43"/>
    </row>
    <row r="336" spans="7:8">
      <c r="G336" s="43"/>
      <c r="H336" s="43"/>
    </row>
    <row r="337" spans="7:8">
      <c r="G337" s="43"/>
      <c r="H337" s="43"/>
    </row>
    <row r="338" spans="7:8">
      <c r="G338" s="43"/>
      <c r="H338" s="43"/>
    </row>
    <row r="339" spans="7:8">
      <c r="G339" s="43"/>
      <c r="H339" s="43"/>
    </row>
    <row r="340" spans="7:8">
      <c r="G340" s="43"/>
      <c r="H340" s="43"/>
    </row>
    <row r="341" spans="7:8">
      <c r="G341" s="43"/>
      <c r="H341" s="43"/>
    </row>
    <row r="342" spans="7:8">
      <c r="G342" s="43"/>
      <c r="H342" s="43"/>
    </row>
    <row r="343" spans="7:8">
      <c r="G343" s="43"/>
      <c r="H343" s="43"/>
    </row>
    <row r="344" spans="7:8">
      <c r="G344" s="43"/>
      <c r="H344" s="43"/>
    </row>
    <row r="345" spans="7:8">
      <c r="G345" s="43"/>
      <c r="H345" s="43"/>
    </row>
    <row r="346" spans="7:8">
      <c r="G346" s="43"/>
      <c r="H346" s="43"/>
    </row>
    <row r="347" spans="7:8">
      <c r="G347" s="43"/>
      <c r="H347" s="43"/>
    </row>
    <row r="348" spans="7:8">
      <c r="G348" s="43"/>
      <c r="H348" s="43"/>
    </row>
    <row r="349" spans="7:8">
      <c r="G349" s="43"/>
      <c r="H349" s="43"/>
    </row>
    <row r="350" spans="7:8">
      <c r="G350" s="43"/>
      <c r="H350" s="43"/>
    </row>
    <row r="351" spans="7:8">
      <c r="G351" s="43"/>
      <c r="H351" s="43"/>
    </row>
    <row r="352" spans="7:8">
      <c r="G352" s="43"/>
      <c r="H352" s="43"/>
    </row>
    <row r="353" spans="7:8">
      <c r="G353" s="43"/>
      <c r="H353" s="43"/>
    </row>
    <row r="354" spans="7:8">
      <c r="G354" s="43"/>
      <c r="H354" s="43"/>
    </row>
    <row r="355" spans="7:8">
      <c r="G355" s="43"/>
      <c r="H355" s="43"/>
    </row>
    <row r="356" spans="7:8">
      <c r="G356" s="43"/>
      <c r="H356" s="43"/>
    </row>
    <row r="357" spans="7:8">
      <c r="G357" s="43"/>
      <c r="H357" s="43"/>
    </row>
    <row r="358" spans="7:8">
      <c r="G358" s="43"/>
      <c r="H358" s="43"/>
    </row>
    <row r="359" spans="7:8">
      <c r="G359" s="43"/>
      <c r="H359" s="43"/>
    </row>
    <row r="360" spans="7:8">
      <c r="G360" s="43"/>
      <c r="H360" s="43"/>
    </row>
    <row r="361" spans="7:8">
      <c r="G361" s="43"/>
      <c r="H361" s="43"/>
    </row>
    <row r="362" spans="7:8">
      <c r="G362" s="43"/>
      <c r="H362" s="43"/>
    </row>
    <row r="363" spans="7:8">
      <c r="G363" s="43"/>
      <c r="H363" s="43"/>
    </row>
    <row r="364" spans="7:8">
      <c r="G364" s="43"/>
      <c r="H364" s="43"/>
    </row>
    <row r="365" spans="7:8">
      <c r="G365" s="43"/>
      <c r="H365" s="43"/>
    </row>
    <row r="366" spans="7:8">
      <c r="G366" s="43"/>
      <c r="H366" s="43"/>
    </row>
    <row r="367" spans="7:8">
      <c r="G367" s="43"/>
      <c r="H367" s="43"/>
    </row>
    <row r="368" spans="7:8">
      <c r="G368" s="43"/>
      <c r="H368" s="43"/>
    </row>
    <row r="369" spans="7:8">
      <c r="G369" s="43"/>
      <c r="H369" s="43"/>
    </row>
    <row r="370" spans="7:8">
      <c r="G370" s="43"/>
      <c r="H370" s="43"/>
    </row>
    <row r="371" spans="7:8">
      <c r="G371" s="43"/>
      <c r="H371" s="43"/>
    </row>
    <row r="372" spans="7:8">
      <c r="G372" s="43"/>
      <c r="H372" s="43"/>
    </row>
    <row r="373" spans="7:8">
      <c r="G373" s="43"/>
      <c r="H373" s="43"/>
    </row>
    <row r="374" spans="7:8">
      <c r="G374" s="43"/>
      <c r="H374" s="43"/>
    </row>
    <row r="375" spans="7:8">
      <c r="G375" s="43"/>
      <c r="H375" s="43"/>
    </row>
    <row r="376" spans="7:8">
      <c r="G376" s="43"/>
      <c r="H376" s="43"/>
    </row>
    <row r="377" spans="7:8">
      <c r="G377" s="43"/>
      <c r="H377" s="43"/>
    </row>
    <row r="378" spans="7:8">
      <c r="G378" s="43"/>
      <c r="H378" s="43"/>
    </row>
    <row r="379" spans="7:8">
      <c r="G379" s="43"/>
      <c r="H379" s="43"/>
    </row>
    <row r="380" spans="7:8">
      <c r="G380" s="43"/>
      <c r="H380" s="43"/>
    </row>
    <row r="381" spans="7:8">
      <c r="G381" s="43"/>
      <c r="H381" s="43"/>
    </row>
    <row r="382" spans="7:8">
      <c r="G382" s="43"/>
      <c r="H382" s="43"/>
    </row>
    <row r="383" spans="7:8">
      <c r="G383" s="43"/>
      <c r="H383" s="43"/>
    </row>
    <row r="384" spans="7:8">
      <c r="G384" s="43"/>
      <c r="H384" s="43"/>
    </row>
    <row r="385" spans="7:8">
      <c r="G385" s="43"/>
      <c r="H385" s="43"/>
    </row>
    <row r="386" spans="7:8">
      <c r="G386" s="43"/>
      <c r="H386" s="43"/>
    </row>
    <row r="387" spans="7:8">
      <c r="G387" s="43"/>
      <c r="H387" s="43"/>
    </row>
    <row r="388" spans="7:8">
      <c r="G388" s="43"/>
      <c r="H388" s="43"/>
    </row>
    <row r="389" spans="7:8">
      <c r="G389" s="43"/>
      <c r="H389" s="43"/>
    </row>
    <row r="390" spans="7:8">
      <c r="G390" s="43"/>
      <c r="H390" s="43"/>
    </row>
    <row r="391" spans="7:8">
      <c r="G391" s="43"/>
      <c r="H391" s="43"/>
    </row>
    <row r="392" spans="7:8">
      <c r="G392" s="43"/>
      <c r="H392" s="43"/>
    </row>
    <row r="393" spans="7:8">
      <c r="G393" s="43"/>
      <c r="H393" s="43"/>
    </row>
    <row r="394" spans="7:8">
      <c r="G394" s="43"/>
      <c r="H394" s="43"/>
    </row>
    <row r="395" spans="7:8">
      <c r="G395" s="43"/>
      <c r="H395" s="43"/>
    </row>
    <row r="396" spans="7:8">
      <c r="G396" s="43"/>
      <c r="H396" s="43"/>
    </row>
    <row r="397" spans="7:8">
      <c r="G397" s="43"/>
      <c r="H397" s="43"/>
    </row>
    <row r="398" spans="7:8">
      <c r="G398" s="43"/>
      <c r="H398" s="43"/>
    </row>
    <row r="399" spans="7:8">
      <c r="G399" s="43"/>
      <c r="H399" s="43"/>
    </row>
    <row r="400" spans="7:8">
      <c r="G400" s="43"/>
      <c r="H400" s="43"/>
    </row>
    <row r="401" spans="7:8">
      <c r="G401" s="43"/>
      <c r="H401" s="43"/>
    </row>
    <row r="402" spans="7:8">
      <c r="G402" s="43"/>
      <c r="H402" s="43"/>
    </row>
    <row r="403" spans="7:8">
      <c r="G403" s="43"/>
      <c r="H403" s="43"/>
    </row>
    <row r="404" spans="7:8">
      <c r="G404" s="43"/>
      <c r="H404" s="43"/>
    </row>
    <row r="405" spans="7:8">
      <c r="G405" s="43"/>
      <c r="H405" s="43"/>
    </row>
    <row r="406" spans="7:8">
      <c r="G406" s="43"/>
      <c r="H406" s="43"/>
    </row>
    <row r="407" spans="7:8">
      <c r="G407" s="43"/>
      <c r="H407" s="43"/>
    </row>
    <row r="408" spans="7:8">
      <c r="G408" s="43"/>
      <c r="H408" s="43"/>
    </row>
    <row r="409" spans="7:8">
      <c r="G409" s="43"/>
      <c r="H409" s="43"/>
    </row>
    <row r="410" spans="7:8">
      <c r="G410" s="43"/>
      <c r="H410" s="43"/>
    </row>
    <row r="411" spans="7:8">
      <c r="G411" s="43"/>
      <c r="H411" s="43"/>
    </row>
    <row r="412" spans="7:8">
      <c r="G412" s="43"/>
      <c r="H412" s="43"/>
    </row>
    <row r="413" spans="7:8">
      <c r="G413" s="43"/>
      <c r="H413" s="43"/>
    </row>
    <row r="414" spans="7:8">
      <c r="G414" s="43"/>
      <c r="H414" s="43"/>
    </row>
    <row r="415" spans="7:8">
      <c r="G415" s="43"/>
      <c r="H415" s="43"/>
    </row>
    <row r="416" spans="7:8">
      <c r="G416" s="43"/>
      <c r="H416" s="43"/>
    </row>
    <row r="417" spans="7:8">
      <c r="G417" s="43"/>
      <c r="H417" s="43"/>
    </row>
    <row r="418" spans="7:8">
      <c r="G418" s="43"/>
      <c r="H418" s="43"/>
    </row>
    <row r="419" spans="7:8">
      <c r="G419" s="43"/>
      <c r="H419" s="43"/>
    </row>
    <row r="420" spans="7:8">
      <c r="G420" s="43"/>
      <c r="H420" s="43"/>
    </row>
    <row r="421" spans="7:8">
      <c r="G421" s="43"/>
      <c r="H421" s="43"/>
    </row>
    <row r="422" spans="7:8">
      <c r="G422" s="43"/>
      <c r="H422" s="43"/>
    </row>
    <row r="423" spans="7:8">
      <c r="G423" s="43"/>
      <c r="H423" s="43"/>
    </row>
    <row r="424" spans="7:8">
      <c r="G424" s="43"/>
      <c r="H424" s="43"/>
    </row>
    <row r="425" spans="7:8">
      <c r="G425" s="43"/>
      <c r="H425" s="43"/>
    </row>
    <row r="426" spans="7:8">
      <c r="G426" s="43"/>
      <c r="H426" s="43"/>
    </row>
    <row r="427" spans="7:8">
      <c r="G427" s="43"/>
      <c r="H427" s="43"/>
    </row>
    <row r="428" spans="7:8">
      <c r="G428" s="43"/>
      <c r="H428" s="43"/>
    </row>
    <row r="429" spans="7:8">
      <c r="G429" s="43"/>
      <c r="H429" s="43"/>
    </row>
    <row r="430" spans="7:8">
      <c r="G430" s="43"/>
      <c r="H430" s="43"/>
    </row>
    <row r="431" spans="7:8">
      <c r="G431" s="43"/>
      <c r="H431" s="43"/>
    </row>
    <row r="432" spans="7:8">
      <c r="G432" s="43"/>
      <c r="H432" s="43"/>
    </row>
    <row r="433" spans="7:8">
      <c r="G433" s="43"/>
      <c r="H433" s="43"/>
    </row>
    <row r="434" spans="7:8">
      <c r="G434" s="43"/>
      <c r="H434" s="43"/>
    </row>
    <row r="435" spans="7:8">
      <c r="G435" s="43"/>
      <c r="H435" s="43"/>
    </row>
    <row r="436" spans="7:8">
      <c r="G436" s="43"/>
      <c r="H436" s="43"/>
    </row>
    <row r="437" spans="7:8">
      <c r="G437" s="43"/>
      <c r="H437" s="43"/>
    </row>
    <row r="438" spans="7:8">
      <c r="G438" s="43"/>
      <c r="H438" s="43"/>
    </row>
    <row r="439" spans="7:8">
      <c r="G439" s="43"/>
      <c r="H439" s="43"/>
    </row>
    <row r="440" spans="7:8">
      <c r="G440" s="43"/>
      <c r="H440" s="43"/>
    </row>
    <row r="441" spans="7:8">
      <c r="G441" s="43"/>
      <c r="H441" s="43"/>
    </row>
    <row r="442" spans="7:8">
      <c r="G442" s="43"/>
      <c r="H442" s="43"/>
    </row>
  </sheetData>
  <mergeCells count="2">
    <mergeCell ref="A9:A10"/>
    <mergeCell ref="I9:I10"/>
  </mergeCells>
  <phoneticPr fontId="14" type="noConversion"/>
  <pageMargins left="0.51" right="0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A327"/>
  <sheetViews>
    <sheetView topLeftCell="A43" zoomScale="130" workbookViewId="0">
      <selection activeCell="I55" sqref="I55"/>
    </sheetView>
  </sheetViews>
  <sheetFormatPr defaultRowHeight="21"/>
  <cols>
    <col min="1" max="1" width="9" style="13" customWidth="1"/>
    <col min="2" max="2" width="9.85546875" style="13" customWidth="1"/>
    <col min="3" max="3" width="10.85546875" style="13" customWidth="1"/>
    <col min="4" max="4" width="12.42578125" style="13" customWidth="1"/>
    <col min="5" max="5" width="9" style="13" customWidth="1"/>
    <col min="6" max="6" width="9.42578125" style="13" customWidth="1"/>
    <col min="7" max="7" width="11" style="13" customWidth="1"/>
    <col min="8" max="8" width="10.42578125" style="13" customWidth="1"/>
    <col min="9" max="9" width="22.28515625" style="10" customWidth="1"/>
    <col min="10" max="10" width="9.140625" style="13"/>
    <col min="11" max="11" width="10.7109375" style="13" customWidth="1"/>
    <col min="12" max="12" width="10.140625" style="13" customWidth="1"/>
    <col min="13" max="13" width="9.140625" style="13"/>
    <col min="14" max="14" width="10.140625" style="13" customWidth="1"/>
    <col min="15" max="15" width="9.7109375" style="13" customWidth="1"/>
    <col min="16" max="16384" width="9.140625" style="13"/>
  </cols>
  <sheetData>
    <row r="1" spans="1:27" s="6" customFormat="1" ht="26.25">
      <c r="A1" s="1" t="s">
        <v>57</v>
      </c>
      <c r="B1" s="91"/>
      <c r="C1" s="105"/>
      <c r="D1" s="105"/>
      <c r="E1" s="225"/>
      <c r="F1" s="91"/>
      <c r="G1" s="91"/>
      <c r="H1" s="46"/>
      <c r="I1" s="224" t="s">
        <v>0</v>
      </c>
    </row>
    <row r="2" spans="1:27" s="6" customFormat="1" ht="21.75">
      <c r="A2" s="9" t="s">
        <v>1</v>
      </c>
      <c r="B2" s="10"/>
      <c r="C2" s="45"/>
      <c r="D2" s="14"/>
      <c r="E2" s="223"/>
      <c r="F2" s="10"/>
      <c r="G2" s="10"/>
      <c r="H2" s="13"/>
      <c r="I2" s="10"/>
    </row>
    <row r="3" spans="1:27">
      <c r="A3" s="9"/>
      <c r="B3" s="10"/>
      <c r="C3" s="45"/>
      <c r="D3" s="14"/>
      <c r="E3" s="223"/>
      <c r="F3" s="10"/>
      <c r="G3" s="10"/>
    </row>
    <row r="4" spans="1:27" s="19" customFormat="1" ht="26.25" customHeight="1">
      <c r="A4" s="81" t="s">
        <v>2</v>
      </c>
      <c r="B4" s="81"/>
      <c r="C4" s="81"/>
      <c r="D4" s="81"/>
      <c r="E4" s="81"/>
      <c r="F4" s="81"/>
      <c r="G4" s="81"/>
      <c r="H4" s="81"/>
      <c r="I4" s="81"/>
    </row>
    <row r="5" spans="1:27" s="32" customFormat="1">
      <c r="A5" s="61"/>
      <c r="B5" s="28"/>
      <c r="C5" s="222"/>
      <c r="D5" s="31"/>
      <c r="E5" s="147"/>
      <c r="F5" s="28"/>
      <c r="G5" s="28"/>
      <c r="I5" s="28"/>
      <c r="J5" s="13"/>
      <c r="K5" s="13"/>
      <c r="L5" s="13"/>
      <c r="M5" s="13"/>
      <c r="N5" s="13"/>
      <c r="O5" s="13"/>
      <c r="P5" s="13"/>
      <c r="Q5" s="13"/>
      <c r="R5" s="13"/>
    </row>
    <row r="6" spans="1:27" s="51" customFormat="1" ht="21.75">
      <c r="A6" s="61" t="s">
        <v>95</v>
      </c>
      <c r="B6" s="28"/>
      <c r="C6" s="31"/>
      <c r="D6" s="41" t="s">
        <v>96</v>
      </c>
      <c r="E6" s="28"/>
      <c r="F6" s="28"/>
      <c r="G6" s="41" t="s">
        <v>114</v>
      </c>
      <c r="H6" s="32"/>
      <c r="I6" s="28"/>
      <c r="J6" s="6"/>
      <c r="K6" s="6"/>
      <c r="L6" s="6"/>
      <c r="M6" s="6"/>
      <c r="N6" s="6"/>
      <c r="O6" s="6"/>
      <c r="P6" s="6"/>
      <c r="Q6" s="6"/>
      <c r="R6" s="6"/>
    </row>
    <row r="7" spans="1:27" s="51" customFormat="1" ht="21.75">
      <c r="A7" s="61" t="s">
        <v>97</v>
      </c>
      <c r="B7" s="28"/>
      <c r="C7" s="31"/>
      <c r="D7" s="41" t="s">
        <v>98</v>
      </c>
      <c r="E7" s="28"/>
      <c r="F7" s="28"/>
      <c r="G7" s="41" t="s">
        <v>46</v>
      </c>
      <c r="H7" s="32"/>
      <c r="I7" s="28"/>
      <c r="J7" s="6"/>
      <c r="K7" s="6"/>
      <c r="L7" s="6"/>
      <c r="M7" s="6"/>
      <c r="N7" s="6"/>
      <c r="O7" s="6"/>
      <c r="P7" s="6"/>
      <c r="Q7" s="6"/>
      <c r="R7" s="6"/>
    </row>
    <row r="8" spans="1:27" s="51" customFormat="1" ht="21.75">
      <c r="A8" s="61" t="s">
        <v>8</v>
      </c>
      <c r="B8" s="28"/>
      <c r="C8" s="30">
        <v>283.28500000000003</v>
      </c>
      <c r="D8" s="41" t="s">
        <v>9</v>
      </c>
      <c r="E8" s="31"/>
      <c r="F8" s="82"/>
      <c r="G8" s="266" t="s">
        <v>163</v>
      </c>
      <c r="H8" s="31"/>
      <c r="I8" s="28"/>
      <c r="J8" s="6"/>
      <c r="K8" s="6"/>
      <c r="L8" s="6"/>
      <c r="M8" s="6"/>
      <c r="N8" s="6"/>
      <c r="O8" s="6"/>
      <c r="P8" s="6"/>
      <c r="Q8" s="6"/>
      <c r="R8" s="6"/>
    </row>
    <row r="9" spans="1:27" s="6" customFormat="1" ht="21.75">
      <c r="A9" s="410" t="s">
        <v>10</v>
      </c>
      <c r="B9" s="217" t="s">
        <v>11</v>
      </c>
      <c r="C9" s="217" t="s">
        <v>11</v>
      </c>
      <c r="D9" s="217" t="s">
        <v>12</v>
      </c>
      <c r="E9" s="217" t="s">
        <v>13</v>
      </c>
      <c r="F9" s="217" t="s">
        <v>14</v>
      </c>
      <c r="G9" s="221" t="s">
        <v>15</v>
      </c>
      <c r="H9" s="217" t="s">
        <v>16</v>
      </c>
      <c r="I9" s="410" t="s">
        <v>17</v>
      </c>
      <c r="X9" s="2"/>
      <c r="Y9" s="22"/>
      <c r="Z9" s="22"/>
      <c r="AA9" s="23"/>
    </row>
    <row r="10" spans="1:27" s="6" customFormat="1" ht="21.75">
      <c r="A10" s="411"/>
      <c r="B10" s="216" t="s">
        <v>18</v>
      </c>
      <c r="C10" s="215" t="s">
        <v>9</v>
      </c>
      <c r="D10" s="215" t="s">
        <v>19</v>
      </c>
      <c r="E10" s="215" t="s">
        <v>20</v>
      </c>
      <c r="F10" s="215" t="s">
        <v>21</v>
      </c>
      <c r="G10" s="215" t="s">
        <v>22</v>
      </c>
      <c r="H10" s="215" t="s">
        <v>23</v>
      </c>
      <c r="I10" s="411"/>
      <c r="X10" s="2"/>
      <c r="Y10" s="22"/>
      <c r="Z10" s="22"/>
      <c r="AA10" s="23"/>
    </row>
    <row r="11" spans="1:27" s="28" customFormat="1" ht="21" customHeight="1">
      <c r="A11" s="273" t="s">
        <v>176</v>
      </c>
      <c r="B11" s="36">
        <v>1.07</v>
      </c>
      <c r="C11" s="37">
        <f>B11+C8</f>
        <v>284.35500000000002</v>
      </c>
      <c r="D11" s="36" t="s">
        <v>191</v>
      </c>
      <c r="E11" s="36">
        <v>22.5</v>
      </c>
      <c r="F11" s="36">
        <v>16.260000000000002</v>
      </c>
      <c r="G11" s="37">
        <f>H11/F11</f>
        <v>8.3640836408364078E-3</v>
      </c>
      <c r="H11" s="37">
        <v>0.13600000000000001</v>
      </c>
      <c r="I11" s="208" t="s">
        <v>56</v>
      </c>
    </row>
    <row r="12" spans="1:27" s="28" customFormat="1" ht="21" customHeight="1">
      <c r="A12" s="114" t="s">
        <v>177</v>
      </c>
      <c r="B12" s="26">
        <v>1.1399999999999999</v>
      </c>
      <c r="C12" s="27">
        <f>B12+C8</f>
        <v>284.42500000000001</v>
      </c>
      <c r="D12" s="26" t="s">
        <v>192</v>
      </c>
      <c r="E12" s="26">
        <v>30.5</v>
      </c>
      <c r="F12" s="26">
        <v>17.16</v>
      </c>
      <c r="G12" s="27">
        <f>H12/F12</f>
        <v>8.2750582750582748E-3</v>
      </c>
      <c r="H12" s="27">
        <v>0.14199999999999999</v>
      </c>
      <c r="I12" s="54" t="s">
        <v>150</v>
      </c>
    </row>
    <row r="13" spans="1:27" s="28" customFormat="1" ht="21" customHeight="1">
      <c r="A13" s="114" t="s">
        <v>240</v>
      </c>
      <c r="B13" s="26">
        <v>1.07</v>
      </c>
      <c r="C13" s="27">
        <f>B13+C8</f>
        <v>284.35500000000002</v>
      </c>
      <c r="D13" s="26" t="s">
        <v>261</v>
      </c>
      <c r="E13" s="26">
        <v>27.5</v>
      </c>
      <c r="F13" s="26">
        <v>16.63</v>
      </c>
      <c r="G13" s="27">
        <f t="shared" ref="G13:G35" si="0">H13/F13</f>
        <v>8.0577269993986778E-3</v>
      </c>
      <c r="H13" s="27">
        <v>0.13400000000000001</v>
      </c>
      <c r="I13" s="54" t="s">
        <v>56</v>
      </c>
    </row>
    <row r="14" spans="1:27" s="28" customFormat="1" ht="23.25">
      <c r="A14" s="114" t="s">
        <v>241</v>
      </c>
      <c r="B14" s="26">
        <v>1</v>
      </c>
      <c r="C14" s="27">
        <f>B14+C8</f>
        <v>284.28500000000003</v>
      </c>
      <c r="D14" s="26" t="s">
        <v>262</v>
      </c>
      <c r="E14" s="26">
        <v>24.5</v>
      </c>
      <c r="F14" s="26">
        <v>16.309999999999999</v>
      </c>
      <c r="G14" s="27">
        <f t="shared" si="0"/>
        <v>7.6026977314530972E-3</v>
      </c>
      <c r="H14" s="27">
        <v>0.124</v>
      </c>
      <c r="I14" s="54" t="s">
        <v>150</v>
      </c>
      <c r="K14" s="95"/>
    </row>
    <row r="15" spans="1:27" s="28" customFormat="1" ht="21" customHeight="1">
      <c r="A15" s="114" t="s">
        <v>242</v>
      </c>
      <c r="B15" s="26">
        <v>1.05</v>
      </c>
      <c r="C15" s="27">
        <f>B15+C8</f>
        <v>284.33500000000004</v>
      </c>
      <c r="D15" s="26" t="s">
        <v>263</v>
      </c>
      <c r="E15" s="26">
        <v>24</v>
      </c>
      <c r="F15" s="26">
        <v>16</v>
      </c>
      <c r="G15" s="27">
        <f t="shared" si="0"/>
        <v>7.5624999999999998E-3</v>
      </c>
      <c r="H15" s="27">
        <v>0.121</v>
      </c>
      <c r="I15" s="54" t="s">
        <v>150</v>
      </c>
    </row>
    <row r="16" spans="1:27" s="28" customFormat="1" ht="21" customHeight="1">
      <c r="A16" s="114" t="s">
        <v>308</v>
      </c>
      <c r="B16" s="26">
        <v>1.4</v>
      </c>
      <c r="C16" s="27">
        <f>B16+C8</f>
        <v>284.685</v>
      </c>
      <c r="D16" s="26" t="s">
        <v>357</v>
      </c>
      <c r="E16" s="26">
        <v>32</v>
      </c>
      <c r="F16" s="26">
        <v>26.85</v>
      </c>
      <c r="G16" s="27">
        <f t="shared" si="0"/>
        <v>8.1936685288640596E-3</v>
      </c>
      <c r="H16" s="27">
        <v>0.22</v>
      </c>
      <c r="I16" s="54" t="s">
        <v>56</v>
      </c>
    </row>
    <row r="17" spans="1:25" s="28" customFormat="1" ht="21" customHeight="1">
      <c r="A17" s="114" t="s">
        <v>328</v>
      </c>
      <c r="B17" s="321">
        <v>1</v>
      </c>
      <c r="C17" s="323">
        <f>B17+C8</f>
        <v>284.28500000000003</v>
      </c>
      <c r="D17" s="321" t="s">
        <v>358</v>
      </c>
      <c r="E17" s="321">
        <v>24.5</v>
      </c>
      <c r="F17" s="26">
        <v>16.989999999999998</v>
      </c>
      <c r="G17" s="27">
        <f t="shared" si="0"/>
        <v>7.7104178928781644E-3</v>
      </c>
      <c r="H17" s="27">
        <v>0.13100000000000001</v>
      </c>
      <c r="I17" s="54" t="s">
        <v>150</v>
      </c>
    </row>
    <row r="18" spans="1:25" s="28" customFormat="1" ht="21" customHeight="1">
      <c r="A18" s="114" t="s">
        <v>329</v>
      </c>
      <c r="B18" s="321">
        <v>0.98</v>
      </c>
      <c r="C18" s="323">
        <f>B18+C8</f>
        <v>284.26500000000004</v>
      </c>
      <c r="D18" s="321" t="s">
        <v>359</v>
      </c>
      <c r="E18" s="321">
        <v>24.5</v>
      </c>
      <c r="F18" s="26">
        <v>16.989999999999998</v>
      </c>
      <c r="G18" s="27">
        <f t="shared" si="0"/>
        <v>7.7104178928781644E-3</v>
      </c>
      <c r="H18" s="27">
        <v>0.13100000000000001</v>
      </c>
      <c r="I18" s="54" t="s">
        <v>150</v>
      </c>
    </row>
    <row r="19" spans="1:25" s="28" customFormat="1" ht="21" customHeight="1">
      <c r="A19" s="114" t="s">
        <v>330</v>
      </c>
      <c r="B19" s="26">
        <v>0.95</v>
      </c>
      <c r="C19" s="27">
        <f>B19+C8</f>
        <v>284.23500000000001</v>
      </c>
      <c r="D19" s="26" t="s">
        <v>360</v>
      </c>
      <c r="E19" s="26">
        <v>26.5</v>
      </c>
      <c r="F19" s="26">
        <v>16.440000000000001</v>
      </c>
      <c r="G19" s="27">
        <f t="shared" si="0"/>
        <v>7.7858880778588803E-3</v>
      </c>
      <c r="H19" s="27">
        <v>0.128</v>
      </c>
      <c r="I19" s="54" t="s">
        <v>150</v>
      </c>
    </row>
    <row r="20" spans="1:25" s="28" customFormat="1" ht="21" customHeight="1">
      <c r="A20" s="114" t="s">
        <v>435</v>
      </c>
      <c r="B20" s="26">
        <v>1.01</v>
      </c>
      <c r="C20" s="27">
        <f>B20+C8</f>
        <v>284.29500000000002</v>
      </c>
      <c r="D20" s="26" t="s">
        <v>462</v>
      </c>
      <c r="E20" s="26">
        <v>25.4</v>
      </c>
      <c r="F20" s="26">
        <v>12.54</v>
      </c>
      <c r="G20" s="27">
        <f t="shared" si="0"/>
        <v>1.0526315789473686E-2</v>
      </c>
      <c r="H20" s="27">
        <v>0.13200000000000001</v>
      </c>
      <c r="I20" s="54" t="s">
        <v>56</v>
      </c>
      <c r="W20" s="147"/>
    </row>
    <row r="21" spans="1:25" s="28" customFormat="1" ht="21" customHeight="1">
      <c r="A21" s="114" t="s">
        <v>436</v>
      </c>
      <c r="B21" s="26">
        <v>1.1100000000000001</v>
      </c>
      <c r="C21" s="27">
        <f>B21+C8</f>
        <v>284.39500000000004</v>
      </c>
      <c r="D21" s="26" t="s">
        <v>463</v>
      </c>
      <c r="E21" s="26">
        <v>30.5</v>
      </c>
      <c r="F21" s="26">
        <v>19.48</v>
      </c>
      <c r="G21" s="27">
        <f t="shared" si="0"/>
        <v>2.941478439425051E-2</v>
      </c>
      <c r="H21" s="27">
        <v>0.57299999999999995</v>
      </c>
      <c r="I21" s="54" t="s">
        <v>150</v>
      </c>
      <c r="W21" s="147"/>
      <c r="X21" s="147"/>
      <c r="Y21" s="147"/>
    </row>
    <row r="22" spans="1:25" s="28" customFormat="1" ht="21" customHeight="1">
      <c r="A22" s="114" t="s">
        <v>437</v>
      </c>
      <c r="B22" s="26">
        <v>1.05</v>
      </c>
      <c r="C22" s="27">
        <f>B22+C8</f>
        <v>284.33500000000004</v>
      </c>
      <c r="D22" s="26" t="s">
        <v>464</v>
      </c>
      <c r="E22" s="26">
        <v>30.5</v>
      </c>
      <c r="F22" s="26">
        <v>19.850000000000001</v>
      </c>
      <c r="G22" s="27">
        <f t="shared" si="0"/>
        <v>5.3450881612090675E-2</v>
      </c>
      <c r="H22" s="27">
        <v>1.0609999999999999</v>
      </c>
      <c r="I22" s="54" t="s">
        <v>150</v>
      </c>
      <c r="W22" s="29"/>
      <c r="X22" s="29"/>
      <c r="Y22" s="29"/>
    </row>
    <row r="23" spans="1:25" s="28" customFormat="1" ht="21" customHeight="1">
      <c r="A23" s="114" t="s">
        <v>430</v>
      </c>
      <c r="B23" s="26">
        <v>2.5299999999999998</v>
      </c>
      <c r="C23" s="27">
        <f>B23+C8</f>
        <v>285.815</v>
      </c>
      <c r="D23" s="26" t="s">
        <v>465</v>
      </c>
      <c r="E23" s="26">
        <v>33.9</v>
      </c>
      <c r="F23" s="26">
        <v>66.53</v>
      </c>
      <c r="G23" s="27">
        <f t="shared" si="0"/>
        <v>0.54503231624830906</v>
      </c>
      <c r="H23" s="27">
        <v>36.261000000000003</v>
      </c>
      <c r="I23" s="54" t="s">
        <v>150</v>
      </c>
      <c r="S23" s="30"/>
      <c r="T23" s="30"/>
      <c r="U23" s="30"/>
      <c r="V23" s="30"/>
      <c r="W23" s="86"/>
      <c r="X23" s="29"/>
      <c r="Y23" s="30"/>
    </row>
    <row r="24" spans="1:25" s="28" customFormat="1" ht="21" customHeight="1">
      <c r="A24" s="114" t="s">
        <v>438</v>
      </c>
      <c r="B24" s="26">
        <v>1.32</v>
      </c>
      <c r="C24" s="27">
        <f>B24+C8</f>
        <v>284.60500000000002</v>
      </c>
      <c r="D24" s="26" t="s">
        <v>466</v>
      </c>
      <c r="E24" s="26">
        <v>31.5</v>
      </c>
      <c r="F24" s="26">
        <v>30.98</v>
      </c>
      <c r="G24" s="27">
        <f t="shared" si="0"/>
        <v>0.10203357004519044</v>
      </c>
      <c r="H24" s="27">
        <v>3.161</v>
      </c>
      <c r="I24" s="54" t="s">
        <v>150</v>
      </c>
      <c r="S24" s="30"/>
      <c r="T24" s="30"/>
      <c r="U24" s="30"/>
      <c r="V24" s="30"/>
      <c r="W24" s="86"/>
      <c r="X24" s="29"/>
      <c r="Y24" s="30"/>
    </row>
    <row r="25" spans="1:25" s="28" customFormat="1" ht="21" customHeight="1">
      <c r="A25" s="114" t="s">
        <v>550</v>
      </c>
      <c r="B25" s="26">
        <v>1.44</v>
      </c>
      <c r="C25" s="27">
        <f>B25+C8</f>
        <v>284.72500000000002</v>
      </c>
      <c r="D25" s="26" t="s">
        <v>584</v>
      </c>
      <c r="E25" s="26">
        <v>31.5</v>
      </c>
      <c r="F25" s="26">
        <v>36.19</v>
      </c>
      <c r="G25" s="27">
        <f t="shared" si="0"/>
        <v>0.17797734180712904</v>
      </c>
      <c r="H25" s="27">
        <v>6.4409999999999998</v>
      </c>
      <c r="I25" s="54" t="s">
        <v>56</v>
      </c>
      <c r="S25" s="30"/>
      <c r="T25" s="30"/>
      <c r="U25" s="30"/>
      <c r="V25" s="30"/>
      <c r="W25" s="86"/>
      <c r="X25" s="29"/>
      <c r="Y25" s="30"/>
    </row>
    <row r="26" spans="1:25" s="28" customFormat="1" ht="21" customHeight="1">
      <c r="A26" s="114" t="s">
        <v>526</v>
      </c>
      <c r="B26" s="26">
        <v>3.38</v>
      </c>
      <c r="C26" s="27">
        <f>B26+C8</f>
        <v>286.66500000000002</v>
      </c>
      <c r="D26" s="26" t="s">
        <v>585</v>
      </c>
      <c r="E26" s="26">
        <v>36.5</v>
      </c>
      <c r="F26" s="26">
        <v>111.29</v>
      </c>
      <c r="G26" s="27">
        <f t="shared" si="0"/>
        <v>0.91895048971156434</v>
      </c>
      <c r="H26" s="27">
        <v>102.27</v>
      </c>
      <c r="I26" s="54" t="s">
        <v>150</v>
      </c>
      <c r="S26" s="30"/>
      <c r="T26" s="30"/>
      <c r="U26" s="30"/>
      <c r="V26" s="30"/>
      <c r="W26" s="86"/>
      <c r="X26" s="29"/>
      <c r="Y26" s="30"/>
    </row>
    <row r="27" spans="1:25" s="28" customFormat="1" ht="21" customHeight="1">
      <c r="A27" s="114" t="s">
        <v>542</v>
      </c>
      <c r="B27" s="26">
        <v>2.88</v>
      </c>
      <c r="C27" s="27">
        <f>B27+C8</f>
        <v>286.16500000000002</v>
      </c>
      <c r="D27" s="26" t="s">
        <v>586</v>
      </c>
      <c r="E27" s="26">
        <v>34.5</v>
      </c>
      <c r="F27" s="26">
        <v>89.5</v>
      </c>
      <c r="G27" s="27">
        <f t="shared" si="0"/>
        <v>0.57124022346368708</v>
      </c>
      <c r="H27" s="27">
        <v>51.125999999999998</v>
      </c>
      <c r="I27" s="54" t="s">
        <v>150</v>
      </c>
      <c r="S27" s="30"/>
      <c r="T27" s="30"/>
      <c r="U27" s="30"/>
      <c r="V27" s="30"/>
      <c r="W27" s="29"/>
      <c r="X27" s="29"/>
      <c r="Y27" s="30"/>
    </row>
    <row r="28" spans="1:25" s="28" customFormat="1" ht="21" customHeight="1">
      <c r="A28" s="114" t="s">
        <v>543</v>
      </c>
      <c r="B28" s="26">
        <v>2.4</v>
      </c>
      <c r="C28" s="27">
        <f>B28+C8</f>
        <v>285.685</v>
      </c>
      <c r="D28" s="26" t="s">
        <v>587</v>
      </c>
      <c r="E28" s="26">
        <v>33</v>
      </c>
      <c r="F28" s="26">
        <v>72.52</v>
      </c>
      <c r="G28" s="27">
        <f t="shared" si="0"/>
        <v>0.45445394373965808</v>
      </c>
      <c r="H28" s="27">
        <v>32.957000000000001</v>
      </c>
      <c r="I28" s="54" t="s">
        <v>150</v>
      </c>
      <c r="S28" s="30"/>
      <c r="T28" s="30"/>
      <c r="U28" s="30"/>
      <c r="V28" s="30"/>
      <c r="W28" s="29"/>
      <c r="X28" s="29"/>
      <c r="Y28" s="30"/>
    </row>
    <row r="29" spans="1:25" s="28" customFormat="1" ht="23.25">
      <c r="A29" s="114" t="s">
        <v>551</v>
      </c>
      <c r="B29" s="26">
        <v>1.32</v>
      </c>
      <c r="C29" s="27">
        <f>B29+C8</f>
        <v>284.60500000000002</v>
      </c>
      <c r="D29" s="26" t="s">
        <v>588</v>
      </c>
      <c r="E29" s="26">
        <v>30.5</v>
      </c>
      <c r="F29" s="54">
        <v>26.57</v>
      </c>
      <c r="G29" s="27">
        <f t="shared" si="0"/>
        <v>8.6751975912683479E-2</v>
      </c>
      <c r="H29" s="27">
        <v>2.3050000000000002</v>
      </c>
      <c r="I29" s="54" t="s">
        <v>150</v>
      </c>
      <c r="L29" s="95"/>
      <c r="S29" s="30"/>
      <c r="T29" s="30"/>
      <c r="U29" s="30"/>
      <c r="V29" s="30"/>
      <c r="W29" s="29"/>
      <c r="X29" s="29"/>
      <c r="Y29" s="30"/>
    </row>
    <row r="30" spans="1:25" s="28" customFormat="1" ht="21" customHeight="1">
      <c r="A30" s="114" t="s">
        <v>552</v>
      </c>
      <c r="B30" s="26">
        <v>1.45</v>
      </c>
      <c r="C30" s="27">
        <f>B30+C8</f>
        <v>284.73500000000001</v>
      </c>
      <c r="D30" s="26" t="s">
        <v>589</v>
      </c>
      <c r="E30" s="26">
        <v>31.5</v>
      </c>
      <c r="F30" s="54">
        <v>32.270000000000003</v>
      </c>
      <c r="G30" s="27">
        <f t="shared" si="0"/>
        <v>0.23551286024171053</v>
      </c>
      <c r="H30" s="27">
        <v>7.6</v>
      </c>
      <c r="I30" s="54" t="s">
        <v>150</v>
      </c>
      <c r="S30" s="30"/>
      <c r="T30" s="30"/>
      <c r="U30" s="30"/>
      <c r="V30" s="30"/>
      <c r="W30" s="29"/>
      <c r="X30" s="29"/>
      <c r="Y30" s="30"/>
    </row>
    <row r="31" spans="1:25" s="28" customFormat="1" ht="21" customHeight="1">
      <c r="A31" s="114" t="s">
        <v>689</v>
      </c>
      <c r="B31" s="26">
        <v>1.37</v>
      </c>
      <c r="C31" s="27">
        <f>B31+C8</f>
        <v>284.65500000000003</v>
      </c>
      <c r="D31" s="26" t="s">
        <v>713</v>
      </c>
      <c r="E31" s="26">
        <v>31.5</v>
      </c>
      <c r="F31" s="54">
        <v>30.17</v>
      </c>
      <c r="G31" s="27">
        <f t="shared" si="0"/>
        <v>0.2034471329134902</v>
      </c>
      <c r="H31" s="54">
        <v>6.1379999999999999</v>
      </c>
      <c r="I31" s="54" t="s">
        <v>56</v>
      </c>
      <c r="S31" s="30"/>
      <c r="T31" s="30"/>
      <c r="U31" s="30"/>
      <c r="V31" s="30"/>
      <c r="W31" s="29"/>
      <c r="X31" s="29"/>
      <c r="Y31" s="30"/>
    </row>
    <row r="32" spans="1:25" s="28" customFormat="1" ht="21" customHeight="1">
      <c r="A32" s="114" t="s">
        <v>680</v>
      </c>
      <c r="B32" s="26">
        <v>2.48</v>
      </c>
      <c r="C32" s="27">
        <f>B32+C8</f>
        <v>285.76500000000004</v>
      </c>
      <c r="D32" s="26" t="s">
        <v>714</v>
      </c>
      <c r="E32" s="26">
        <v>43</v>
      </c>
      <c r="F32" s="54">
        <v>69.849999999999994</v>
      </c>
      <c r="G32" s="27">
        <f t="shared" si="0"/>
        <v>0.52810307802433787</v>
      </c>
      <c r="H32" s="54">
        <v>36.887999999999998</v>
      </c>
      <c r="I32" s="54" t="s">
        <v>150</v>
      </c>
      <c r="S32" s="30"/>
      <c r="T32" s="30"/>
      <c r="U32" s="30"/>
      <c r="V32" s="30"/>
      <c r="W32" s="29"/>
      <c r="X32" s="29"/>
      <c r="Y32" s="30"/>
    </row>
    <row r="33" spans="1:25" s="28" customFormat="1" ht="21" customHeight="1">
      <c r="A33" s="114" t="s">
        <v>681</v>
      </c>
      <c r="B33" s="26">
        <v>3.35</v>
      </c>
      <c r="C33" s="27">
        <f>B33+C8</f>
        <v>286.63500000000005</v>
      </c>
      <c r="D33" s="26" t="s">
        <v>715</v>
      </c>
      <c r="E33" s="26">
        <v>35.5</v>
      </c>
      <c r="F33" s="54">
        <v>96.08</v>
      </c>
      <c r="G33" s="27">
        <f t="shared" si="0"/>
        <v>0.65914862614487935</v>
      </c>
      <c r="H33" s="54">
        <v>63.331000000000003</v>
      </c>
      <c r="I33" s="54" t="s">
        <v>150</v>
      </c>
      <c r="S33" s="30"/>
      <c r="T33" s="30"/>
      <c r="U33" s="30"/>
      <c r="V33" s="30"/>
      <c r="W33" s="29"/>
      <c r="X33" s="29"/>
      <c r="Y33" s="30"/>
    </row>
    <row r="34" spans="1:25" s="28" customFormat="1" ht="21" customHeight="1">
      <c r="A34" s="114" t="s">
        <v>690</v>
      </c>
      <c r="B34" s="26">
        <v>2.15</v>
      </c>
      <c r="C34" s="27">
        <f>B34+C8</f>
        <v>285.435</v>
      </c>
      <c r="D34" s="26" t="s">
        <v>716</v>
      </c>
      <c r="E34" s="26">
        <v>33</v>
      </c>
      <c r="F34" s="54">
        <v>60.82</v>
      </c>
      <c r="G34" s="27">
        <f t="shared" si="0"/>
        <v>0.37109503452811576</v>
      </c>
      <c r="H34" s="27">
        <v>22.57</v>
      </c>
      <c r="I34" s="54" t="s">
        <v>150</v>
      </c>
      <c r="S34" s="30"/>
      <c r="T34" s="30"/>
      <c r="U34" s="30"/>
      <c r="V34" s="30"/>
      <c r="W34" s="29"/>
      <c r="X34" s="29"/>
      <c r="Y34" s="30"/>
    </row>
    <row r="35" spans="1:25" s="28" customFormat="1" ht="21" customHeight="1">
      <c r="A35" s="114" t="s">
        <v>691</v>
      </c>
      <c r="B35" s="26">
        <v>1.4</v>
      </c>
      <c r="C35" s="27">
        <f>B35+C8</f>
        <v>284.685</v>
      </c>
      <c r="D35" s="26" t="s">
        <v>717</v>
      </c>
      <c r="E35" s="26">
        <v>35.5</v>
      </c>
      <c r="F35" s="26">
        <v>33.26</v>
      </c>
      <c r="G35" s="27">
        <f t="shared" si="0"/>
        <v>0.17513529765484068</v>
      </c>
      <c r="H35" s="54">
        <v>5.8250000000000002</v>
      </c>
      <c r="I35" s="54" t="s">
        <v>150</v>
      </c>
      <c r="S35" s="30"/>
      <c r="T35" s="30"/>
      <c r="U35" s="30"/>
      <c r="V35" s="30"/>
      <c r="W35" s="29"/>
      <c r="X35" s="29"/>
      <c r="Y35" s="30"/>
    </row>
    <row r="36" spans="1:25" s="28" customFormat="1" ht="21" customHeight="1">
      <c r="A36" s="114" t="s">
        <v>682</v>
      </c>
      <c r="B36" s="26">
        <v>4.8499999999999996</v>
      </c>
      <c r="C36" s="27">
        <f>B36+C8</f>
        <v>288.13500000000005</v>
      </c>
      <c r="D36" s="26" t="s">
        <v>718</v>
      </c>
      <c r="E36" s="26">
        <v>43</v>
      </c>
      <c r="F36" s="26">
        <v>165</v>
      </c>
      <c r="G36" s="27">
        <f t="shared" ref="G36:G43" si="1">H36/F36</f>
        <v>0.80846666666666667</v>
      </c>
      <c r="H36" s="54">
        <v>133.39699999999999</v>
      </c>
      <c r="I36" s="54" t="s">
        <v>150</v>
      </c>
      <c r="S36" s="30"/>
      <c r="T36" s="30"/>
      <c r="U36" s="30"/>
      <c r="V36" s="30"/>
      <c r="W36" s="29"/>
      <c r="X36" s="29"/>
      <c r="Y36" s="30"/>
    </row>
    <row r="37" spans="1:25" s="28" customFormat="1" ht="21" customHeight="1">
      <c r="A37" s="114" t="s">
        <v>682</v>
      </c>
      <c r="B37" s="26">
        <v>4.95</v>
      </c>
      <c r="C37" s="27">
        <f>B37+C8</f>
        <v>288.23500000000001</v>
      </c>
      <c r="D37" s="26" t="s">
        <v>719</v>
      </c>
      <c r="E37" s="26">
        <v>43</v>
      </c>
      <c r="F37" s="26">
        <v>175.37</v>
      </c>
      <c r="G37" s="27">
        <f t="shared" si="1"/>
        <v>0.86371671323487476</v>
      </c>
      <c r="H37" s="27">
        <v>151.47</v>
      </c>
      <c r="I37" s="54" t="s">
        <v>150</v>
      </c>
      <c r="S37" s="30"/>
      <c r="T37" s="30"/>
      <c r="U37" s="30"/>
      <c r="V37" s="30"/>
      <c r="W37" s="29"/>
      <c r="X37" s="29"/>
      <c r="Y37" s="30"/>
    </row>
    <row r="38" spans="1:25" s="28" customFormat="1" ht="21" customHeight="1">
      <c r="A38" s="114" t="s">
        <v>816</v>
      </c>
      <c r="B38" s="26">
        <v>2.1800000000000002</v>
      </c>
      <c r="C38" s="27">
        <f>B38+C8</f>
        <v>285.46500000000003</v>
      </c>
      <c r="D38" s="26" t="s">
        <v>838</v>
      </c>
      <c r="E38" s="26">
        <v>34</v>
      </c>
      <c r="F38" s="26">
        <v>68.260000000000005</v>
      </c>
      <c r="G38" s="27">
        <f t="shared" si="1"/>
        <v>0.46188104307061228</v>
      </c>
      <c r="H38" s="54">
        <v>31.527999999999999</v>
      </c>
      <c r="I38" s="54" t="s">
        <v>56</v>
      </c>
      <c r="S38" s="30"/>
      <c r="T38" s="30"/>
      <c r="U38" s="30"/>
      <c r="V38" s="30"/>
      <c r="W38" s="29"/>
      <c r="X38" s="29"/>
      <c r="Y38" s="30"/>
    </row>
    <row r="39" spans="1:25" s="28" customFormat="1" ht="21" customHeight="1">
      <c r="A39" s="70" t="s">
        <v>817</v>
      </c>
      <c r="B39" s="34">
        <v>1.43</v>
      </c>
      <c r="C39" s="35">
        <f>B39+C8</f>
        <v>284.71500000000003</v>
      </c>
      <c r="D39" s="34" t="s">
        <v>839</v>
      </c>
      <c r="E39" s="34">
        <v>32</v>
      </c>
      <c r="F39" s="34">
        <v>38.08</v>
      </c>
      <c r="G39" s="35">
        <f t="shared" si="1"/>
        <v>0.1222951680672269</v>
      </c>
      <c r="H39" s="158">
        <v>4.657</v>
      </c>
      <c r="I39" s="158" t="s">
        <v>150</v>
      </c>
      <c r="S39" s="30"/>
      <c r="T39" s="30"/>
      <c r="U39" s="30"/>
      <c r="V39" s="30"/>
      <c r="W39" s="29"/>
      <c r="X39" s="29"/>
      <c r="Y39" s="30"/>
    </row>
    <row r="40" spans="1:25" s="28" customFormat="1" ht="21" customHeight="1">
      <c r="A40" s="120" t="s">
        <v>818</v>
      </c>
      <c r="B40" s="119">
        <v>2.17</v>
      </c>
      <c r="C40" s="113">
        <f>B40+C8</f>
        <v>285.45500000000004</v>
      </c>
      <c r="D40" s="119" t="s">
        <v>840</v>
      </c>
      <c r="E40" s="67">
        <v>34.200000000000003</v>
      </c>
      <c r="F40" s="119">
        <v>66.02</v>
      </c>
      <c r="G40" s="113">
        <f t="shared" si="1"/>
        <v>0.51641926688882167</v>
      </c>
      <c r="H40" s="119">
        <v>34.094000000000001</v>
      </c>
      <c r="I40" s="119" t="s">
        <v>150</v>
      </c>
      <c r="S40" s="30"/>
      <c r="T40" s="30"/>
      <c r="U40" s="30"/>
      <c r="V40" s="30"/>
      <c r="W40" s="29"/>
      <c r="X40" s="29"/>
      <c r="Y40" s="30"/>
    </row>
    <row r="41" spans="1:25" s="28" customFormat="1" ht="21" customHeight="1">
      <c r="A41" s="114" t="s">
        <v>911</v>
      </c>
      <c r="B41" s="54">
        <v>1.63</v>
      </c>
      <c r="C41" s="27">
        <f>B41+C8</f>
        <v>284.91500000000002</v>
      </c>
      <c r="D41" s="54" t="s">
        <v>923</v>
      </c>
      <c r="E41" s="26">
        <v>33.5</v>
      </c>
      <c r="F41" s="54">
        <v>47.65</v>
      </c>
      <c r="G41" s="27">
        <f t="shared" si="1"/>
        <v>0.35880377754459603</v>
      </c>
      <c r="H41" s="54">
        <v>17.097000000000001</v>
      </c>
      <c r="I41" s="54" t="s">
        <v>56</v>
      </c>
      <c r="S41" s="30"/>
      <c r="T41" s="30"/>
      <c r="U41" s="30"/>
      <c r="V41" s="30"/>
      <c r="W41" s="29"/>
      <c r="X41" s="29"/>
      <c r="Y41" s="30"/>
    </row>
    <row r="42" spans="1:25" s="28" customFormat="1" ht="21" customHeight="1">
      <c r="A42" s="114" t="s">
        <v>912</v>
      </c>
      <c r="B42" s="26">
        <v>1.97</v>
      </c>
      <c r="C42" s="27">
        <f>B42+C8</f>
        <v>285.25500000000005</v>
      </c>
      <c r="D42" s="26" t="s">
        <v>924</v>
      </c>
      <c r="E42" s="26">
        <v>33.6</v>
      </c>
      <c r="F42" s="26">
        <v>56.01</v>
      </c>
      <c r="G42" s="27">
        <f t="shared" si="1"/>
        <v>0.4560792715586503</v>
      </c>
      <c r="H42" s="27">
        <v>25.545000000000002</v>
      </c>
      <c r="I42" s="119" t="s">
        <v>150</v>
      </c>
      <c r="S42" s="30"/>
      <c r="T42" s="30"/>
      <c r="U42" s="30"/>
      <c r="V42" s="30"/>
      <c r="W42" s="29"/>
      <c r="X42" s="29"/>
      <c r="Y42" s="30"/>
    </row>
    <row r="43" spans="1:25" s="28" customFormat="1" ht="21" customHeight="1">
      <c r="A43" s="114" t="s">
        <v>913</v>
      </c>
      <c r="B43" s="214">
        <v>1.63</v>
      </c>
      <c r="C43" s="213">
        <f>B43+C8</f>
        <v>284.91500000000002</v>
      </c>
      <c r="D43" s="214" t="s">
        <v>925</v>
      </c>
      <c r="E43" s="214">
        <v>33</v>
      </c>
      <c r="F43" s="214">
        <v>45.3</v>
      </c>
      <c r="G43" s="213">
        <f t="shared" si="1"/>
        <v>0.40024282560706403</v>
      </c>
      <c r="H43" s="213">
        <v>18.131</v>
      </c>
      <c r="I43" s="119" t="s">
        <v>150</v>
      </c>
      <c r="S43" s="30"/>
      <c r="T43" s="30"/>
      <c r="U43" s="30"/>
      <c r="V43" s="30"/>
      <c r="W43" s="29"/>
      <c r="X43" s="29"/>
      <c r="Y43" s="30"/>
    </row>
    <row r="44" spans="1:25" s="28" customFormat="1" ht="21" customHeight="1">
      <c r="A44" s="120" t="s">
        <v>991</v>
      </c>
      <c r="B44" s="214">
        <v>1.8</v>
      </c>
      <c r="C44" s="213">
        <f>B44+C8</f>
        <v>285.08500000000004</v>
      </c>
      <c r="D44" s="214" t="s">
        <v>998</v>
      </c>
      <c r="E44" s="214">
        <v>33.299999999999997</v>
      </c>
      <c r="F44" s="214">
        <v>48.6</v>
      </c>
      <c r="G44" s="213">
        <f t="shared" ref="G44:G50" si="2">H44/F44</f>
        <v>0.40890946502057612</v>
      </c>
      <c r="H44" s="213">
        <v>19.873000000000001</v>
      </c>
      <c r="I44" s="54" t="s">
        <v>56</v>
      </c>
      <c r="S44" s="30"/>
      <c r="T44" s="30"/>
      <c r="U44" s="30"/>
      <c r="V44" s="30"/>
      <c r="W44" s="29"/>
      <c r="X44" s="29"/>
      <c r="Y44" s="30"/>
    </row>
    <row r="45" spans="1:25" s="28" customFormat="1" ht="21" customHeight="1">
      <c r="A45" s="120" t="s">
        <v>992</v>
      </c>
      <c r="B45" s="214">
        <v>1.75</v>
      </c>
      <c r="C45" s="213">
        <f>B45+C8</f>
        <v>285.03500000000003</v>
      </c>
      <c r="D45" s="214" t="s">
        <v>999</v>
      </c>
      <c r="E45" s="214">
        <v>33.200000000000003</v>
      </c>
      <c r="F45" s="214">
        <v>47.26</v>
      </c>
      <c r="G45" s="213">
        <f t="shared" si="2"/>
        <v>0.40105797714769365</v>
      </c>
      <c r="H45" s="213">
        <v>18.954000000000001</v>
      </c>
      <c r="I45" s="119" t="s">
        <v>150</v>
      </c>
      <c r="S45" s="30"/>
      <c r="T45" s="30"/>
      <c r="U45" s="30"/>
      <c r="V45" s="30"/>
      <c r="W45" s="29"/>
      <c r="X45" s="29"/>
      <c r="Y45" s="30"/>
    </row>
    <row r="46" spans="1:25" s="28" customFormat="1" ht="21" customHeight="1">
      <c r="A46" s="120" t="s">
        <v>968</v>
      </c>
      <c r="B46" s="214">
        <v>1.3</v>
      </c>
      <c r="C46" s="213">
        <f>B46+C8</f>
        <v>284.58500000000004</v>
      </c>
      <c r="D46" s="214" t="s">
        <v>327</v>
      </c>
      <c r="E46" s="214">
        <v>30.8</v>
      </c>
      <c r="F46" s="214">
        <v>32.86</v>
      </c>
      <c r="G46" s="213">
        <f t="shared" si="2"/>
        <v>0.11932440657334145</v>
      </c>
      <c r="H46" s="213">
        <v>3.9209999999999998</v>
      </c>
      <c r="I46" s="119" t="s">
        <v>150</v>
      </c>
      <c r="S46" s="30"/>
      <c r="T46" s="30"/>
      <c r="U46" s="30"/>
      <c r="V46" s="30"/>
      <c r="W46" s="29"/>
      <c r="X46" s="29"/>
      <c r="Y46" s="30"/>
    </row>
    <row r="47" spans="1:25" s="28" customFormat="1" ht="21" customHeight="1">
      <c r="A47" s="114" t="s">
        <v>1070</v>
      </c>
      <c r="B47" s="26">
        <v>1.25</v>
      </c>
      <c r="C47" s="27">
        <f>B47+C8</f>
        <v>284.53500000000003</v>
      </c>
      <c r="D47" s="26" t="s">
        <v>1081</v>
      </c>
      <c r="E47" s="26">
        <v>30.7</v>
      </c>
      <c r="F47" s="26">
        <v>30.77</v>
      </c>
      <c r="G47" s="27">
        <f t="shared" si="2"/>
        <v>4.5531361715957105E-2</v>
      </c>
      <c r="H47" s="27">
        <v>1.401</v>
      </c>
      <c r="I47" s="54" t="s">
        <v>56</v>
      </c>
      <c r="S47" s="30"/>
      <c r="T47" s="30"/>
      <c r="U47" s="30"/>
      <c r="V47" s="30"/>
      <c r="W47" s="29"/>
      <c r="X47" s="29"/>
      <c r="Y47" s="30"/>
    </row>
    <row r="48" spans="1:25" s="28" customFormat="1" ht="21" customHeight="1">
      <c r="A48" s="114" t="s">
        <v>1071</v>
      </c>
      <c r="B48" s="26">
        <v>1.18</v>
      </c>
      <c r="C48" s="27">
        <f>B48+C8</f>
        <v>284.46500000000003</v>
      </c>
      <c r="D48" s="26" t="s">
        <v>1082</v>
      </c>
      <c r="E48" s="26">
        <v>30.9</v>
      </c>
      <c r="F48" s="26">
        <v>30.2</v>
      </c>
      <c r="G48" s="27">
        <f t="shared" si="2"/>
        <v>3.6655629139072846E-2</v>
      </c>
      <c r="H48" s="27">
        <v>1.107</v>
      </c>
      <c r="I48" s="119" t="s">
        <v>150</v>
      </c>
      <c r="S48" s="30"/>
      <c r="T48" s="30"/>
      <c r="U48" s="30"/>
      <c r="V48" s="30"/>
      <c r="W48" s="29"/>
      <c r="X48" s="29"/>
      <c r="Y48" s="30"/>
    </row>
    <row r="49" spans="1:25" s="28" customFormat="1" ht="21" customHeight="1">
      <c r="A49" s="114" t="s">
        <v>1043</v>
      </c>
      <c r="B49" s="214">
        <v>1.17</v>
      </c>
      <c r="C49" s="213">
        <f>B49+C8</f>
        <v>284.45500000000004</v>
      </c>
      <c r="D49" s="214" t="s">
        <v>1083</v>
      </c>
      <c r="E49" s="214">
        <v>30.9</v>
      </c>
      <c r="F49" s="214">
        <v>30</v>
      </c>
      <c r="G49" s="213">
        <f t="shared" si="2"/>
        <v>3.3433333333333329E-2</v>
      </c>
      <c r="H49" s="213">
        <v>1.0029999999999999</v>
      </c>
      <c r="I49" s="119" t="s">
        <v>150</v>
      </c>
      <c r="S49" s="30"/>
      <c r="T49" s="30"/>
      <c r="U49" s="30"/>
      <c r="V49" s="30"/>
      <c r="W49" s="29"/>
      <c r="X49" s="29"/>
      <c r="Y49" s="30"/>
    </row>
    <row r="50" spans="1:25" s="28" customFormat="1" ht="21" customHeight="1">
      <c r="A50" s="114" t="s">
        <v>1145</v>
      </c>
      <c r="B50" s="214">
        <v>1.1499999999999999</v>
      </c>
      <c r="C50" s="213">
        <f>B50+C8</f>
        <v>284.435</v>
      </c>
      <c r="D50" s="214" t="s">
        <v>1156</v>
      </c>
      <c r="E50" s="214">
        <v>30.9</v>
      </c>
      <c r="F50" s="214">
        <v>29.55</v>
      </c>
      <c r="G50" s="213">
        <f t="shared" si="2"/>
        <v>3.2216582064297797E-2</v>
      </c>
      <c r="H50" s="213">
        <v>0.95199999999999996</v>
      </c>
      <c r="I50" s="54" t="s">
        <v>56</v>
      </c>
      <c r="S50" s="30"/>
      <c r="T50" s="30"/>
      <c r="U50" s="30"/>
      <c r="V50" s="30"/>
      <c r="W50" s="29"/>
      <c r="X50" s="29"/>
      <c r="Y50" s="30"/>
    </row>
    <row r="51" spans="1:25" s="28" customFormat="1" ht="21" customHeight="1">
      <c r="A51" s="114" t="s">
        <v>1146</v>
      </c>
      <c r="B51" s="26">
        <v>0.95</v>
      </c>
      <c r="C51" s="27">
        <f>B51+C8</f>
        <v>284.23500000000001</v>
      </c>
      <c r="D51" s="26" t="s">
        <v>1157</v>
      </c>
      <c r="E51" s="26">
        <v>29.6</v>
      </c>
      <c r="F51" s="26">
        <v>24.78</v>
      </c>
      <c r="G51" s="27">
        <f>H51/F51</f>
        <v>0</v>
      </c>
      <c r="H51" s="27">
        <v>0</v>
      </c>
      <c r="I51" s="54" t="s">
        <v>150</v>
      </c>
      <c r="S51" s="30"/>
      <c r="T51" s="30"/>
      <c r="U51" s="30"/>
      <c r="V51" s="30"/>
      <c r="W51" s="29"/>
      <c r="X51" s="29"/>
      <c r="Y51" s="30"/>
    </row>
    <row r="52" spans="1:25" s="28" customFormat="1" ht="21" customHeight="1">
      <c r="A52" s="114" t="s">
        <v>1124</v>
      </c>
      <c r="B52" s="26">
        <v>0.88</v>
      </c>
      <c r="C52" s="27">
        <f>B52+C8</f>
        <v>284.16500000000002</v>
      </c>
      <c r="D52" s="26" t="s">
        <v>1158</v>
      </c>
      <c r="E52" s="26">
        <v>29.55</v>
      </c>
      <c r="F52" s="26">
        <v>22.98</v>
      </c>
      <c r="G52" s="27">
        <f>H52/F52</f>
        <v>0</v>
      </c>
      <c r="H52" s="27">
        <v>0</v>
      </c>
      <c r="I52" s="54" t="s">
        <v>150</v>
      </c>
      <c r="S52" s="30"/>
      <c r="T52" s="30"/>
      <c r="U52" s="30"/>
      <c r="V52" s="30"/>
      <c r="W52" s="29"/>
      <c r="X52" s="29"/>
      <c r="Y52" s="30"/>
    </row>
    <row r="53" spans="1:25" s="28" customFormat="1" ht="21" customHeight="1">
      <c r="A53" s="114" t="s">
        <v>1195</v>
      </c>
      <c r="B53" s="26">
        <v>0.95</v>
      </c>
      <c r="C53" s="27">
        <f>B53+C8</f>
        <v>284.23500000000001</v>
      </c>
      <c r="D53" s="26" t="s">
        <v>1219</v>
      </c>
      <c r="E53" s="26">
        <v>29.6</v>
      </c>
      <c r="F53" s="26">
        <v>24.5</v>
      </c>
      <c r="G53" s="27">
        <f>H53/F53</f>
        <v>0</v>
      </c>
      <c r="H53" s="27">
        <v>0</v>
      </c>
      <c r="I53" s="54" t="s">
        <v>56</v>
      </c>
      <c r="S53" s="30"/>
      <c r="T53" s="30"/>
      <c r="U53" s="30"/>
      <c r="V53" s="30"/>
      <c r="W53" s="29"/>
      <c r="X53" s="29"/>
      <c r="Y53" s="30"/>
    </row>
    <row r="54" spans="1:25" s="28" customFormat="1" ht="21" customHeight="1">
      <c r="A54" s="70" t="s">
        <v>1212</v>
      </c>
      <c r="B54" s="34">
        <v>1.1499999999999999</v>
      </c>
      <c r="C54" s="35">
        <f>B54+C8</f>
        <v>284.435</v>
      </c>
      <c r="D54" s="34" t="s">
        <v>1220</v>
      </c>
      <c r="E54" s="34">
        <v>30</v>
      </c>
      <c r="F54" s="34">
        <v>29.86</v>
      </c>
      <c r="G54" s="35">
        <f>H54/F54</f>
        <v>0</v>
      </c>
      <c r="H54" s="35">
        <v>0</v>
      </c>
      <c r="I54" s="158" t="s">
        <v>150</v>
      </c>
      <c r="S54" s="30"/>
      <c r="T54" s="30"/>
      <c r="U54" s="30"/>
      <c r="V54" s="30"/>
      <c r="W54" s="29"/>
      <c r="X54" s="29"/>
      <c r="Y54" s="30"/>
    </row>
    <row r="55" spans="1:25" s="28" customFormat="1" ht="21" customHeight="1">
      <c r="A55" s="115"/>
      <c r="B55" s="29"/>
      <c r="C55" s="29"/>
      <c r="D55" s="29"/>
      <c r="E55" s="29"/>
      <c r="F55" s="29"/>
      <c r="G55" s="30"/>
      <c r="H55" s="30"/>
      <c r="I55" s="41"/>
      <c r="S55" s="30"/>
      <c r="T55" s="30"/>
      <c r="U55" s="30"/>
      <c r="V55" s="30"/>
      <c r="W55" s="29"/>
      <c r="X55" s="29"/>
      <c r="Y55" s="30"/>
    </row>
    <row r="56" spans="1:25" s="28" customFormat="1" ht="21" customHeight="1">
      <c r="I56" s="41"/>
      <c r="S56" s="30"/>
      <c r="T56" s="30"/>
      <c r="U56" s="30"/>
      <c r="V56" s="30"/>
      <c r="W56" s="29"/>
      <c r="X56" s="29"/>
      <c r="Y56" s="30"/>
    </row>
    <row r="57" spans="1:25" s="28" customFormat="1" ht="21" customHeight="1">
      <c r="I57" s="41"/>
      <c r="S57" s="30"/>
      <c r="T57" s="30"/>
      <c r="U57" s="30"/>
      <c r="V57" s="30"/>
      <c r="W57" s="29"/>
      <c r="X57" s="29"/>
      <c r="Y57" s="30"/>
    </row>
    <row r="58" spans="1:25" s="28" customFormat="1" ht="21" customHeight="1">
      <c r="A58" s="115"/>
      <c r="B58" s="29"/>
      <c r="C58" s="29"/>
      <c r="D58" s="29"/>
      <c r="E58" s="29"/>
      <c r="F58" s="29"/>
      <c r="G58" s="30"/>
      <c r="H58" s="30"/>
      <c r="I58" s="41"/>
      <c r="S58" s="30"/>
      <c r="T58" s="30"/>
      <c r="U58" s="30"/>
      <c r="V58" s="30"/>
      <c r="W58" s="29"/>
      <c r="X58" s="29"/>
      <c r="Y58" s="30"/>
    </row>
    <row r="59" spans="1:25" s="28" customFormat="1" ht="21" customHeight="1">
      <c r="A59" s="115"/>
      <c r="B59" s="29"/>
      <c r="C59" s="29"/>
      <c r="D59" s="29"/>
      <c r="E59" s="29"/>
      <c r="F59" s="29"/>
      <c r="G59" s="30"/>
      <c r="H59" s="30"/>
      <c r="I59" s="41"/>
      <c r="S59" s="30"/>
      <c r="T59" s="30"/>
      <c r="U59" s="30"/>
      <c r="V59" s="30"/>
      <c r="W59" s="29"/>
      <c r="X59" s="29"/>
      <c r="Y59" s="30"/>
    </row>
    <row r="60" spans="1:25" s="28" customFormat="1" ht="21" customHeight="1">
      <c r="A60" s="115"/>
      <c r="B60" s="29"/>
      <c r="C60" s="29"/>
      <c r="D60" s="29"/>
      <c r="E60" s="29"/>
      <c r="F60" s="29"/>
      <c r="G60" s="30"/>
      <c r="H60" s="30"/>
      <c r="I60" s="41"/>
      <c r="S60" s="30"/>
      <c r="T60" s="30"/>
      <c r="U60" s="30"/>
      <c r="V60" s="30"/>
      <c r="W60" s="29"/>
      <c r="X60" s="29"/>
      <c r="Y60" s="30"/>
    </row>
    <row r="61" spans="1:25" s="28" customFormat="1" ht="21" customHeight="1">
      <c r="A61" s="115"/>
      <c r="B61" s="29"/>
      <c r="C61" s="29"/>
      <c r="D61" s="29"/>
      <c r="E61" s="29"/>
      <c r="F61" s="29"/>
      <c r="G61" s="30"/>
      <c r="H61" s="30"/>
      <c r="S61" s="30"/>
      <c r="T61" s="30"/>
      <c r="U61" s="30"/>
      <c r="V61" s="30"/>
      <c r="W61" s="29"/>
      <c r="X61" s="29"/>
      <c r="Y61" s="30"/>
    </row>
    <row r="62" spans="1:25" s="28" customFormat="1" ht="21" customHeight="1">
      <c r="A62" s="115"/>
      <c r="B62" s="29"/>
      <c r="C62" s="29"/>
      <c r="D62" s="29"/>
      <c r="E62" s="29"/>
      <c r="F62" s="29"/>
      <c r="G62" s="30"/>
      <c r="H62" s="30"/>
      <c r="S62" s="30"/>
      <c r="T62" s="30"/>
      <c r="U62" s="30"/>
      <c r="V62" s="30"/>
      <c r="W62" s="29"/>
      <c r="X62" s="29"/>
      <c r="Y62" s="30"/>
    </row>
    <row r="63" spans="1:25" s="28" customFormat="1" ht="21" customHeight="1">
      <c r="A63" s="115"/>
      <c r="B63" s="29"/>
      <c r="C63" s="29"/>
      <c r="D63" s="29"/>
      <c r="E63" s="29"/>
      <c r="F63" s="29"/>
      <c r="G63" s="30"/>
      <c r="H63" s="30"/>
      <c r="S63" s="30"/>
      <c r="T63" s="30"/>
      <c r="U63" s="30"/>
      <c r="V63" s="30"/>
      <c r="W63" s="29"/>
      <c r="X63" s="29"/>
      <c r="Y63" s="30"/>
    </row>
    <row r="64" spans="1:25" s="28" customFormat="1" ht="21" customHeight="1">
      <c r="A64" s="115"/>
      <c r="B64" s="29"/>
      <c r="C64" s="29"/>
      <c r="D64" s="29"/>
      <c r="E64" s="29"/>
      <c r="F64" s="29"/>
      <c r="G64" s="30"/>
      <c r="H64" s="30"/>
      <c r="S64" s="30"/>
      <c r="T64" s="30"/>
      <c r="U64" s="30"/>
      <c r="V64" s="30"/>
      <c r="W64" s="29"/>
      <c r="X64" s="29"/>
      <c r="Y64" s="30"/>
    </row>
    <row r="65" spans="1:25" s="28" customFormat="1" ht="21" customHeight="1">
      <c r="A65" s="115"/>
      <c r="B65" s="29"/>
      <c r="C65" s="29"/>
      <c r="D65" s="29"/>
      <c r="E65" s="29"/>
      <c r="F65" s="29"/>
      <c r="G65" s="30"/>
      <c r="H65" s="30"/>
      <c r="S65" s="30"/>
      <c r="T65" s="30"/>
      <c r="U65" s="30"/>
      <c r="V65" s="30"/>
      <c r="W65" s="29"/>
      <c r="X65" s="29"/>
      <c r="Y65" s="30"/>
    </row>
    <row r="66" spans="1:25" s="28" customFormat="1" ht="21" customHeight="1">
      <c r="A66" s="115"/>
      <c r="B66" s="29"/>
      <c r="C66" s="29"/>
      <c r="D66" s="29"/>
      <c r="E66" s="29"/>
      <c r="F66" s="29"/>
      <c r="G66" s="30"/>
      <c r="H66" s="30"/>
      <c r="S66" s="30"/>
      <c r="T66" s="30"/>
      <c r="U66" s="30"/>
      <c r="V66" s="30"/>
      <c r="W66" s="29"/>
      <c r="X66" s="29"/>
      <c r="Y66" s="30"/>
    </row>
    <row r="67" spans="1:25" s="28" customFormat="1" ht="21" customHeight="1">
      <c r="A67" s="348" t="s">
        <v>160</v>
      </c>
      <c r="B67" s="29"/>
      <c r="C67" s="29"/>
      <c r="D67" s="29"/>
      <c r="E67" s="29"/>
      <c r="F67" s="29"/>
      <c r="G67" s="30"/>
      <c r="H67" s="30"/>
      <c r="S67" s="30"/>
      <c r="T67" s="30"/>
      <c r="U67" s="30"/>
      <c r="V67" s="30"/>
      <c r="W67" s="29"/>
      <c r="X67" s="29"/>
      <c r="Y67" s="30"/>
    </row>
    <row r="68" spans="1:25" s="28" customFormat="1" ht="21" customHeight="1">
      <c r="A68" s="115" t="s">
        <v>161</v>
      </c>
      <c r="B68" s="349">
        <f>+COUNT(B11:B57)</f>
        <v>44</v>
      </c>
      <c r="C68" s="29" t="s">
        <v>159</v>
      </c>
      <c r="D68" s="29"/>
      <c r="E68" s="29"/>
      <c r="F68" s="29"/>
      <c r="G68" s="30"/>
      <c r="H68" s="30"/>
      <c r="Q68" s="28" t="s">
        <v>24</v>
      </c>
      <c r="S68" s="30"/>
      <c r="T68" s="30"/>
      <c r="U68" s="30"/>
      <c r="V68" s="30"/>
      <c r="W68" s="29"/>
      <c r="X68" s="29"/>
      <c r="Y68" s="30"/>
    </row>
    <row r="69" spans="1:25" s="28" customFormat="1" ht="21" customHeight="1">
      <c r="A69" s="78"/>
      <c r="B69" s="29"/>
      <c r="C69" s="29"/>
      <c r="D69" s="29"/>
      <c r="E69" s="29"/>
      <c r="F69" s="29"/>
      <c r="G69" s="30"/>
      <c r="H69" s="30"/>
      <c r="S69" s="30"/>
      <c r="T69" s="30"/>
      <c r="U69" s="30"/>
      <c r="V69" s="30"/>
      <c r="W69" s="29"/>
      <c r="X69" s="29"/>
      <c r="Y69" s="30"/>
    </row>
    <row r="70" spans="1:25">
      <c r="B70" s="98"/>
      <c r="C70" s="98"/>
      <c r="D70" s="98"/>
      <c r="E70" s="98"/>
      <c r="F70" s="98"/>
      <c r="G70" s="80"/>
      <c r="H70" s="80"/>
      <c r="J70" s="28"/>
      <c r="K70" s="28"/>
      <c r="L70" s="28"/>
      <c r="M70" s="28"/>
      <c r="N70" s="28"/>
      <c r="O70" s="28"/>
      <c r="P70" s="28"/>
      <c r="Q70" s="28"/>
      <c r="R70" s="28"/>
    </row>
    <row r="71" spans="1:25">
      <c r="B71" s="98"/>
      <c r="C71" s="98"/>
      <c r="D71" s="98"/>
      <c r="E71" s="98"/>
      <c r="F71" s="98"/>
      <c r="G71" s="80"/>
      <c r="H71" s="80"/>
      <c r="J71" s="28"/>
      <c r="K71" s="28"/>
      <c r="L71" s="28"/>
      <c r="M71" s="28"/>
      <c r="N71" s="28"/>
      <c r="O71" s="28"/>
      <c r="P71" s="28"/>
      <c r="Q71" s="28"/>
      <c r="R71" s="28"/>
    </row>
    <row r="72" spans="1:25">
      <c r="B72" s="98"/>
      <c r="C72" s="98"/>
      <c r="D72" s="98"/>
      <c r="E72" s="98"/>
      <c r="F72" s="98"/>
      <c r="G72" s="80"/>
      <c r="H72" s="80"/>
      <c r="J72" s="28"/>
      <c r="K72" s="28"/>
      <c r="L72" s="28"/>
      <c r="M72" s="28"/>
      <c r="N72" s="28"/>
      <c r="O72" s="28"/>
      <c r="P72" s="28"/>
      <c r="Q72" s="28"/>
      <c r="R72" s="28"/>
    </row>
    <row r="73" spans="1:25">
      <c r="B73" s="98"/>
      <c r="C73" s="98"/>
      <c r="D73" s="98"/>
      <c r="E73" s="98"/>
      <c r="F73" s="98"/>
      <c r="G73" s="80"/>
      <c r="H73" s="80"/>
      <c r="J73" s="28"/>
      <c r="K73" s="28"/>
      <c r="L73" s="28"/>
      <c r="M73" s="28"/>
      <c r="N73" s="28"/>
      <c r="O73" s="28"/>
      <c r="P73" s="28"/>
      <c r="Q73" s="28"/>
      <c r="R73" s="28"/>
    </row>
    <row r="74" spans="1:25">
      <c r="B74" s="98"/>
      <c r="C74" s="98"/>
      <c r="D74" s="98"/>
      <c r="E74" s="98"/>
      <c r="F74" s="98"/>
      <c r="G74" s="80"/>
      <c r="H74" s="80"/>
      <c r="J74" s="28"/>
      <c r="K74" s="28"/>
      <c r="L74" s="28"/>
      <c r="M74" s="28"/>
      <c r="N74" s="28"/>
      <c r="O74" s="28"/>
      <c r="P74" s="28"/>
      <c r="Q74" s="28"/>
      <c r="R74" s="28"/>
    </row>
    <row r="75" spans="1:25">
      <c r="B75" s="98"/>
      <c r="C75" s="98"/>
      <c r="D75" s="98"/>
      <c r="E75" s="98"/>
      <c r="F75" s="98"/>
      <c r="G75" s="80"/>
      <c r="H75" s="80"/>
      <c r="J75" s="28"/>
      <c r="K75" s="28"/>
      <c r="L75" s="28"/>
      <c r="M75" s="28"/>
      <c r="N75" s="28"/>
      <c r="O75" s="28"/>
      <c r="P75" s="28"/>
      <c r="Q75" s="28"/>
      <c r="R75" s="28"/>
    </row>
    <row r="76" spans="1:25">
      <c r="B76" s="98"/>
      <c r="C76" s="98"/>
      <c r="D76" s="98"/>
      <c r="E76" s="98"/>
      <c r="F76" s="98"/>
      <c r="G76" s="80"/>
      <c r="H76" s="80"/>
      <c r="J76" s="28"/>
      <c r="K76" s="28"/>
      <c r="L76" s="28"/>
      <c r="M76" s="28"/>
      <c r="N76" s="28"/>
      <c r="O76" s="28"/>
      <c r="P76" s="28"/>
      <c r="Q76" s="28"/>
      <c r="R76" s="28"/>
    </row>
    <row r="77" spans="1:25">
      <c r="B77" s="98"/>
      <c r="C77" s="98"/>
      <c r="D77" s="98"/>
      <c r="E77" s="98"/>
      <c r="F77" s="98"/>
      <c r="G77" s="80"/>
      <c r="H77" s="80"/>
      <c r="J77" s="28"/>
      <c r="K77" s="28"/>
      <c r="L77" s="28"/>
      <c r="M77" s="28"/>
      <c r="N77" s="28"/>
      <c r="O77" s="28"/>
      <c r="P77" s="28"/>
      <c r="Q77" s="28"/>
      <c r="R77" s="28"/>
    </row>
    <row r="78" spans="1:25">
      <c r="B78" s="98"/>
      <c r="C78" s="98"/>
      <c r="D78" s="98"/>
      <c r="E78" s="98"/>
      <c r="F78" s="98"/>
      <c r="G78" s="80"/>
      <c r="H78" s="80"/>
      <c r="J78" s="28"/>
      <c r="K78" s="28"/>
      <c r="L78" s="28"/>
      <c r="M78" s="28"/>
      <c r="N78" s="28"/>
      <c r="O78" s="28"/>
      <c r="P78" s="28"/>
      <c r="Q78" s="28"/>
      <c r="R78" s="28"/>
    </row>
    <row r="79" spans="1:25">
      <c r="B79" s="98"/>
      <c r="C79" s="98"/>
      <c r="D79" s="98"/>
      <c r="E79" s="98"/>
      <c r="F79" s="98"/>
      <c r="G79" s="80"/>
      <c r="H79" s="80"/>
      <c r="J79" s="28"/>
      <c r="K79" s="28"/>
      <c r="L79" s="28"/>
      <c r="M79" s="28"/>
      <c r="N79" s="28"/>
      <c r="O79" s="28"/>
      <c r="P79" s="28"/>
      <c r="Q79" s="28"/>
      <c r="R79" s="28"/>
    </row>
    <row r="80" spans="1:25">
      <c r="B80" s="98"/>
      <c r="C80" s="98"/>
      <c r="D80" s="98"/>
      <c r="E80" s="98"/>
      <c r="F80" s="98"/>
      <c r="G80" s="80"/>
      <c r="H80" s="80"/>
      <c r="J80" s="28"/>
      <c r="K80" s="28"/>
      <c r="L80" s="28"/>
      <c r="M80" s="28"/>
      <c r="N80" s="28"/>
      <c r="O80" s="28"/>
      <c r="P80" s="28"/>
      <c r="Q80" s="28"/>
      <c r="R80" s="28"/>
    </row>
    <row r="81" spans="2:18">
      <c r="B81" s="98"/>
      <c r="C81" s="98"/>
      <c r="D81" s="98"/>
      <c r="E81" s="98"/>
      <c r="F81" s="98"/>
      <c r="G81" s="80"/>
      <c r="H81" s="80"/>
      <c r="J81" s="28"/>
      <c r="K81" s="28"/>
      <c r="L81" s="28"/>
      <c r="M81" s="28"/>
      <c r="N81" s="28"/>
      <c r="O81" s="28"/>
      <c r="P81" s="28"/>
      <c r="Q81" s="28"/>
      <c r="R81" s="28"/>
    </row>
    <row r="82" spans="2:18">
      <c r="B82" s="98"/>
      <c r="C82" s="98"/>
      <c r="D82" s="98"/>
      <c r="E82" s="98"/>
      <c r="F82" s="98"/>
      <c r="G82" s="80"/>
      <c r="H82" s="80"/>
      <c r="J82" s="28"/>
      <c r="K82" s="28"/>
      <c r="L82" s="28"/>
      <c r="M82" s="28"/>
      <c r="N82" s="28"/>
      <c r="O82" s="28"/>
      <c r="P82" s="28"/>
      <c r="Q82" s="28"/>
      <c r="R82" s="28"/>
    </row>
    <row r="83" spans="2:18">
      <c r="B83" s="98"/>
      <c r="C83" s="98"/>
      <c r="D83" s="98"/>
      <c r="E83" s="98"/>
      <c r="F83" s="98"/>
      <c r="G83" s="80"/>
      <c r="H83" s="80"/>
      <c r="J83" s="28"/>
      <c r="K83" s="28"/>
      <c r="L83" s="28"/>
      <c r="M83" s="28"/>
      <c r="N83" s="28"/>
      <c r="O83" s="28"/>
      <c r="P83" s="28"/>
      <c r="Q83" s="28"/>
      <c r="R83" s="28"/>
    </row>
    <row r="84" spans="2:18">
      <c r="B84" s="98"/>
      <c r="C84" s="98"/>
      <c r="D84" s="98"/>
      <c r="E84" s="98"/>
      <c r="F84" s="98"/>
      <c r="G84" s="80"/>
      <c r="H84" s="80"/>
      <c r="J84" s="28"/>
      <c r="K84" s="28"/>
      <c r="L84" s="28"/>
      <c r="M84" s="28"/>
      <c r="N84" s="28"/>
      <c r="O84" s="28"/>
      <c r="P84" s="28"/>
      <c r="Q84" s="28"/>
      <c r="R84" s="28"/>
    </row>
    <row r="85" spans="2:18">
      <c r="B85" s="98"/>
      <c r="C85" s="98"/>
      <c r="D85" s="98"/>
      <c r="E85" s="98"/>
      <c r="F85" s="98"/>
      <c r="G85" s="80"/>
      <c r="H85" s="80"/>
      <c r="J85" s="28"/>
      <c r="K85" s="28"/>
      <c r="L85" s="28"/>
      <c r="M85" s="28"/>
      <c r="N85" s="28"/>
      <c r="O85" s="28"/>
      <c r="P85" s="28"/>
      <c r="Q85" s="28"/>
      <c r="R85" s="28"/>
    </row>
    <row r="86" spans="2:18">
      <c r="B86" s="98"/>
      <c r="C86" s="98"/>
      <c r="D86" s="98"/>
      <c r="E86" s="98"/>
      <c r="F86" s="98"/>
      <c r="G86" s="80"/>
      <c r="H86" s="80"/>
      <c r="J86" s="32"/>
      <c r="K86" s="32"/>
      <c r="L86" s="32"/>
      <c r="M86" s="32"/>
      <c r="N86" s="32"/>
      <c r="O86" s="32"/>
      <c r="P86" s="32"/>
      <c r="Q86" s="32"/>
      <c r="R86" s="32"/>
    </row>
    <row r="87" spans="2:18">
      <c r="B87" s="98"/>
      <c r="C87" s="98"/>
      <c r="D87" s="98"/>
      <c r="E87" s="98"/>
      <c r="F87" s="98"/>
      <c r="G87" s="80"/>
      <c r="H87" s="80"/>
      <c r="J87" s="32"/>
      <c r="K87" s="32"/>
      <c r="L87" s="32"/>
      <c r="M87" s="32"/>
      <c r="N87" s="32"/>
      <c r="O87" s="32"/>
      <c r="P87" s="32"/>
      <c r="Q87" s="32"/>
      <c r="R87" s="32"/>
    </row>
    <row r="88" spans="2:18" ht="21.75">
      <c r="B88" s="98"/>
      <c r="C88" s="98"/>
      <c r="D88" s="98"/>
      <c r="E88" s="98"/>
      <c r="F88" s="98"/>
      <c r="G88" s="80"/>
      <c r="H88" s="80"/>
      <c r="J88"/>
      <c r="K88"/>
      <c r="L88"/>
      <c r="M88"/>
      <c r="N88"/>
      <c r="O88"/>
      <c r="P88"/>
      <c r="Q88"/>
      <c r="R88"/>
    </row>
    <row r="89" spans="2:18" ht="21.75">
      <c r="B89" s="98"/>
      <c r="C89" s="98"/>
      <c r="D89" s="98"/>
      <c r="E89" s="98"/>
      <c r="F89" s="98"/>
      <c r="G89" s="80"/>
      <c r="H89" s="80"/>
      <c r="J89"/>
      <c r="K89"/>
      <c r="L89"/>
      <c r="M89"/>
      <c r="N89"/>
      <c r="O89"/>
      <c r="P89"/>
      <c r="Q89"/>
      <c r="R89"/>
    </row>
    <row r="90" spans="2:18" ht="21.75">
      <c r="B90" s="98"/>
      <c r="C90" s="98"/>
      <c r="D90" s="98"/>
      <c r="E90" s="98"/>
      <c r="F90" s="98"/>
      <c r="G90" s="80"/>
      <c r="H90" s="80"/>
      <c r="J90"/>
      <c r="K90"/>
      <c r="L90"/>
      <c r="M90"/>
      <c r="N90"/>
      <c r="O90"/>
      <c r="P90"/>
      <c r="Q90"/>
      <c r="R90"/>
    </row>
    <row r="91" spans="2:18" ht="21.75">
      <c r="B91" s="98"/>
      <c r="C91" s="98"/>
      <c r="D91" s="98"/>
      <c r="E91" s="98"/>
      <c r="F91" s="98"/>
      <c r="G91" s="80"/>
      <c r="H91" s="80"/>
      <c r="J91"/>
      <c r="K91"/>
      <c r="L91"/>
      <c r="M91"/>
      <c r="N91"/>
      <c r="O91"/>
      <c r="P91"/>
      <c r="Q91"/>
      <c r="R91"/>
    </row>
    <row r="92" spans="2:18" ht="21.75">
      <c r="B92" s="98"/>
      <c r="C92" s="98"/>
      <c r="D92" s="98"/>
      <c r="E92" s="98"/>
      <c r="F92" s="98"/>
      <c r="G92" s="80"/>
      <c r="H92" s="80"/>
      <c r="J92"/>
      <c r="K92"/>
      <c r="L92"/>
      <c r="M92"/>
      <c r="N92"/>
      <c r="O92"/>
      <c r="P92"/>
      <c r="Q92"/>
      <c r="R92"/>
    </row>
    <row r="93" spans="2:18" ht="21.75">
      <c r="B93" s="98"/>
      <c r="C93" s="98"/>
      <c r="D93" s="98"/>
      <c r="E93" s="98"/>
      <c r="F93" s="98"/>
      <c r="G93" s="80"/>
      <c r="H93" s="80"/>
      <c r="J93"/>
      <c r="K93"/>
      <c r="L93"/>
      <c r="M93"/>
      <c r="N93"/>
      <c r="O93"/>
      <c r="P93"/>
      <c r="Q93"/>
      <c r="R93"/>
    </row>
    <row r="94" spans="2:18" ht="21.75">
      <c r="B94" s="98"/>
      <c r="C94" s="98"/>
      <c r="D94" s="98"/>
      <c r="E94" s="98"/>
      <c r="F94" s="98"/>
      <c r="G94" s="80"/>
      <c r="H94" s="80"/>
      <c r="J94"/>
      <c r="K94"/>
      <c r="L94"/>
      <c r="M94"/>
      <c r="N94"/>
      <c r="O94"/>
      <c r="P94"/>
      <c r="Q94"/>
      <c r="R94"/>
    </row>
    <row r="95" spans="2:18" ht="21.75">
      <c r="B95" s="98"/>
      <c r="C95" s="98"/>
      <c r="D95" s="98"/>
      <c r="E95" s="98"/>
      <c r="F95" s="98"/>
      <c r="G95" s="80"/>
      <c r="H95" s="80"/>
      <c r="J95"/>
      <c r="K95"/>
      <c r="L95"/>
      <c r="M95"/>
      <c r="N95"/>
      <c r="O95"/>
      <c r="P95"/>
      <c r="Q95"/>
      <c r="R95"/>
    </row>
    <row r="96" spans="2:18" ht="21.75">
      <c r="B96" s="98"/>
      <c r="C96" s="98"/>
      <c r="D96" s="98"/>
      <c r="E96" s="98"/>
      <c r="F96" s="98"/>
      <c r="G96" s="80"/>
      <c r="H96" s="80"/>
      <c r="J96"/>
      <c r="K96"/>
      <c r="L96"/>
      <c r="M96"/>
      <c r="N96"/>
      <c r="O96"/>
      <c r="P96"/>
      <c r="Q96"/>
      <c r="R96"/>
    </row>
    <row r="97" spans="2:18" ht="21.75">
      <c r="B97" s="98"/>
      <c r="C97" s="98"/>
      <c r="D97" s="98"/>
      <c r="E97" s="98"/>
      <c r="F97" s="98"/>
      <c r="G97" s="80"/>
      <c r="H97" s="80"/>
      <c r="J97"/>
      <c r="K97"/>
      <c r="L97"/>
      <c r="M97"/>
      <c r="N97"/>
      <c r="O97"/>
      <c r="P97"/>
      <c r="Q97"/>
      <c r="R97"/>
    </row>
    <row r="98" spans="2:18" ht="21.75">
      <c r="B98" s="98"/>
      <c r="C98" s="98"/>
      <c r="D98" s="98"/>
      <c r="E98" s="98"/>
      <c r="F98" s="98"/>
      <c r="G98" s="80"/>
      <c r="H98" s="80"/>
      <c r="J98"/>
      <c r="K98"/>
      <c r="L98"/>
      <c r="M98"/>
      <c r="N98"/>
      <c r="O98"/>
      <c r="P98"/>
      <c r="Q98"/>
      <c r="R98"/>
    </row>
    <row r="99" spans="2:18" ht="21.75">
      <c r="B99" s="98"/>
      <c r="C99" s="98"/>
      <c r="D99" s="98"/>
      <c r="E99" s="98"/>
      <c r="F99" s="98"/>
      <c r="G99" s="80"/>
      <c r="H99" s="80"/>
      <c r="J99"/>
      <c r="K99"/>
      <c r="L99"/>
      <c r="M99"/>
      <c r="N99"/>
      <c r="O99"/>
      <c r="P99"/>
      <c r="Q99"/>
      <c r="R99"/>
    </row>
    <row r="100" spans="2:18" ht="21.75">
      <c r="B100" s="98"/>
      <c r="C100" s="98"/>
      <c r="D100" s="98"/>
      <c r="E100" s="98"/>
      <c r="F100" s="98"/>
      <c r="G100" s="80"/>
      <c r="H100" s="80"/>
      <c r="J100"/>
      <c r="K100"/>
      <c r="L100"/>
      <c r="M100"/>
      <c r="N100"/>
      <c r="O100"/>
      <c r="P100"/>
      <c r="Q100"/>
      <c r="R100"/>
    </row>
    <row r="101" spans="2:18" ht="21.75">
      <c r="B101" s="98"/>
      <c r="C101" s="98"/>
      <c r="D101" s="98"/>
      <c r="E101" s="98"/>
      <c r="F101" s="98"/>
      <c r="G101" s="80"/>
      <c r="H101" s="80"/>
      <c r="J101"/>
      <c r="K101"/>
      <c r="L101"/>
      <c r="M101"/>
      <c r="N101"/>
      <c r="O101"/>
      <c r="P101"/>
      <c r="Q101"/>
      <c r="R101"/>
    </row>
    <row r="102" spans="2:18" ht="21.75">
      <c r="B102" s="98"/>
      <c r="C102" s="98"/>
      <c r="D102" s="98"/>
      <c r="E102" s="98"/>
      <c r="F102" s="98"/>
      <c r="G102" s="80"/>
      <c r="H102" s="80"/>
      <c r="J102"/>
      <c r="K102"/>
      <c r="L102"/>
      <c r="M102"/>
      <c r="N102"/>
      <c r="O102"/>
      <c r="P102"/>
      <c r="Q102"/>
      <c r="R102"/>
    </row>
    <row r="103" spans="2:18" ht="21.75">
      <c r="B103" s="98"/>
      <c r="C103" s="98"/>
      <c r="D103" s="98"/>
      <c r="E103" s="98"/>
      <c r="F103" s="98"/>
      <c r="G103" s="80"/>
      <c r="H103" s="80"/>
      <c r="J103"/>
      <c r="K103"/>
      <c r="L103"/>
      <c r="M103"/>
      <c r="N103"/>
      <c r="O103"/>
      <c r="P103"/>
      <c r="Q103"/>
      <c r="R103"/>
    </row>
    <row r="104" spans="2:18" ht="21.75">
      <c r="B104" s="98"/>
      <c r="C104" s="98"/>
      <c r="D104" s="98"/>
      <c r="E104" s="98"/>
      <c r="F104" s="98"/>
      <c r="G104" s="80"/>
      <c r="H104" s="80"/>
      <c r="J104"/>
      <c r="K104"/>
      <c r="L104"/>
      <c r="M104"/>
      <c r="N104"/>
      <c r="O104"/>
      <c r="P104"/>
      <c r="Q104"/>
      <c r="R104"/>
    </row>
    <row r="105" spans="2:18" ht="21.75">
      <c r="B105" s="98"/>
      <c r="C105" s="98"/>
      <c r="D105" s="98"/>
      <c r="E105" s="98"/>
      <c r="F105" s="98"/>
      <c r="G105" s="80"/>
      <c r="H105" s="80"/>
      <c r="J105"/>
      <c r="K105"/>
      <c r="L105"/>
      <c r="M105"/>
      <c r="N105"/>
      <c r="O105"/>
      <c r="P105"/>
      <c r="Q105"/>
      <c r="R105"/>
    </row>
    <row r="106" spans="2:18" ht="21.75">
      <c r="B106" s="98"/>
      <c r="C106" s="98"/>
      <c r="D106" s="98"/>
      <c r="E106" s="98"/>
      <c r="F106" s="98"/>
      <c r="G106" s="80"/>
      <c r="H106" s="80"/>
      <c r="J106"/>
      <c r="K106"/>
      <c r="L106"/>
      <c r="M106"/>
      <c r="N106"/>
      <c r="O106"/>
      <c r="P106"/>
      <c r="Q106"/>
      <c r="R106"/>
    </row>
    <row r="107" spans="2:18" ht="21.75">
      <c r="B107" s="98"/>
      <c r="C107" s="98"/>
      <c r="D107" s="98"/>
      <c r="E107" s="98"/>
      <c r="F107" s="98"/>
      <c r="G107" s="80"/>
      <c r="H107" s="80"/>
      <c r="J107"/>
      <c r="K107"/>
      <c r="L107"/>
      <c r="M107"/>
      <c r="N107"/>
      <c r="O107"/>
      <c r="P107"/>
      <c r="Q107"/>
      <c r="R107"/>
    </row>
    <row r="108" spans="2:18" ht="21.75">
      <c r="B108" s="98"/>
      <c r="C108" s="98"/>
      <c r="D108" s="98"/>
      <c r="E108" s="98"/>
      <c r="F108" s="98"/>
      <c r="G108" s="80"/>
      <c r="H108" s="80"/>
      <c r="J108"/>
      <c r="K108"/>
      <c r="L108"/>
      <c r="M108"/>
      <c r="N108"/>
      <c r="O108"/>
      <c r="P108"/>
      <c r="Q108"/>
      <c r="R108"/>
    </row>
    <row r="109" spans="2:18" ht="21.75">
      <c r="B109" s="98"/>
      <c r="C109" s="98"/>
      <c r="D109" s="98"/>
      <c r="E109" s="98"/>
      <c r="F109" s="98"/>
      <c r="G109" s="80"/>
      <c r="H109" s="80"/>
      <c r="J109"/>
      <c r="K109"/>
      <c r="L109"/>
      <c r="M109"/>
      <c r="N109"/>
      <c r="O109"/>
      <c r="P109"/>
      <c r="Q109"/>
      <c r="R109"/>
    </row>
    <row r="110" spans="2:18" ht="21.75">
      <c r="B110" s="98"/>
      <c r="C110" s="98"/>
      <c r="D110" s="98"/>
      <c r="E110" s="98"/>
      <c r="F110" s="98"/>
      <c r="G110" s="80"/>
      <c r="H110" s="80"/>
      <c r="J110"/>
      <c r="K110"/>
      <c r="L110"/>
      <c r="M110"/>
      <c r="N110"/>
      <c r="O110"/>
      <c r="P110"/>
      <c r="Q110"/>
      <c r="R110"/>
    </row>
    <row r="111" spans="2:18" ht="21.75">
      <c r="B111" s="98"/>
      <c r="C111" s="98"/>
      <c r="D111" s="98"/>
      <c r="E111" s="98"/>
      <c r="F111" s="98"/>
      <c r="G111" s="80"/>
      <c r="H111" s="80"/>
      <c r="J111"/>
      <c r="K111"/>
      <c r="L111"/>
      <c r="M111"/>
      <c r="N111"/>
      <c r="O111"/>
      <c r="P111"/>
      <c r="Q111"/>
      <c r="R111"/>
    </row>
    <row r="112" spans="2:18" ht="21.75">
      <c r="B112" s="98"/>
      <c r="C112" s="98"/>
      <c r="D112" s="98"/>
      <c r="E112" s="98"/>
      <c r="F112" s="98"/>
      <c r="G112" s="80"/>
      <c r="H112" s="80"/>
      <c r="J112"/>
      <c r="K112"/>
      <c r="L112"/>
      <c r="M112"/>
      <c r="N112"/>
      <c r="O112"/>
      <c r="P112"/>
      <c r="Q112"/>
      <c r="R112"/>
    </row>
    <row r="113" spans="2:18" ht="21.75">
      <c r="B113" s="98"/>
      <c r="C113" s="98"/>
      <c r="D113" s="98"/>
      <c r="E113" s="98"/>
      <c r="F113" s="98"/>
      <c r="G113" s="80"/>
      <c r="H113" s="80"/>
      <c r="J113"/>
      <c r="K113"/>
      <c r="L113"/>
      <c r="M113"/>
      <c r="N113"/>
      <c r="O113"/>
      <c r="P113"/>
      <c r="Q113"/>
      <c r="R113"/>
    </row>
    <row r="114" spans="2:18" ht="21.75">
      <c r="B114" s="98"/>
      <c r="C114" s="98"/>
      <c r="D114" s="98"/>
      <c r="E114" s="98"/>
      <c r="F114" s="98"/>
      <c r="G114" s="80"/>
      <c r="H114" s="80"/>
      <c r="J114"/>
      <c r="K114"/>
      <c r="L114"/>
      <c r="M114"/>
      <c r="N114"/>
      <c r="O114"/>
      <c r="P114"/>
      <c r="Q114"/>
      <c r="R114"/>
    </row>
    <row r="115" spans="2:18" ht="21.75">
      <c r="B115" s="98"/>
      <c r="C115" s="98"/>
      <c r="D115" s="98"/>
      <c r="E115" s="98"/>
      <c r="F115" s="98"/>
      <c r="G115" s="80"/>
      <c r="H115" s="80"/>
      <c r="J115"/>
      <c r="K115"/>
      <c r="L115"/>
      <c r="M115"/>
      <c r="N115"/>
      <c r="O115"/>
      <c r="P115"/>
      <c r="Q115"/>
      <c r="R115"/>
    </row>
    <row r="116" spans="2:18" ht="21.75">
      <c r="B116" s="98"/>
      <c r="C116" s="98"/>
      <c r="D116" s="98"/>
      <c r="E116" s="98"/>
      <c r="F116" s="98"/>
      <c r="G116" s="80"/>
      <c r="H116" s="80"/>
      <c r="J116"/>
      <c r="K116"/>
      <c r="L116"/>
      <c r="M116"/>
      <c r="N116"/>
      <c r="O116"/>
      <c r="P116"/>
      <c r="Q116"/>
      <c r="R116"/>
    </row>
    <row r="117" spans="2:18" ht="21.75">
      <c r="B117" s="98"/>
      <c r="C117" s="98"/>
      <c r="D117" s="98"/>
      <c r="E117" s="98"/>
      <c r="F117" s="98"/>
      <c r="G117" s="80"/>
      <c r="H117" s="80"/>
      <c r="J117"/>
      <c r="K117"/>
      <c r="L117"/>
      <c r="M117"/>
      <c r="N117"/>
      <c r="O117"/>
      <c r="P117"/>
      <c r="Q117"/>
      <c r="R117"/>
    </row>
    <row r="118" spans="2:18" ht="21.75">
      <c r="B118" s="98"/>
      <c r="C118" s="98"/>
      <c r="D118" s="98"/>
      <c r="E118" s="98"/>
      <c r="F118" s="98"/>
      <c r="G118" s="80"/>
      <c r="H118" s="80"/>
      <c r="J118"/>
      <c r="K118"/>
      <c r="L118"/>
      <c r="M118"/>
      <c r="N118"/>
      <c r="O118"/>
      <c r="P118"/>
      <c r="Q118"/>
      <c r="R118"/>
    </row>
    <row r="119" spans="2:18" ht="21.75">
      <c r="B119" s="98"/>
      <c r="C119" s="98"/>
      <c r="D119" s="98"/>
      <c r="E119" s="98"/>
      <c r="F119" s="98"/>
      <c r="G119" s="80"/>
      <c r="H119" s="80"/>
      <c r="J119"/>
      <c r="K119"/>
      <c r="L119"/>
      <c r="M119"/>
      <c r="N119"/>
      <c r="O119"/>
      <c r="P119"/>
      <c r="Q119"/>
      <c r="R119"/>
    </row>
    <row r="120" spans="2:18" ht="21.75">
      <c r="B120" s="98"/>
      <c r="C120" s="98"/>
      <c r="D120" s="98"/>
      <c r="E120" s="98"/>
      <c r="F120" s="98"/>
      <c r="G120" s="80"/>
      <c r="H120" s="80"/>
      <c r="J120"/>
      <c r="K120"/>
      <c r="L120"/>
      <c r="M120"/>
      <c r="N120"/>
      <c r="O120"/>
      <c r="P120"/>
      <c r="Q120"/>
      <c r="R120"/>
    </row>
    <row r="121" spans="2:18" ht="21.75">
      <c r="B121" s="98"/>
      <c r="C121" s="98"/>
      <c r="D121" s="98"/>
      <c r="E121" s="98"/>
      <c r="F121" s="98"/>
      <c r="G121" s="80"/>
      <c r="H121" s="80"/>
      <c r="J121"/>
      <c r="K121"/>
      <c r="L121"/>
      <c r="M121"/>
      <c r="N121"/>
      <c r="O121"/>
      <c r="P121"/>
      <c r="Q121"/>
      <c r="R121"/>
    </row>
    <row r="122" spans="2:18" ht="21.75">
      <c r="B122" s="98"/>
      <c r="C122" s="98"/>
      <c r="D122" s="98"/>
      <c r="E122" s="98"/>
      <c r="F122" s="98"/>
      <c r="G122" s="80"/>
      <c r="H122" s="80"/>
      <c r="J122"/>
      <c r="K122"/>
      <c r="L122"/>
      <c r="M122"/>
      <c r="N122"/>
      <c r="O122"/>
      <c r="P122"/>
      <c r="Q122"/>
      <c r="R122"/>
    </row>
    <row r="123" spans="2:18" ht="21.75">
      <c r="B123" s="98"/>
      <c r="C123" s="98"/>
      <c r="D123" s="98"/>
      <c r="E123" s="98"/>
      <c r="F123" s="98"/>
      <c r="G123" s="80"/>
      <c r="H123" s="80"/>
      <c r="J123"/>
      <c r="K123"/>
      <c r="L123"/>
      <c r="M123"/>
      <c r="N123"/>
      <c r="O123"/>
      <c r="P123"/>
      <c r="Q123"/>
      <c r="R123"/>
    </row>
    <row r="124" spans="2:18" ht="21.75">
      <c r="B124" s="98"/>
      <c r="C124" s="98"/>
      <c r="D124" s="98"/>
      <c r="E124" s="98"/>
      <c r="F124" s="98"/>
      <c r="G124" s="80"/>
      <c r="H124" s="80"/>
      <c r="J124"/>
      <c r="K124"/>
      <c r="L124"/>
      <c r="M124"/>
      <c r="N124"/>
      <c r="O124"/>
      <c r="P124"/>
      <c r="Q124"/>
      <c r="R124"/>
    </row>
    <row r="125" spans="2:18" ht="21.75">
      <c r="B125" s="98"/>
      <c r="C125" s="98"/>
      <c r="D125" s="98"/>
      <c r="E125" s="98"/>
      <c r="F125" s="98"/>
      <c r="G125" s="80"/>
      <c r="H125" s="80"/>
      <c r="J125"/>
      <c r="K125"/>
      <c r="L125"/>
      <c r="M125"/>
      <c r="N125"/>
      <c r="O125"/>
      <c r="P125"/>
      <c r="Q125"/>
      <c r="R125"/>
    </row>
    <row r="126" spans="2:18" ht="21.75">
      <c r="B126" s="98"/>
      <c r="C126" s="98"/>
      <c r="D126" s="98"/>
      <c r="E126" s="98"/>
      <c r="F126" s="98"/>
      <c r="G126" s="80"/>
      <c r="H126" s="80"/>
      <c r="J126"/>
      <c r="K126"/>
      <c r="L126"/>
      <c r="M126"/>
      <c r="N126"/>
      <c r="O126"/>
      <c r="P126"/>
      <c r="Q126"/>
      <c r="R126"/>
    </row>
    <row r="127" spans="2:18" ht="21.75">
      <c r="B127" s="98"/>
      <c r="C127" s="98"/>
      <c r="D127" s="98"/>
      <c r="E127" s="98"/>
      <c r="F127" s="98"/>
      <c r="G127" s="80"/>
      <c r="H127" s="80"/>
      <c r="J127"/>
      <c r="K127"/>
      <c r="L127"/>
      <c r="M127"/>
      <c r="N127"/>
      <c r="O127"/>
      <c r="P127"/>
      <c r="Q127"/>
      <c r="R127"/>
    </row>
    <row r="128" spans="2:18" ht="21.75">
      <c r="B128" s="98"/>
      <c r="C128" s="98"/>
      <c r="D128" s="98"/>
      <c r="E128" s="98"/>
      <c r="F128" s="98"/>
      <c r="G128" s="80"/>
      <c r="H128" s="80"/>
      <c r="J128"/>
      <c r="K128"/>
      <c r="L128"/>
      <c r="M128"/>
      <c r="N128"/>
      <c r="O128"/>
      <c r="P128"/>
      <c r="Q128"/>
      <c r="R128"/>
    </row>
    <row r="129" spans="2:18" ht="21.75">
      <c r="B129" s="98"/>
      <c r="C129" s="98"/>
      <c r="D129" s="98"/>
      <c r="E129" s="98"/>
      <c r="F129" s="98"/>
      <c r="G129" s="80"/>
      <c r="H129" s="80"/>
      <c r="J129"/>
      <c r="K129"/>
      <c r="L129"/>
      <c r="M129"/>
      <c r="N129"/>
      <c r="O129"/>
      <c r="P129"/>
      <c r="Q129"/>
      <c r="R129"/>
    </row>
    <row r="130" spans="2:18" ht="21.75">
      <c r="B130" s="98"/>
      <c r="C130" s="98"/>
      <c r="D130" s="98"/>
      <c r="E130" s="98"/>
      <c r="F130" s="98"/>
      <c r="G130" s="80"/>
      <c r="H130" s="80"/>
      <c r="J130"/>
      <c r="K130"/>
      <c r="L130"/>
      <c r="M130"/>
      <c r="N130"/>
      <c r="O130"/>
      <c r="P130"/>
      <c r="Q130"/>
      <c r="R130"/>
    </row>
    <row r="131" spans="2:18" ht="21.75">
      <c r="B131" s="98"/>
      <c r="C131" s="98"/>
      <c r="D131" s="98"/>
      <c r="E131" s="98"/>
      <c r="F131" s="98"/>
      <c r="G131" s="80"/>
      <c r="H131" s="80"/>
      <c r="J131"/>
      <c r="K131"/>
      <c r="L131"/>
      <c r="M131"/>
      <c r="N131"/>
      <c r="O131"/>
      <c r="P131"/>
      <c r="Q131"/>
      <c r="R131"/>
    </row>
    <row r="132" spans="2:18" ht="21.75">
      <c r="B132" s="98"/>
      <c r="C132" s="98"/>
      <c r="D132" s="98"/>
      <c r="E132" s="98"/>
      <c r="F132" s="98"/>
      <c r="G132" s="80"/>
      <c r="H132" s="80"/>
      <c r="J132"/>
      <c r="K132"/>
      <c r="L132"/>
      <c r="M132"/>
      <c r="N132"/>
      <c r="O132"/>
      <c r="P132"/>
      <c r="Q132"/>
      <c r="R132"/>
    </row>
    <row r="133" spans="2:18" ht="21.75">
      <c r="B133" s="98"/>
      <c r="C133" s="98"/>
      <c r="D133" s="98"/>
      <c r="E133" s="98"/>
      <c r="F133" s="98"/>
      <c r="G133" s="80"/>
      <c r="H133" s="80"/>
      <c r="J133"/>
      <c r="K133"/>
      <c r="L133"/>
      <c r="M133"/>
      <c r="N133"/>
      <c r="O133"/>
      <c r="P133"/>
      <c r="Q133"/>
      <c r="R133"/>
    </row>
    <row r="134" spans="2:18" ht="21.75">
      <c r="B134" s="98"/>
      <c r="C134" s="98"/>
      <c r="D134" s="98"/>
      <c r="E134" s="98"/>
      <c r="F134" s="98"/>
      <c r="G134" s="80"/>
      <c r="H134" s="80"/>
      <c r="J134"/>
      <c r="K134"/>
      <c r="L134"/>
      <c r="M134"/>
      <c r="N134"/>
      <c r="O134"/>
      <c r="P134"/>
      <c r="Q134"/>
      <c r="R134"/>
    </row>
    <row r="135" spans="2:18" ht="21.75">
      <c r="B135" s="98"/>
      <c r="C135" s="98"/>
      <c r="D135" s="98"/>
      <c r="E135" s="98"/>
      <c r="F135" s="98"/>
      <c r="G135" s="80"/>
      <c r="H135" s="80"/>
      <c r="J135"/>
      <c r="K135"/>
      <c r="L135"/>
      <c r="M135"/>
      <c r="N135"/>
      <c r="O135"/>
      <c r="P135"/>
      <c r="Q135"/>
      <c r="R135"/>
    </row>
    <row r="136" spans="2:18" ht="21.75">
      <c r="B136" s="98"/>
      <c r="C136" s="98"/>
      <c r="D136" s="98"/>
      <c r="E136" s="98"/>
      <c r="F136" s="98"/>
      <c r="G136" s="80"/>
      <c r="H136" s="80"/>
      <c r="J136"/>
      <c r="K136"/>
      <c r="L136"/>
      <c r="M136"/>
      <c r="N136"/>
      <c r="O136"/>
      <c r="P136"/>
      <c r="Q136"/>
      <c r="R136"/>
    </row>
    <row r="137" spans="2:18" ht="21.75">
      <c r="B137" s="98"/>
      <c r="C137" s="98"/>
      <c r="D137" s="98"/>
      <c r="E137" s="98"/>
      <c r="F137" s="98"/>
      <c r="G137" s="80"/>
      <c r="H137" s="80"/>
      <c r="J137"/>
      <c r="K137"/>
      <c r="L137"/>
      <c r="M137"/>
      <c r="N137"/>
      <c r="O137"/>
      <c r="P137"/>
      <c r="Q137"/>
      <c r="R137"/>
    </row>
    <row r="138" spans="2:18" ht="21.75">
      <c r="B138" s="98"/>
      <c r="C138" s="98"/>
      <c r="D138" s="98"/>
      <c r="E138" s="98"/>
      <c r="F138" s="98"/>
      <c r="G138" s="80"/>
      <c r="H138" s="80"/>
      <c r="J138"/>
      <c r="K138"/>
      <c r="L138"/>
      <c r="M138"/>
      <c r="N138"/>
      <c r="O138"/>
      <c r="P138"/>
      <c r="Q138"/>
      <c r="R138"/>
    </row>
    <row r="139" spans="2:18" ht="21.75">
      <c r="B139" s="98"/>
      <c r="C139" s="98"/>
      <c r="D139" s="98"/>
      <c r="E139" s="98"/>
      <c r="F139" s="98"/>
      <c r="G139" s="80"/>
      <c r="H139" s="80"/>
      <c r="J139"/>
      <c r="K139"/>
      <c r="L139"/>
      <c r="M139"/>
      <c r="N139"/>
      <c r="O139"/>
      <c r="P139"/>
      <c r="Q139"/>
      <c r="R139"/>
    </row>
    <row r="140" spans="2:18" ht="21.75">
      <c r="B140" s="98"/>
      <c r="C140" s="98"/>
      <c r="D140" s="98"/>
      <c r="E140" s="98"/>
      <c r="F140" s="98"/>
      <c r="G140" s="80"/>
      <c r="H140" s="80"/>
      <c r="J140"/>
      <c r="K140"/>
      <c r="L140"/>
      <c r="M140"/>
      <c r="N140"/>
      <c r="O140"/>
      <c r="P140"/>
      <c r="Q140"/>
      <c r="R140"/>
    </row>
    <row r="141" spans="2:18" ht="21.75">
      <c r="B141" s="98"/>
      <c r="C141" s="98"/>
      <c r="D141" s="98"/>
      <c r="E141" s="98"/>
      <c r="F141" s="98"/>
      <c r="G141" s="80"/>
      <c r="H141" s="80"/>
      <c r="J141"/>
      <c r="K141"/>
      <c r="L141"/>
      <c r="M141"/>
      <c r="N141"/>
      <c r="O141"/>
      <c r="P141"/>
      <c r="Q141"/>
      <c r="R141"/>
    </row>
    <row r="142" spans="2:18" ht="21.75">
      <c r="B142" s="98"/>
      <c r="C142" s="98"/>
      <c r="D142" s="98"/>
      <c r="E142" s="98"/>
      <c r="F142" s="98"/>
      <c r="G142" s="80"/>
      <c r="H142" s="80"/>
      <c r="J142"/>
      <c r="K142"/>
      <c r="L142"/>
      <c r="M142"/>
      <c r="N142"/>
      <c r="O142"/>
      <c r="P142"/>
      <c r="Q142"/>
      <c r="R142"/>
    </row>
    <row r="143" spans="2:18" ht="21.75">
      <c r="B143" s="98"/>
      <c r="C143" s="98"/>
      <c r="D143" s="98"/>
      <c r="E143" s="98"/>
      <c r="F143" s="98"/>
      <c r="G143" s="80"/>
      <c r="H143" s="80"/>
      <c r="J143"/>
      <c r="K143"/>
      <c r="L143"/>
      <c r="M143"/>
      <c r="N143"/>
      <c r="O143"/>
      <c r="P143"/>
      <c r="Q143"/>
      <c r="R143"/>
    </row>
    <row r="144" spans="2:18" ht="21.75">
      <c r="B144" s="98"/>
      <c r="C144" s="98"/>
      <c r="D144" s="98"/>
      <c r="E144" s="98"/>
      <c r="F144" s="98"/>
      <c r="G144" s="80"/>
      <c r="H144" s="80"/>
      <c r="J144"/>
      <c r="K144"/>
      <c r="L144"/>
      <c r="M144"/>
      <c r="N144"/>
      <c r="O144"/>
      <c r="P144"/>
      <c r="Q144"/>
      <c r="R144"/>
    </row>
    <row r="145" spans="2:18" ht="21.75">
      <c r="B145" s="98"/>
      <c r="C145" s="98"/>
      <c r="D145" s="98"/>
      <c r="E145" s="98"/>
      <c r="F145" s="98"/>
      <c r="G145" s="80"/>
      <c r="H145" s="80"/>
      <c r="J145"/>
      <c r="K145"/>
      <c r="L145"/>
      <c r="M145"/>
      <c r="N145"/>
      <c r="O145"/>
      <c r="P145"/>
      <c r="Q145"/>
      <c r="R145"/>
    </row>
    <row r="146" spans="2:18" ht="21.75">
      <c r="B146" s="98"/>
      <c r="C146" s="98"/>
      <c r="D146" s="98"/>
      <c r="E146" s="98"/>
      <c r="F146" s="98"/>
      <c r="G146" s="80"/>
      <c r="H146" s="80"/>
      <c r="J146"/>
      <c r="K146"/>
      <c r="L146"/>
      <c r="M146"/>
      <c r="N146"/>
      <c r="O146"/>
      <c r="P146"/>
      <c r="Q146"/>
      <c r="R146"/>
    </row>
    <row r="147" spans="2:18" ht="21.75">
      <c r="B147" s="98"/>
      <c r="C147" s="98"/>
      <c r="D147" s="98"/>
      <c r="E147" s="98"/>
      <c r="F147" s="98"/>
      <c r="G147" s="80"/>
      <c r="H147" s="80"/>
      <c r="J147"/>
      <c r="K147"/>
      <c r="L147"/>
      <c r="M147"/>
      <c r="N147"/>
      <c r="O147"/>
      <c r="P147"/>
      <c r="Q147"/>
      <c r="R147"/>
    </row>
    <row r="148" spans="2:18" ht="21.75">
      <c r="B148" s="98"/>
      <c r="C148" s="98"/>
      <c r="D148" s="98"/>
      <c r="E148" s="98"/>
      <c r="F148" s="98"/>
      <c r="G148" s="80"/>
      <c r="H148" s="80"/>
      <c r="J148"/>
      <c r="K148"/>
      <c r="L148"/>
      <c r="M148"/>
      <c r="N148"/>
      <c r="O148"/>
      <c r="P148"/>
      <c r="Q148"/>
      <c r="R148"/>
    </row>
    <row r="149" spans="2:18" ht="21.75">
      <c r="B149" s="98"/>
      <c r="C149" s="98"/>
      <c r="D149" s="98"/>
      <c r="E149" s="98"/>
      <c r="F149" s="98"/>
      <c r="G149" s="80"/>
      <c r="H149" s="80"/>
      <c r="J149"/>
      <c r="K149"/>
      <c r="L149"/>
      <c r="M149"/>
      <c r="N149"/>
      <c r="O149"/>
      <c r="P149"/>
      <c r="Q149"/>
      <c r="R149"/>
    </row>
    <row r="150" spans="2:18" ht="21.75">
      <c r="B150" s="98"/>
      <c r="C150" s="98"/>
      <c r="D150" s="98"/>
      <c r="E150" s="98"/>
      <c r="F150" s="98"/>
      <c r="G150" s="80"/>
      <c r="H150" s="80"/>
      <c r="J150"/>
      <c r="K150"/>
      <c r="L150"/>
      <c r="M150"/>
      <c r="N150"/>
      <c r="O150"/>
      <c r="P150"/>
      <c r="Q150"/>
      <c r="R150"/>
    </row>
    <row r="151" spans="2:18" ht="21.75">
      <c r="B151" s="98"/>
      <c r="C151" s="98"/>
      <c r="D151" s="98"/>
      <c r="E151" s="98"/>
      <c r="F151" s="98"/>
      <c r="G151" s="80"/>
      <c r="H151" s="80"/>
      <c r="J151"/>
      <c r="K151"/>
      <c r="L151"/>
      <c r="M151"/>
      <c r="N151"/>
      <c r="O151"/>
      <c r="P151"/>
      <c r="Q151"/>
      <c r="R151"/>
    </row>
    <row r="152" spans="2:18" ht="21.75">
      <c r="B152" s="98"/>
      <c r="C152" s="98"/>
      <c r="D152" s="98"/>
      <c r="E152" s="98"/>
      <c r="F152" s="98"/>
      <c r="G152" s="80"/>
      <c r="H152" s="80"/>
      <c r="J152"/>
      <c r="K152"/>
      <c r="L152"/>
      <c r="M152"/>
      <c r="N152"/>
      <c r="O152"/>
      <c r="P152"/>
      <c r="Q152"/>
      <c r="R152"/>
    </row>
    <row r="153" spans="2:18" ht="21.75">
      <c r="B153" s="98"/>
      <c r="C153" s="98"/>
      <c r="D153" s="98"/>
      <c r="E153" s="98"/>
      <c r="F153" s="98"/>
      <c r="G153" s="80"/>
      <c r="H153" s="80"/>
      <c r="J153"/>
      <c r="K153"/>
      <c r="L153"/>
      <c r="M153"/>
      <c r="N153"/>
      <c r="O153"/>
      <c r="P153"/>
      <c r="Q153"/>
      <c r="R153"/>
    </row>
    <row r="154" spans="2:18" ht="21.75">
      <c r="B154" s="98"/>
      <c r="C154" s="98"/>
      <c r="D154" s="98"/>
      <c r="E154" s="98"/>
      <c r="F154" s="98"/>
      <c r="G154" s="80"/>
      <c r="H154" s="80"/>
      <c r="J154"/>
      <c r="K154"/>
      <c r="L154"/>
      <c r="M154"/>
      <c r="N154"/>
      <c r="O154"/>
      <c r="P154"/>
      <c r="Q154"/>
      <c r="R154"/>
    </row>
    <row r="155" spans="2:18" ht="21.75">
      <c r="B155" s="98"/>
      <c r="C155" s="98"/>
      <c r="D155" s="98"/>
      <c r="E155" s="98"/>
      <c r="F155" s="98"/>
      <c r="G155" s="80"/>
      <c r="H155" s="80"/>
      <c r="J155"/>
      <c r="K155"/>
      <c r="L155"/>
      <c r="M155"/>
      <c r="N155"/>
      <c r="O155"/>
      <c r="P155"/>
      <c r="Q155"/>
      <c r="R155"/>
    </row>
    <row r="156" spans="2:18">
      <c r="B156" s="98"/>
      <c r="C156" s="98"/>
      <c r="D156" s="98"/>
      <c r="E156" s="98"/>
      <c r="F156" s="98"/>
      <c r="G156" s="80"/>
      <c r="H156" s="80"/>
      <c r="J156" s="32"/>
      <c r="K156" s="32"/>
      <c r="L156" s="32"/>
      <c r="M156" s="32"/>
      <c r="N156" s="32"/>
      <c r="O156" s="32"/>
      <c r="P156" s="32"/>
      <c r="Q156" s="32"/>
      <c r="R156" s="32"/>
    </row>
    <row r="157" spans="2:18">
      <c r="B157" s="98"/>
      <c r="C157" s="98"/>
      <c r="D157" s="98"/>
      <c r="E157" s="98"/>
      <c r="F157" s="98"/>
      <c r="G157" s="80"/>
      <c r="H157" s="80"/>
      <c r="J157" s="32"/>
      <c r="K157" s="32"/>
      <c r="L157" s="32"/>
      <c r="M157" s="32"/>
      <c r="N157" s="32"/>
      <c r="O157" s="32"/>
      <c r="P157" s="32"/>
      <c r="Q157" s="32"/>
      <c r="R157" s="32"/>
    </row>
    <row r="158" spans="2:18">
      <c r="B158" s="98"/>
      <c r="C158" s="98"/>
      <c r="D158" s="98"/>
      <c r="E158" s="98"/>
      <c r="F158" s="98"/>
      <c r="G158" s="80"/>
      <c r="H158" s="80"/>
      <c r="J158" s="32"/>
      <c r="K158" s="32"/>
      <c r="L158" s="32"/>
      <c r="M158" s="32"/>
      <c r="N158" s="32"/>
      <c r="O158" s="32"/>
      <c r="P158" s="32"/>
      <c r="Q158" s="32"/>
      <c r="R158" s="32"/>
    </row>
    <row r="159" spans="2:18">
      <c r="B159" s="98"/>
      <c r="C159" s="98"/>
      <c r="D159" s="98"/>
      <c r="E159" s="98"/>
      <c r="F159" s="98"/>
      <c r="G159" s="80"/>
      <c r="H159" s="80"/>
      <c r="J159" s="32"/>
      <c r="K159" s="32"/>
      <c r="L159" s="32"/>
      <c r="M159" s="32"/>
      <c r="N159" s="32"/>
      <c r="O159" s="32"/>
      <c r="P159" s="32"/>
      <c r="Q159" s="32"/>
      <c r="R159" s="32"/>
    </row>
    <row r="160" spans="2:18">
      <c r="B160" s="98"/>
      <c r="C160" s="98"/>
      <c r="D160" s="98"/>
      <c r="E160" s="98"/>
      <c r="F160" s="98"/>
      <c r="G160" s="80"/>
      <c r="H160" s="80"/>
      <c r="J160" s="32"/>
      <c r="K160" s="32"/>
      <c r="L160" s="32"/>
      <c r="M160" s="32"/>
      <c r="N160" s="32"/>
      <c r="O160" s="32"/>
      <c r="P160" s="32"/>
      <c r="Q160" s="32"/>
      <c r="R160" s="32"/>
    </row>
    <row r="161" spans="2:18">
      <c r="B161" s="98"/>
      <c r="C161" s="98"/>
      <c r="D161" s="98"/>
      <c r="E161" s="98"/>
      <c r="F161" s="98"/>
      <c r="G161" s="80"/>
      <c r="H161" s="80"/>
      <c r="J161" s="32"/>
      <c r="K161" s="32"/>
      <c r="L161" s="32"/>
      <c r="M161" s="32"/>
      <c r="N161" s="32"/>
      <c r="O161" s="32"/>
      <c r="P161" s="32"/>
      <c r="Q161" s="32"/>
      <c r="R161" s="32"/>
    </row>
    <row r="162" spans="2:18">
      <c r="B162" s="98"/>
      <c r="C162" s="98"/>
      <c r="D162" s="98"/>
      <c r="E162" s="98"/>
      <c r="F162" s="98"/>
      <c r="G162" s="80"/>
      <c r="H162" s="80"/>
      <c r="J162" s="32"/>
      <c r="K162" s="32"/>
      <c r="L162" s="32"/>
      <c r="M162" s="32"/>
      <c r="N162" s="32"/>
      <c r="O162" s="32"/>
      <c r="P162" s="32"/>
      <c r="Q162" s="32"/>
      <c r="R162" s="32"/>
    </row>
    <row r="163" spans="2:18">
      <c r="B163" s="98"/>
      <c r="C163" s="98"/>
      <c r="D163" s="98"/>
      <c r="E163" s="98"/>
      <c r="F163" s="98"/>
      <c r="G163" s="80"/>
      <c r="H163" s="80"/>
      <c r="J163" s="32"/>
      <c r="K163" s="32"/>
      <c r="L163" s="32"/>
      <c r="M163" s="32"/>
      <c r="N163" s="32"/>
      <c r="O163" s="32"/>
      <c r="P163" s="32"/>
      <c r="Q163" s="32"/>
      <c r="R163" s="32"/>
    </row>
    <row r="164" spans="2:18">
      <c r="B164" s="98"/>
      <c r="C164" s="98"/>
      <c r="D164" s="98"/>
      <c r="E164" s="98"/>
      <c r="F164" s="98"/>
      <c r="G164" s="80"/>
      <c r="H164" s="80"/>
      <c r="J164" s="32"/>
      <c r="K164" s="32"/>
      <c r="L164" s="32"/>
      <c r="M164" s="32"/>
      <c r="N164" s="32"/>
      <c r="O164" s="32"/>
      <c r="P164" s="32"/>
      <c r="Q164" s="32"/>
      <c r="R164" s="32"/>
    </row>
    <row r="165" spans="2:18">
      <c r="B165" s="98"/>
      <c r="C165" s="98"/>
      <c r="D165" s="98"/>
      <c r="E165" s="98"/>
      <c r="F165" s="98"/>
      <c r="G165" s="80"/>
      <c r="H165" s="80"/>
      <c r="J165" s="32"/>
      <c r="K165" s="32"/>
      <c r="L165" s="32"/>
      <c r="M165" s="32"/>
      <c r="N165" s="32"/>
      <c r="O165" s="32"/>
      <c r="P165" s="32"/>
      <c r="Q165" s="32"/>
      <c r="R165" s="32"/>
    </row>
    <row r="166" spans="2:18">
      <c r="B166" s="98"/>
      <c r="C166" s="98"/>
      <c r="D166" s="98"/>
      <c r="E166" s="98"/>
      <c r="F166" s="98"/>
      <c r="G166" s="80"/>
      <c r="H166" s="80"/>
      <c r="J166" s="32"/>
      <c r="K166" s="32"/>
      <c r="L166" s="32"/>
      <c r="M166" s="32"/>
      <c r="N166" s="32"/>
      <c r="O166" s="32"/>
      <c r="P166" s="32"/>
      <c r="Q166" s="32"/>
      <c r="R166" s="32"/>
    </row>
    <row r="167" spans="2:18">
      <c r="B167" s="98"/>
      <c r="C167" s="98"/>
      <c r="D167" s="98"/>
      <c r="E167" s="98"/>
      <c r="F167" s="98"/>
      <c r="G167" s="80"/>
      <c r="H167" s="80"/>
      <c r="J167" s="32"/>
      <c r="K167" s="32"/>
      <c r="L167" s="32"/>
      <c r="M167" s="32"/>
      <c r="N167" s="32"/>
      <c r="O167" s="32"/>
      <c r="P167" s="32"/>
      <c r="Q167" s="32"/>
      <c r="R167" s="32"/>
    </row>
    <row r="168" spans="2:18">
      <c r="B168" s="98"/>
      <c r="C168" s="98"/>
      <c r="D168" s="98"/>
      <c r="E168" s="98"/>
      <c r="F168" s="98"/>
      <c r="G168" s="80"/>
      <c r="H168" s="80"/>
      <c r="J168" s="32"/>
      <c r="K168" s="32"/>
      <c r="L168" s="32"/>
      <c r="M168" s="32"/>
      <c r="N168" s="32"/>
      <c r="O168" s="32"/>
      <c r="P168" s="32"/>
      <c r="Q168" s="32"/>
      <c r="R168" s="32"/>
    </row>
    <row r="169" spans="2:18">
      <c r="B169" s="98"/>
      <c r="C169" s="98"/>
      <c r="D169" s="98"/>
      <c r="E169" s="98"/>
      <c r="F169" s="98"/>
      <c r="G169" s="80"/>
      <c r="H169" s="80"/>
    </row>
    <row r="170" spans="2:18">
      <c r="B170" s="98"/>
      <c r="C170" s="98"/>
      <c r="D170" s="98"/>
      <c r="E170" s="98"/>
      <c r="F170" s="98"/>
      <c r="G170" s="80"/>
      <c r="H170" s="80"/>
    </row>
    <row r="171" spans="2:18">
      <c r="B171" s="98"/>
      <c r="C171" s="98"/>
      <c r="D171" s="98"/>
      <c r="E171" s="98"/>
      <c r="F171" s="98"/>
      <c r="G171" s="80"/>
      <c r="H171" s="80"/>
    </row>
    <row r="172" spans="2:18">
      <c r="B172" s="98"/>
      <c r="C172" s="98"/>
      <c r="D172" s="98"/>
      <c r="E172" s="98"/>
      <c r="F172" s="98"/>
      <c r="G172" s="80"/>
      <c r="H172" s="80"/>
    </row>
    <row r="173" spans="2:18">
      <c r="B173" s="98"/>
      <c r="C173" s="98"/>
      <c r="D173" s="98"/>
      <c r="E173" s="98"/>
      <c r="F173" s="98"/>
      <c r="G173" s="80"/>
      <c r="H173" s="80"/>
    </row>
    <row r="174" spans="2:18">
      <c r="B174" s="98"/>
      <c r="C174" s="98"/>
      <c r="D174" s="98"/>
      <c r="E174" s="98"/>
      <c r="F174" s="98"/>
      <c r="G174" s="80"/>
      <c r="H174" s="80"/>
    </row>
    <row r="175" spans="2:18">
      <c r="B175" s="98"/>
      <c r="C175" s="98"/>
      <c r="D175" s="98"/>
      <c r="E175" s="98"/>
      <c r="F175" s="98"/>
      <c r="G175" s="80"/>
      <c r="H175" s="80"/>
    </row>
    <row r="176" spans="2:18">
      <c r="B176" s="98"/>
      <c r="C176" s="98"/>
      <c r="D176" s="98"/>
      <c r="E176" s="98"/>
      <c r="F176" s="98"/>
      <c r="G176" s="80"/>
      <c r="H176" s="80"/>
    </row>
    <row r="177" spans="2:8">
      <c r="B177" s="98"/>
      <c r="C177" s="98"/>
      <c r="D177" s="98"/>
      <c r="E177" s="98"/>
      <c r="F177" s="98"/>
      <c r="G177" s="80"/>
      <c r="H177" s="80"/>
    </row>
    <row r="178" spans="2:8">
      <c r="B178" s="98"/>
      <c r="C178" s="98"/>
      <c r="D178" s="98"/>
      <c r="E178" s="98"/>
      <c r="F178" s="98"/>
      <c r="G178" s="80"/>
      <c r="H178" s="80"/>
    </row>
    <row r="179" spans="2:8">
      <c r="B179" s="98"/>
      <c r="C179" s="98"/>
      <c r="D179" s="98"/>
      <c r="E179" s="98"/>
      <c r="F179" s="98"/>
      <c r="G179" s="80"/>
      <c r="H179" s="80"/>
    </row>
    <row r="180" spans="2:8">
      <c r="B180" s="98"/>
      <c r="C180" s="98"/>
      <c r="D180" s="98"/>
      <c r="E180" s="98"/>
      <c r="F180" s="98"/>
      <c r="G180" s="80"/>
      <c r="H180" s="80"/>
    </row>
    <row r="181" spans="2:8">
      <c r="B181" s="98"/>
      <c r="C181" s="98"/>
      <c r="D181" s="98"/>
      <c r="E181" s="98"/>
      <c r="F181" s="98"/>
      <c r="G181" s="80"/>
      <c r="H181" s="80"/>
    </row>
    <row r="182" spans="2:8">
      <c r="B182" s="98"/>
      <c r="C182" s="98"/>
      <c r="D182" s="98"/>
      <c r="E182" s="98"/>
      <c r="F182" s="98"/>
      <c r="G182" s="80"/>
      <c r="H182" s="80"/>
    </row>
    <row r="183" spans="2:8">
      <c r="B183" s="98"/>
      <c r="C183" s="98"/>
      <c r="D183" s="98"/>
      <c r="E183" s="98"/>
      <c r="F183" s="98"/>
      <c r="G183" s="80"/>
      <c r="H183" s="80"/>
    </row>
    <row r="184" spans="2:8">
      <c r="B184" s="98"/>
      <c r="C184" s="98"/>
      <c r="D184" s="98"/>
      <c r="E184" s="98"/>
      <c r="F184" s="98"/>
      <c r="G184" s="80"/>
      <c r="H184" s="80"/>
    </row>
    <row r="185" spans="2:8">
      <c r="B185" s="98"/>
      <c r="C185" s="98"/>
      <c r="D185" s="98"/>
      <c r="E185" s="98"/>
      <c r="F185" s="98"/>
      <c r="G185" s="80"/>
      <c r="H185" s="80"/>
    </row>
    <row r="186" spans="2:8">
      <c r="B186" s="98"/>
      <c r="C186" s="98"/>
      <c r="D186" s="98"/>
      <c r="E186" s="98"/>
      <c r="F186" s="98"/>
      <c r="G186" s="80"/>
      <c r="H186" s="80"/>
    </row>
    <row r="187" spans="2:8">
      <c r="B187" s="75"/>
      <c r="C187" s="75"/>
      <c r="D187" s="75"/>
      <c r="E187" s="75"/>
      <c r="F187" s="75"/>
      <c r="G187" s="43"/>
      <c r="H187" s="43"/>
    </row>
    <row r="188" spans="2:8">
      <c r="B188" s="75"/>
      <c r="C188" s="75"/>
      <c r="D188" s="75"/>
      <c r="E188" s="75"/>
      <c r="F188" s="75"/>
      <c r="G188" s="43"/>
      <c r="H188" s="43"/>
    </row>
    <row r="189" spans="2:8">
      <c r="B189" s="75"/>
      <c r="C189" s="75"/>
      <c r="D189" s="75"/>
      <c r="E189" s="75"/>
      <c r="F189" s="75"/>
      <c r="G189" s="43"/>
      <c r="H189" s="43"/>
    </row>
    <row r="190" spans="2:8">
      <c r="B190" s="75"/>
      <c r="C190" s="75"/>
      <c r="D190" s="75"/>
      <c r="E190" s="75"/>
      <c r="F190" s="75"/>
      <c r="G190" s="43"/>
      <c r="H190" s="43"/>
    </row>
    <row r="191" spans="2:8">
      <c r="B191" s="75"/>
      <c r="C191" s="75"/>
      <c r="D191" s="75"/>
      <c r="E191" s="75"/>
      <c r="F191" s="75"/>
      <c r="G191" s="43"/>
      <c r="H191" s="43"/>
    </row>
    <row r="192" spans="2:8">
      <c r="B192" s="75"/>
      <c r="C192" s="75"/>
      <c r="D192" s="75"/>
      <c r="E192" s="75"/>
      <c r="F192" s="75"/>
      <c r="G192" s="43"/>
      <c r="H192" s="43"/>
    </row>
    <row r="193" spans="2:8">
      <c r="B193" s="75"/>
      <c r="C193" s="75"/>
      <c r="D193" s="75"/>
      <c r="E193" s="75"/>
      <c r="F193" s="75"/>
      <c r="G193" s="43"/>
      <c r="H193" s="43"/>
    </row>
    <row r="194" spans="2:8">
      <c r="B194" s="75"/>
      <c r="C194" s="75"/>
      <c r="D194" s="75"/>
      <c r="E194" s="75"/>
      <c r="F194" s="75"/>
      <c r="G194" s="43"/>
      <c r="H194" s="43"/>
    </row>
    <row r="195" spans="2:8">
      <c r="B195" s="75"/>
      <c r="C195" s="75"/>
      <c r="D195" s="75"/>
      <c r="E195" s="75"/>
      <c r="F195" s="75"/>
      <c r="G195" s="43"/>
      <c r="H195" s="43"/>
    </row>
    <row r="196" spans="2:8">
      <c r="B196" s="75"/>
      <c r="C196" s="75"/>
      <c r="D196" s="75"/>
      <c r="E196" s="75"/>
      <c r="F196" s="75"/>
      <c r="G196" s="43"/>
      <c r="H196" s="43"/>
    </row>
    <row r="197" spans="2:8">
      <c r="B197" s="75"/>
      <c r="C197" s="75"/>
      <c r="D197" s="75"/>
      <c r="E197" s="75"/>
      <c r="F197" s="75"/>
      <c r="G197" s="43"/>
      <c r="H197" s="43"/>
    </row>
    <row r="198" spans="2:8">
      <c r="B198" s="75"/>
      <c r="C198" s="75"/>
      <c r="D198" s="75"/>
      <c r="E198" s="75"/>
      <c r="F198" s="75"/>
      <c r="G198" s="43"/>
      <c r="H198" s="43"/>
    </row>
    <row r="199" spans="2:8">
      <c r="B199" s="75"/>
      <c r="C199" s="75"/>
      <c r="D199" s="75"/>
      <c r="E199" s="75"/>
      <c r="F199" s="75"/>
      <c r="G199" s="43"/>
      <c r="H199" s="43"/>
    </row>
    <row r="200" spans="2:8">
      <c r="B200" s="75"/>
      <c r="C200" s="75"/>
      <c r="D200" s="75"/>
      <c r="E200" s="75"/>
      <c r="F200" s="75"/>
      <c r="G200" s="43"/>
      <c r="H200" s="43"/>
    </row>
    <row r="201" spans="2:8">
      <c r="B201" s="75"/>
      <c r="C201" s="75"/>
      <c r="D201" s="75"/>
      <c r="E201" s="75"/>
      <c r="F201" s="75"/>
      <c r="G201" s="43"/>
      <c r="H201" s="43"/>
    </row>
    <row r="202" spans="2:8">
      <c r="B202" s="75"/>
      <c r="C202" s="75"/>
      <c r="D202" s="75"/>
      <c r="E202" s="75"/>
      <c r="F202" s="75"/>
      <c r="G202" s="43"/>
      <c r="H202" s="43"/>
    </row>
    <row r="203" spans="2:8">
      <c r="B203" s="75"/>
      <c r="C203" s="75"/>
      <c r="D203" s="75"/>
      <c r="E203" s="75"/>
      <c r="F203" s="75"/>
      <c r="G203" s="43"/>
      <c r="H203" s="43"/>
    </row>
    <row r="204" spans="2:8">
      <c r="B204" s="75"/>
      <c r="C204" s="75"/>
      <c r="D204" s="75"/>
      <c r="E204" s="75"/>
      <c r="F204" s="75"/>
      <c r="G204" s="43"/>
      <c r="H204" s="43"/>
    </row>
    <row r="205" spans="2:8">
      <c r="B205" s="75"/>
      <c r="C205" s="75"/>
      <c r="D205" s="75"/>
      <c r="E205" s="75"/>
      <c r="F205" s="75"/>
      <c r="G205" s="43"/>
      <c r="H205" s="43"/>
    </row>
    <row r="206" spans="2:8">
      <c r="B206" s="75"/>
      <c r="C206" s="75"/>
      <c r="D206" s="75"/>
      <c r="E206" s="75"/>
      <c r="F206" s="75"/>
      <c r="G206" s="43"/>
      <c r="H206" s="43"/>
    </row>
    <row r="207" spans="2:8">
      <c r="B207" s="75"/>
      <c r="C207" s="75"/>
      <c r="D207" s="75"/>
      <c r="E207" s="75"/>
      <c r="F207" s="75"/>
      <c r="G207" s="43"/>
      <c r="H207" s="43"/>
    </row>
    <row r="208" spans="2:8">
      <c r="B208" s="75"/>
      <c r="C208" s="75"/>
      <c r="D208" s="75"/>
      <c r="E208" s="75"/>
      <c r="F208" s="75"/>
      <c r="G208" s="43"/>
      <c r="H208" s="43"/>
    </row>
    <row r="209" spans="2:8">
      <c r="B209" s="75"/>
      <c r="C209" s="75"/>
      <c r="D209" s="75"/>
      <c r="E209" s="75"/>
      <c r="F209" s="75"/>
      <c r="G209" s="43"/>
      <c r="H209" s="43"/>
    </row>
    <row r="210" spans="2:8">
      <c r="B210" s="75"/>
      <c r="C210" s="75"/>
      <c r="D210" s="75"/>
      <c r="E210" s="75"/>
      <c r="F210" s="75"/>
      <c r="G210" s="43"/>
      <c r="H210" s="43"/>
    </row>
    <row r="211" spans="2:8">
      <c r="B211" s="75"/>
      <c r="C211" s="75"/>
      <c r="D211" s="75"/>
      <c r="E211" s="75"/>
      <c r="F211" s="75"/>
      <c r="G211" s="43"/>
      <c r="H211" s="43"/>
    </row>
    <row r="212" spans="2:8">
      <c r="B212" s="75"/>
      <c r="C212" s="75"/>
      <c r="D212" s="75"/>
      <c r="E212" s="75"/>
      <c r="F212" s="75"/>
      <c r="G212" s="43"/>
      <c r="H212" s="43"/>
    </row>
    <row r="213" spans="2:8">
      <c r="B213" s="75"/>
      <c r="C213" s="75"/>
      <c r="D213" s="75"/>
      <c r="E213" s="75"/>
      <c r="F213" s="75"/>
      <c r="G213" s="43"/>
      <c r="H213" s="43"/>
    </row>
    <row r="214" spans="2:8">
      <c r="B214" s="75"/>
      <c r="C214" s="75"/>
      <c r="D214" s="75"/>
      <c r="E214" s="75"/>
      <c r="F214" s="75"/>
      <c r="G214" s="43"/>
      <c r="H214" s="43"/>
    </row>
    <row r="215" spans="2:8">
      <c r="B215" s="75"/>
      <c r="C215" s="75"/>
      <c r="D215" s="75"/>
      <c r="E215" s="75"/>
      <c r="F215" s="75"/>
      <c r="G215" s="43"/>
      <c r="H215" s="43"/>
    </row>
    <row r="216" spans="2:8">
      <c r="B216" s="75"/>
      <c r="C216" s="75"/>
      <c r="D216" s="75"/>
      <c r="E216" s="75"/>
      <c r="F216" s="75"/>
      <c r="G216" s="43"/>
      <c r="H216" s="43"/>
    </row>
    <row r="217" spans="2:8">
      <c r="B217" s="75"/>
      <c r="C217" s="75"/>
      <c r="D217" s="75"/>
      <c r="E217" s="75"/>
      <c r="F217" s="75"/>
      <c r="G217" s="43"/>
      <c r="H217" s="43"/>
    </row>
    <row r="218" spans="2:8">
      <c r="B218" s="75"/>
      <c r="C218" s="75"/>
      <c r="D218" s="75"/>
      <c r="E218" s="75"/>
      <c r="F218" s="75"/>
      <c r="G218" s="43"/>
      <c r="H218" s="43"/>
    </row>
    <row r="219" spans="2:8">
      <c r="B219" s="75"/>
      <c r="C219" s="75"/>
      <c r="D219" s="75"/>
      <c r="E219" s="75"/>
      <c r="F219" s="75"/>
      <c r="G219" s="43"/>
      <c r="H219" s="43"/>
    </row>
    <row r="220" spans="2:8">
      <c r="B220" s="75"/>
      <c r="C220" s="75"/>
      <c r="D220" s="75"/>
      <c r="E220" s="75"/>
      <c r="F220" s="75"/>
      <c r="G220" s="43"/>
      <c r="H220" s="43"/>
    </row>
    <row r="221" spans="2:8">
      <c r="B221" s="75"/>
      <c r="C221" s="75"/>
      <c r="D221" s="75"/>
      <c r="E221" s="75"/>
      <c r="F221" s="75"/>
      <c r="G221" s="43"/>
      <c r="H221" s="43"/>
    </row>
    <row r="222" spans="2:8">
      <c r="B222" s="75"/>
      <c r="C222" s="75"/>
      <c r="D222" s="75"/>
      <c r="E222" s="75"/>
      <c r="F222" s="75"/>
      <c r="G222" s="43"/>
      <c r="H222" s="43"/>
    </row>
    <row r="223" spans="2:8">
      <c r="B223" s="75"/>
      <c r="C223" s="75"/>
      <c r="D223" s="75"/>
      <c r="E223" s="75"/>
      <c r="F223" s="75"/>
      <c r="G223" s="43"/>
      <c r="H223" s="43"/>
    </row>
    <row r="224" spans="2:8">
      <c r="B224" s="75"/>
      <c r="C224" s="75"/>
      <c r="D224" s="75"/>
      <c r="E224" s="75"/>
      <c r="F224" s="75"/>
      <c r="G224" s="43"/>
      <c r="H224" s="43"/>
    </row>
    <row r="225" spans="2:8">
      <c r="B225" s="75"/>
      <c r="C225" s="75"/>
      <c r="D225" s="75"/>
      <c r="E225" s="75"/>
      <c r="F225" s="75"/>
      <c r="G225" s="43"/>
      <c r="H225" s="43"/>
    </row>
    <row r="226" spans="2:8">
      <c r="B226" s="75"/>
      <c r="C226" s="75"/>
      <c r="D226" s="75"/>
      <c r="E226" s="75"/>
      <c r="F226" s="75"/>
      <c r="G226" s="43"/>
      <c r="H226" s="43"/>
    </row>
    <row r="227" spans="2:8">
      <c r="B227" s="75"/>
      <c r="C227" s="75"/>
      <c r="D227" s="75"/>
      <c r="E227" s="75"/>
      <c r="F227" s="75"/>
      <c r="G227" s="43"/>
      <c r="H227" s="43"/>
    </row>
    <row r="228" spans="2:8">
      <c r="B228" s="75"/>
      <c r="C228" s="75"/>
      <c r="D228" s="75"/>
      <c r="E228" s="75"/>
      <c r="F228" s="75"/>
      <c r="G228" s="43"/>
      <c r="H228" s="43"/>
    </row>
    <row r="229" spans="2:8">
      <c r="B229" s="75"/>
      <c r="C229" s="75"/>
      <c r="D229" s="75"/>
      <c r="E229" s="75"/>
      <c r="F229" s="75"/>
      <c r="G229" s="43"/>
      <c r="H229" s="43"/>
    </row>
    <row r="230" spans="2:8">
      <c r="B230" s="75"/>
      <c r="C230" s="75"/>
      <c r="D230" s="75"/>
      <c r="E230" s="75"/>
      <c r="F230" s="75"/>
      <c r="G230" s="43"/>
      <c r="H230" s="43"/>
    </row>
    <row r="231" spans="2:8">
      <c r="B231" s="75"/>
      <c r="C231" s="75"/>
      <c r="D231" s="75"/>
      <c r="E231" s="75"/>
      <c r="F231" s="75"/>
      <c r="G231" s="43"/>
      <c r="H231" s="43"/>
    </row>
    <row r="232" spans="2:8">
      <c r="B232" s="75"/>
      <c r="C232" s="75"/>
      <c r="D232" s="75"/>
      <c r="E232" s="75"/>
      <c r="F232" s="75"/>
      <c r="G232" s="43"/>
      <c r="H232" s="43"/>
    </row>
    <row r="233" spans="2:8">
      <c r="B233" s="75"/>
      <c r="C233" s="75"/>
      <c r="D233" s="75"/>
      <c r="E233" s="75"/>
      <c r="F233" s="75"/>
      <c r="G233" s="43"/>
      <c r="H233" s="43"/>
    </row>
    <row r="234" spans="2:8">
      <c r="B234" s="75"/>
      <c r="C234" s="75"/>
      <c r="D234" s="75"/>
      <c r="E234" s="75"/>
      <c r="F234" s="75"/>
      <c r="G234" s="43"/>
      <c r="H234" s="43"/>
    </row>
    <row r="235" spans="2:8">
      <c r="B235" s="75"/>
      <c r="C235" s="75"/>
      <c r="D235" s="75"/>
      <c r="E235" s="75"/>
      <c r="F235" s="75"/>
      <c r="G235" s="43"/>
      <c r="H235" s="43"/>
    </row>
    <row r="236" spans="2:8">
      <c r="B236" s="75"/>
      <c r="C236" s="75"/>
      <c r="D236" s="75"/>
      <c r="E236" s="75"/>
      <c r="F236" s="75"/>
      <c r="G236" s="43"/>
      <c r="H236" s="43"/>
    </row>
    <row r="237" spans="2:8">
      <c r="B237" s="75"/>
      <c r="C237" s="75"/>
      <c r="D237" s="75"/>
      <c r="E237" s="75"/>
      <c r="F237" s="75"/>
      <c r="G237" s="43"/>
      <c r="H237" s="43"/>
    </row>
    <row r="238" spans="2:8">
      <c r="B238" s="75"/>
      <c r="C238" s="75"/>
      <c r="D238" s="75"/>
      <c r="E238" s="75"/>
      <c r="F238" s="75"/>
      <c r="G238" s="43"/>
      <c r="H238" s="43"/>
    </row>
    <row r="239" spans="2:8">
      <c r="B239" s="75"/>
      <c r="C239" s="75"/>
      <c r="D239" s="75"/>
      <c r="E239" s="75"/>
      <c r="F239" s="75"/>
      <c r="G239" s="43"/>
      <c r="H239" s="43"/>
    </row>
    <row r="240" spans="2:8">
      <c r="B240" s="75"/>
      <c r="C240" s="75"/>
      <c r="D240" s="75"/>
      <c r="E240" s="75"/>
      <c r="F240" s="75"/>
      <c r="G240" s="43"/>
      <c r="H240" s="43"/>
    </row>
    <row r="241" spans="2:8">
      <c r="B241" s="75"/>
      <c r="C241" s="75"/>
      <c r="D241" s="75"/>
      <c r="E241" s="75"/>
      <c r="F241" s="75"/>
      <c r="G241" s="43"/>
      <c r="H241" s="43"/>
    </row>
    <row r="242" spans="2:8">
      <c r="B242" s="75"/>
      <c r="C242" s="75"/>
      <c r="D242" s="75"/>
      <c r="E242" s="75"/>
      <c r="F242" s="75"/>
      <c r="G242" s="43"/>
      <c r="H242" s="43"/>
    </row>
    <row r="243" spans="2:8">
      <c r="B243" s="75"/>
      <c r="C243" s="75"/>
      <c r="D243" s="75"/>
      <c r="E243" s="75"/>
      <c r="F243" s="75"/>
      <c r="G243" s="43"/>
      <c r="H243" s="43"/>
    </row>
    <row r="244" spans="2:8">
      <c r="B244" s="75"/>
      <c r="C244" s="75"/>
      <c r="D244" s="75"/>
      <c r="E244" s="75"/>
      <c r="F244" s="75"/>
      <c r="G244" s="43"/>
      <c r="H244" s="43"/>
    </row>
    <row r="245" spans="2:8">
      <c r="B245" s="75"/>
      <c r="C245" s="75"/>
      <c r="D245" s="75"/>
      <c r="E245" s="75"/>
      <c r="F245" s="75"/>
      <c r="G245" s="43"/>
      <c r="H245" s="43"/>
    </row>
    <row r="246" spans="2:8">
      <c r="B246" s="75"/>
      <c r="C246" s="75"/>
      <c r="D246" s="75"/>
      <c r="E246" s="75"/>
      <c r="F246" s="75"/>
      <c r="G246" s="43"/>
      <c r="H246" s="43"/>
    </row>
    <row r="247" spans="2:8">
      <c r="B247" s="75"/>
      <c r="C247" s="75"/>
      <c r="D247" s="75"/>
      <c r="E247" s="75"/>
      <c r="F247" s="75"/>
      <c r="G247" s="43"/>
      <c r="H247" s="43"/>
    </row>
    <row r="248" spans="2:8">
      <c r="B248" s="75"/>
      <c r="C248" s="75"/>
      <c r="D248" s="75"/>
      <c r="E248" s="75"/>
      <c r="F248" s="75"/>
      <c r="G248" s="43"/>
      <c r="H248" s="43"/>
    </row>
    <row r="249" spans="2:8">
      <c r="B249" s="75"/>
      <c r="C249" s="75"/>
      <c r="D249" s="75"/>
      <c r="E249" s="75"/>
      <c r="F249" s="75"/>
      <c r="G249" s="43"/>
      <c r="H249" s="43"/>
    </row>
    <row r="250" spans="2:8">
      <c r="B250" s="75"/>
      <c r="C250" s="75"/>
      <c r="D250" s="75"/>
      <c r="E250" s="75"/>
      <c r="F250" s="75"/>
      <c r="G250" s="43"/>
      <c r="H250" s="43"/>
    </row>
    <row r="251" spans="2:8">
      <c r="B251" s="75"/>
      <c r="C251" s="75"/>
      <c r="D251" s="75"/>
      <c r="E251" s="75"/>
      <c r="F251" s="75"/>
      <c r="G251" s="43"/>
      <c r="H251" s="43"/>
    </row>
    <row r="252" spans="2:8">
      <c r="B252" s="75"/>
      <c r="C252" s="75"/>
      <c r="D252" s="75"/>
      <c r="E252" s="75"/>
      <c r="F252" s="75"/>
      <c r="G252" s="43"/>
      <c r="H252" s="43"/>
    </row>
    <row r="253" spans="2:8">
      <c r="B253" s="75"/>
      <c r="C253" s="75"/>
      <c r="D253" s="75"/>
      <c r="E253" s="75"/>
      <c r="F253" s="75"/>
      <c r="G253" s="43"/>
      <c r="H253" s="43"/>
    </row>
    <row r="254" spans="2:8">
      <c r="B254" s="75"/>
      <c r="C254" s="75"/>
      <c r="D254" s="75"/>
      <c r="E254" s="75"/>
      <c r="F254" s="75"/>
      <c r="G254" s="43"/>
      <c r="H254" s="43"/>
    </row>
    <row r="255" spans="2:8">
      <c r="B255" s="75"/>
      <c r="C255" s="75"/>
      <c r="D255" s="75"/>
      <c r="E255" s="75"/>
      <c r="F255" s="75"/>
      <c r="G255" s="43"/>
      <c r="H255" s="43"/>
    </row>
    <row r="256" spans="2:8">
      <c r="B256" s="75"/>
      <c r="C256" s="75"/>
      <c r="D256" s="75"/>
      <c r="E256" s="75"/>
      <c r="F256" s="75"/>
      <c r="G256" s="43"/>
      <c r="H256" s="43"/>
    </row>
    <row r="257" spans="2:8">
      <c r="B257" s="75"/>
      <c r="C257" s="75"/>
      <c r="D257" s="75"/>
      <c r="E257" s="75"/>
      <c r="F257" s="75"/>
      <c r="G257" s="43"/>
      <c r="H257" s="43"/>
    </row>
    <row r="258" spans="2:8">
      <c r="B258" s="75"/>
      <c r="C258" s="75"/>
      <c r="D258" s="75"/>
      <c r="E258" s="75"/>
      <c r="F258" s="75"/>
      <c r="G258" s="43"/>
      <c r="H258" s="43"/>
    </row>
    <row r="259" spans="2:8">
      <c r="B259" s="75"/>
      <c r="C259" s="75"/>
      <c r="D259" s="75"/>
      <c r="E259" s="75"/>
      <c r="F259" s="75"/>
      <c r="G259" s="43"/>
      <c r="H259" s="43"/>
    </row>
    <row r="260" spans="2:8">
      <c r="B260" s="75"/>
      <c r="C260" s="75"/>
      <c r="D260" s="75"/>
      <c r="E260" s="75"/>
      <c r="F260" s="75"/>
      <c r="G260" s="43"/>
      <c r="H260" s="43"/>
    </row>
    <row r="261" spans="2:8">
      <c r="B261" s="75"/>
      <c r="C261" s="75"/>
      <c r="D261" s="75"/>
      <c r="E261" s="75"/>
      <c r="F261" s="75"/>
      <c r="G261" s="43"/>
      <c r="H261" s="43"/>
    </row>
    <row r="262" spans="2:8">
      <c r="B262" s="75"/>
      <c r="C262" s="75"/>
      <c r="D262" s="75"/>
      <c r="E262" s="75"/>
      <c r="F262" s="75"/>
      <c r="G262" s="43"/>
      <c r="H262" s="43"/>
    </row>
    <row r="263" spans="2:8">
      <c r="B263" s="75"/>
      <c r="C263" s="75"/>
      <c r="D263" s="75"/>
      <c r="E263" s="75"/>
      <c r="F263" s="75"/>
      <c r="G263" s="43"/>
      <c r="H263" s="43"/>
    </row>
    <row r="264" spans="2:8">
      <c r="B264" s="75"/>
      <c r="C264" s="75"/>
      <c r="D264" s="75"/>
      <c r="E264" s="75"/>
      <c r="F264" s="75"/>
      <c r="G264" s="43"/>
      <c r="H264" s="43"/>
    </row>
    <row r="265" spans="2:8">
      <c r="B265" s="75"/>
      <c r="C265" s="75"/>
      <c r="D265" s="75"/>
      <c r="E265" s="75"/>
      <c r="F265" s="75"/>
      <c r="G265" s="43"/>
      <c r="H265" s="43"/>
    </row>
    <row r="266" spans="2:8">
      <c r="B266" s="75"/>
      <c r="C266" s="75"/>
      <c r="D266" s="75"/>
      <c r="E266" s="75"/>
      <c r="F266" s="75"/>
      <c r="G266" s="43"/>
      <c r="H266" s="43"/>
    </row>
    <row r="267" spans="2:8">
      <c r="B267" s="75"/>
      <c r="C267" s="75"/>
      <c r="D267" s="75"/>
      <c r="E267" s="75"/>
      <c r="F267" s="75"/>
      <c r="G267" s="43"/>
      <c r="H267" s="43"/>
    </row>
    <row r="268" spans="2:8">
      <c r="B268" s="75"/>
      <c r="C268" s="75"/>
      <c r="D268" s="75"/>
      <c r="E268" s="75"/>
      <c r="F268" s="75"/>
      <c r="G268" s="43"/>
      <c r="H268" s="43"/>
    </row>
    <row r="269" spans="2:8">
      <c r="B269" s="75"/>
      <c r="C269" s="75"/>
      <c r="D269" s="75"/>
      <c r="E269" s="75"/>
      <c r="F269" s="75"/>
      <c r="G269" s="43"/>
      <c r="H269" s="43"/>
    </row>
    <row r="270" spans="2:8">
      <c r="B270" s="75"/>
      <c r="C270" s="75"/>
      <c r="D270" s="75"/>
      <c r="E270" s="75"/>
      <c r="F270" s="75"/>
      <c r="G270" s="43"/>
      <c r="H270" s="43"/>
    </row>
    <row r="271" spans="2:8">
      <c r="B271" s="75"/>
      <c r="C271" s="75"/>
      <c r="D271" s="75"/>
      <c r="E271" s="75"/>
      <c r="F271" s="75"/>
      <c r="G271" s="43"/>
      <c r="H271" s="43"/>
    </row>
    <row r="272" spans="2:8">
      <c r="B272" s="75"/>
      <c r="C272" s="75"/>
      <c r="D272" s="75"/>
      <c r="E272" s="75"/>
      <c r="F272" s="75"/>
      <c r="G272" s="43"/>
      <c r="H272" s="43"/>
    </row>
    <row r="273" spans="2:8">
      <c r="B273" s="75"/>
      <c r="C273" s="75"/>
      <c r="D273" s="75"/>
      <c r="E273" s="75"/>
      <c r="F273" s="75"/>
      <c r="G273" s="43"/>
      <c r="H273" s="43"/>
    </row>
    <row r="274" spans="2:8">
      <c r="B274" s="75"/>
      <c r="C274" s="75"/>
      <c r="D274" s="75"/>
      <c r="E274" s="75"/>
      <c r="F274" s="75"/>
      <c r="G274" s="43"/>
      <c r="H274" s="43"/>
    </row>
    <row r="275" spans="2:8">
      <c r="B275" s="75"/>
      <c r="C275" s="75"/>
      <c r="D275" s="75"/>
      <c r="E275" s="75"/>
      <c r="F275" s="75"/>
      <c r="G275" s="43"/>
      <c r="H275" s="43"/>
    </row>
    <row r="276" spans="2:8">
      <c r="B276" s="75"/>
      <c r="C276" s="75"/>
      <c r="D276" s="75"/>
      <c r="E276" s="75"/>
      <c r="F276" s="75"/>
      <c r="G276" s="43"/>
      <c r="H276" s="43"/>
    </row>
    <row r="277" spans="2:8">
      <c r="B277" s="75"/>
      <c r="C277" s="75"/>
      <c r="D277" s="75"/>
      <c r="E277" s="75"/>
      <c r="F277" s="75"/>
      <c r="G277" s="43"/>
      <c r="H277" s="43"/>
    </row>
    <row r="278" spans="2:8">
      <c r="B278" s="75"/>
      <c r="C278" s="75"/>
      <c r="D278" s="75"/>
      <c r="E278" s="75"/>
      <c r="F278" s="75"/>
      <c r="G278" s="43"/>
      <c r="H278" s="43"/>
    </row>
    <row r="279" spans="2:8">
      <c r="B279" s="75"/>
      <c r="C279" s="75"/>
      <c r="D279" s="75"/>
      <c r="E279" s="75"/>
      <c r="F279" s="75"/>
      <c r="G279" s="43"/>
      <c r="H279" s="43"/>
    </row>
    <row r="280" spans="2:8">
      <c r="B280" s="75"/>
      <c r="C280" s="75"/>
      <c r="D280" s="75"/>
      <c r="E280" s="75"/>
      <c r="F280" s="75"/>
      <c r="G280" s="43"/>
      <c r="H280" s="43"/>
    </row>
    <row r="281" spans="2:8">
      <c r="B281" s="75"/>
      <c r="C281" s="75"/>
      <c r="D281" s="75"/>
      <c r="E281" s="75"/>
      <c r="F281" s="75"/>
      <c r="G281" s="43"/>
      <c r="H281" s="43"/>
    </row>
    <row r="282" spans="2:8">
      <c r="B282" s="75"/>
      <c r="C282" s="75"/>
      <c r="D282" s="75"/>
      <c r="E282" s="75"/>
      <c r="F282" s="75"/>
      <c r="G282" s="43"/>
      <c r="H282" s="43"/>
    </row>
    <row r="283" spans="2:8">
      <c r="B283" s="75"/>
      <c r="C283" s="75"/>
      <c r="D283" s="75"/>
      <c r="E283" s="75"/>
      <c r="F283" s="75"/>
      <c r="G283" s="43"/>
      <c r="H283" s="43"/>
    </row>
    <row r="284" spans="2:8">
      <c r="B284" s="75"/>
      <c r="C284" s="75"/>
      <c r="D284" s="75"/>
      <c r="E284" s="75"/>
      <c r="F284" s="75"/>
      <c r="G284" s="43"/>
      <c r="H284" s="43"/>
    </row>
    <row r="285" spans="2:8">
      <c r="B285" s="75"/>
      <c r="C285" s="75"/>
      <c r="D285" s="75"/>
      <c r="E285" s="75"/>
      <c r="F285" s="75"/>
      <c r="G285" s="43"/>
      <c r="H285" s="43"/>
    </row>
    <row r="286" spans="2:8">
      <c r="B286" s="75"/>
      <c r="C286" s="75"/>
      <c r="D286" s="75"/>
      <c r="E286" s="75"/>
      <c r="F286" s="75"/>
      <c r="G286" s="43"/>
      <c r="H286" s="43"/>
    </row>
    <row r="287" spans="2:8">
      <c r="B287" s="75"/>
      <c r="C287" s="75"/>
      <c r="D287" s="75"/>
      <c r="E287" s="75"/>
      <c r="F287" s="75"/>
      <c r="G287" s="43"/>
      <c r="H287" s="43"/>
    </row>
    <row r="288" spans="2:8">
      <c r="B288" s="75"/>
      <c r="C288" s="75"/>
      <c r="D288" s="75"/>
      <c r="E288" s="75"/>
      <c r="F288" s="75"/>
      <c r="G288" s="43"/>
      <c r="H288" s="43"/>
    </row>
    <row r="289" spans="2:8">
      <c r="B289" s="75"/>
      <c r="C289" s="75"/>
      <c r="D289" s="75"/>
      <c r="E289" s="75"/>
      <c r="F289" s="75"/>
      <c r="G289" s="43"/>
      <c r="H289" s="43"/>
    </row>
    <row r="290" spans="2:8">
      <c r="B290" s="75"/>
      <c r="C290" s="75"/>
      <c r="D290" s="75"/>
      <c r="E290" s="75"/>
      <c r="F290" s="75"/>
      <c r="G290" s="43"/>
      <c r="H290" s="43"/>
    </row>
    <row r="291" spans="2:8">
      <c r="B291" s="75"/>
      <c r="C291" s="75"/>
      <c r="D291" s="75"/>
      <c r="E291" s="75"/>
      <c r="F291" s="75"/>
      <c r="G291" s="43"/>
      <c r="H291" s="43"/>
    </row>
    <row r="292" spans="2:8">
      <c r="B292" s="75"/>
      <c r="C292" s="75"/>
      <c r="D292" s="75"/>
      <c r="E292" s="75"/>
      <c r="F292" s="75"/>
      <c r="G292" s="43"/>
      <c r="H292" s="43"/>
    </row>
    <row r="293" spans="2:8">
      <c r="B293" s="75"/>
      <c r="C293" s="75"/>
      <c r="D293" s="75"/>
      <c r="E293" s="75"/>
      <c r="F293" s="75"/>
      <c r="G293" s="43"/>
      <c r="H293" s="43"/>
    </row>
    <row r="294" spans="2:8">
      <c r="B294" s="75"/>
      <c r="C294" s="75"/>
      <c r="D294" s="75"/>
      <c r="E294" s="75"/>
      <c r="F294" s="75"/>
      <c r="G294" s="43"/>
      <c r="H294" s="43"/>
    </row>
    <row r="295" spans="2:8">
      <c r="B295" s="75"/>
      <c r="C295" s="75"/>
      <c r="D295" s="75"/>
      <c r="E295" s="75"/>
      <c r="F295" s="75"/>
      <c r="G295" s="43"/>
      <c r="H295" s="43"/>
    </row>
    <row r="296" spans="2:8">
      <c r="B296" s="75"/>
      <c r="C296" s="75"/>
      <c r="D296" s="75"/>
      <c r="E296" s="75"/>
      <c r="F296" s="75"/>
      <c r="G296" s="43"/>
      <c r="H296" s="43"/>
    </row>
    <row r="297" spans="2:8">
      <c r="B297" s="75"/>
      <c r="C297" s="75"/>
      <c r="D297" s="75"/>
      <c r="E297" s="75"/>
      <c r="F297" s="75"/>
      <c r="G297" s="43"/>
      <c r="H297" s="43"/>
    </row>
    <row r="298" spans="2:8">
      <c r="B298" s="75"/>
      <c r="C298" s="75"/>
      <c r="D298" s="75"/>
      <c r="E298" s="75"/>
      <c r="F298" s="75"/>
      <c r="G298" s="43"/>
      <c r="H298" s="43"/>
    </row>
    <row r="299" spans="2:8">
      <c r="B299" s="75"/>
      <c r="C299" s="75"/>
      <c r="D299" s="75"/>
      <c r="E299" s="75"/>
      <c r="F299" s="75"/>
      <c r="G299" s="43"/>
      <c r="H299" s="43"/>
    </row>
    <row r="300" spans="2:8">
      <c r="B300" s="75"/>
      <c r="C300" s="75"/>
      <c r="D300" s="75"/>
      <c r="E300" s="75"/>
      <c r="F300" s="75"/>
      <c r="G300" s="43"/>
      <c r="H300" s="43"/>
    </row>
    <row r="301" spans="2:8">
      <c r="B301" s="75"/>
      <c r="C301" s="75"/>
      <c r="D301" s="75"/>
      <c r="E301" s="75"/>
      <c r="F301" s="75"/>
      <c r="G301" s="43"/>
      <c r="H301" s="43"/>
    </row>
    <row r="302" spans="2:8">
      <c r="B302" s="75"/>
      <c r="C302" s="75"/>
      <c r="D302" s="75"/>
      <c r="E302" s="75"/>
      <c r="F302" s="75"/>
      <c r="G302" s="43"/>
      <c r="H302" s="43"/>
    </row>
    <row r="303" spans="2:8">
      <c r="B303" s="75"/>
      <c r="C303" s="75"/>
      <c r="D303" s="75"/>
      <c r="E303" s="75"/>
      <c r="F303" s="75"/>
      <c r="G303" s="43"/>
      <c r="H303" s="43"/>
    </row>
    <row r="304" spans="2:8">
      <c r="B304" s="75"/>
      <c r="C304" s="75"/>
      <c r="D304" s="75"/>
      <c r="E304" s="75"/>
      <c r="F304" s="75"/>
      <c r="G304" s="43"/>
      <c r="H304" s="43"/>
    </row>
    <row r="305" spans="2:8">
      <c r="B305" s="75"/>
      <c r="C305" s="75"/>
      <c r="D305" s="75"/>
      <c r="E305" s="75"/>
      <c r="F305" s="75"/>
      <c r="G305" s="43"/>
      <c r="H305" s="43"/>
    </row>
    <row r="306" spans="2:8">
      <c r="B306" s="75"/>
      <c r="C306" s="75"/>
      <c r="D306" s="75"/>
      <c r="E306" s="75"/>
      <c r="F306" s="75"/>
      <c r="G306" s="43"/>
      <c r="H306" s="43"/>
    </row>
    <row r="307" spans="2:8">
      <c r="B307" s="75"/>
      <c r="C307" s="75"/>
      <c r="D307" s="75"/>
      <c r="E307" s="75"/>
      <c r="F307" s="75"/>
      <c r="G307" s="43"/>
      <c r="H307" s="43"/>
    </row>
    <row r="308" spans="2:8">
      <c r="B308" s="75"/>
      <c r="C308" s="75"/>
      <c r="D308" s="75"/>
      <c r="E308" s="75"/>
      <c r="F308" s="75"/>
      <c r="G308" s="43"/>
      <c r="H308" s="43"/>
    </row>
    <row r="309" spans="2:8">
      <c r="B309" s="75"/>
      <c r="C309" s="75"/>
      <c r="D309" s="75"/>
      <c r="E309" s="75"/>
      <c r="F309" s="75"/>
      <c r="G309" s="43"/>
      <c r="H309" s="43"/>
    </row>
    <row r="310" spans="2:8">
      <c r="B310" s="75"/>
      <c r="C310" s="75"/>
      <c r="D310" s="75"/>
      <c r="E310" s="75"/>
      <c r="F310" s="75"/>
      <c r="G310" s="43"/>
      <c r="H310" s="43"/>
    </row>
    <row r="311" spans="2:8">
      <c r="B311" s="75"/>
      <c r="C311" s="75"/>
      <c r="D311" s="75"/>
      <c r="E311" s="75"/>
      <c r="F311" s="75"/>
      <c r="G311" s="43"/>
      <c r="H311" s="43"/>
    </row>
    <row r="312" spans="2:8">
      <c r="B312" s="75"/>
      <c r="C312" s="75"/>
      <c r="D312" s="75"/>
      <c r="E312" s="75"/>
      <c r="F312" s="75"/>
      <c r="G312" s="43"/>
      <c r="H312" s="43"/>
    </row>
    <row r="313" spans="2:8">
      <c r="B313" s="75"/>
      <c r="C313" s="75"/>
      <c r="D313" s="75"/>
      <c r="E313" s="75"/>
      <c r="F313" s="75"/>
      <c r="G313" s="43"/>
      <c r="H313" s="43"/>
    </row>
    <row r="314" spans="2:8">
      <c r="B314" s="75"/>
      <c r="C314" s="75"/>
      <c r="D314" s="75"/>
      <c r="E314" s="75"/>
      <c r="F314" s="75"/>
      <c r="G314" s="43"/>
      <c r="H314" s="43"/>
    </row>
    <row r="315" spans="2:8">
      <c r="B315" s="75"/>
      <c r="C315" s="75"/>
      <c r="D315" s="75"/>
      <c r="E315" s="75"/>
      <c r="F315" s="75"/>
      <c r="G315" s="43"/>
      <c r="H315" s="43"/>
    </row>
    <row r="316" spans="2:8">
      <c r="B316" s="75"/>
      <c r="C316" s="75"/>
      <c r="D316" s="75"/>
      <c r="E316" s="75"/>
      <c r="F316" s="75"/>
      <c r="G316" s="43"/>
      <c r="H316" s="43"/>
    </row>
    <row r="317" spans="2:8">
      <c r="B317" s="75"/>
      <c r="C317" s="75"/>
      <c r="D317" s="75"/>
      <c r="E317" s="75"/>
      <c r="F317" s="75"/>
      <c r="G317" s="43"/>
      <c r="H317" s="43"/>
    </row>
    <row r="318" spans="2:8">
      <c r="B318" s="75"/>
      <c r="C318" s="75"/>
      <c r="D318" s="75"/>
      <c r="E318" s="75"/>
      <c r="F318" s="75"/>
      <c r="G318" s="43"/>
      <c r="H318" s="43"/>
    </row>
    <row r="319" spans="2:8">
      <c r="B319" s="75"/>
      <c r="C319" s="75"/>
      <c r="D319" s="75"/>
      <c r="E319" s="75"/>
      <c r="F319" s="75"/>
      <c r="G319" s="43"/>
      <c r="H319" s="43"/>
    </row>
    <row r="320" spans="2:8">
      <c r="B320" s="75"/>
      <c r="C320" s="75"/>
      <c r="D320" s="75"/>
      <c r="E320" s="75"/>
      <c r="F320" s="75"/>
      <c r="G320" s="43"/>
      <c r="H320" s="43"/>
    </row>
    <row r="321" spans="2:8">
      <c r="B321" s="75"/>
      <c r="C321" s="75"/>
      <c r="D321" s="75"/>
      <c r="E321" s="75"/>
      <c r="F321" s="75"/>
      <c r="G321" s="43"/>
      <c r="H321" s="43"/>
    </row>
    <row r="322" spans="2:8">
      <c r="B322" s="75"/>
      <c r="C322" s="75"/>
      <c r="D322" s="75"/>
      <c r="E322" s="75"/>
      <c r="F322" s="75"/>
      <c r="G322" s="43"/>
      <c r="H322" s="43"/>
    </row>
    <row r="323" spans="2:8">
      <c r="B323" s="75"/>
      <c r="C323" s="75"/>
      <c r="D323" s="75"/>
      <c r="E323" s="75"/>
      <c r="F323" s="75"/>
      <c r="G323" s="43"/>
      <c r="H323" s="43"/>
    </row>
    <row r="324" spans="2:8">
      <c r="B324" s="75"/>
      <c r="C324" s="75"/>
      <c r="D324" s="75"/>
      <c r="E324" s="75"/>
      <c r="F324" s="75"/>
      <c r="G324" s="43"/>
      <c r="H324" s="43"/>
    </row>
    <row r="325" spans="2:8">
      <c r="B325" s="75"/>
      <c r="C325" s="75"/>
      <c r="D325" s="75"/>
      <c r="E325" s="75"/>
      <c r="F325" s="75"/>
      <c r="G325" s="43"/>
      <c r="H325" s="43"/>
    </row>
    <row r="326" spans="2:8">
      <c r="B326" s="75"/>
      <c r="C326" s="75"/>
      <c r="D326" s="75"/>
      <c r="E326" s="75"/>
      <c r="F326" s="75"/>
      <c r="G326" s="43"/>
      <c r="H326" s="43"/>
    </row>
    <row r="327" spans="2:8">
      <c r="B327" s="75"/>
      <c r="C327" s="75"/>
      <c r="D327" s="75"/>
      <c r="E327" s="75"/>
      <c r="F327" s="75"/>
      <c r="G327" s="43"/>
      <c r="H327" s="43"/>
    </row>
  </sheetData>
  <mergeCells count="2">
    <mergeCell ref="A9:A10"/>
    <mergeCell ref="I9:I10"/>
  </mergeCells>
  <phoneticPr fontId="14" type="noConversion"/>
  <pageMargins left="0.63" right="0.15" top="0.44" bottom="0.17" header="0.41" footer="0.14000000000000001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M1060"/>
  <sheetViews>
    <sheetView topLeftCell="A40" zoomScale="130" workbookViewId="0">
      <selection activeCell="G53" sqref="G53"/>
    </sheetView>
  </sheetViews>
  <sheetFormatPr defaultRowHeight="21"/>
  <cols>
    <col min="1" max="1" width="8.85546875" style="10" customWidth="1"/>
    <col min="2" max="2" width="8.7109375" style="10" customWidth="1"/>
    <col min="3" max="3" width="9.140625" style="10"/>
    <col min="4" max="4" width="11.5703125" style="10" customWidth="1"/>
    <col min="5" max="5" width="9.85546875" style="10" customWidth="1"/>
    <col min="6" max="6" width="9.7109375" style="10" customWidth="1"/>
    <col min="7" max="7" width="11.140625" style="10" customWidth="1"/>
    <col min="8" max="8" width="10.42578125" style="10" customWidth="1"/>
    <col min="9" max="9" width="21.5703125" style="10" customWidth="1"/>
    <col min="10" max="10" width="13.7109375" style="13" customWidth="1"/>
    <col min="11" max="11" width="10.7109375" style="13" customWidth="1"/>
    <col min="12" max="12" width="10.140625" style="13" customWidth="1"/>
    <col min="13" max="13" width="9.140625" style="13"/>
    <col min="14" max="14" width="10.140625" style="13" customWidth="1"/>
    <col min="15" max="15" width="9.7109375" style="13" customWidth="1"/>
    <col min="16" max="19" width="9.140625" style="13"/>
    <col min="20" max="20" width="9.140625" style="10"/>
    <col min="21" max="39" width="9.140625" style="14"/>
    <col min="40" max="16384" width="9.140625" style="10"/>
  </cols>
  <sheetData>
    <row r="1" spans="1:39" s="2" customFormat="1" ht="24">
      <c r="A1" s="1" t="s">
        <v>57</v>
      </c>
      <c r="B1" s="96"/>
      <c r="C1" s="231"/>
      <c r="D1" s="230"/>
      <c r="E1" s="229"/>
      <c r="F1" s="229"/>
      <c r="G1" s="229"/>
      <c r="H1" s="96"/>
      <c r="I1" s="224" t="s">
        <v>0</v>
      </c>
      <c r="J1" s="6"/>
      <c r="K1" s="6"/>
      <c r="L1" s="6"/>
      <c r="M1" s="6"/>
      <c r="N1" s="6"/>
      <c r="O1" s="6"/>
      <c r="P1" s="6"/>
      <c r="Q1" s="6"/>
      <c r="R1" s="6"/>
      <c r="S1" s="6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39" s="2" customFormat="1" ht="21.75">
      <c r="A2" s="228" t="s">
        <v>1</v>
      </c>
      <c r="B2" s="10"/>
      <c r="C2" s="11"/>
      <c r="D2" s="103"/>
      <c r="E2" s="12"/>
      <c r="F2" s="12"/>
      <c r="G2" s="12"/>
      <c r="H2" s="10"/>
      <c r="I2" s="10"/>
      <c r="J2" s="6"/>
      <c r="K2" s="6"/>
      <c r="L2" s="6"/>
      <c r="M2" s="6"/>
      <c r="N2" s="6"/>
      <c r="O2" s="6"/>
      <c r="P2" s="6"/>
      <c r="Q2" s="6"/>
      <c r="R2" s="6"/>
      <c r="S2" s="6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39" s="91" customFormat="1" ht="26.25">
      <c r="A3" s="228"/>
      <c r="B3" s="10"/>
      <c r="C3" s="11"/>
      <c r="D3" s="103"/>
      <c r="E3" s="12"/>
      <c r="F3" s="12"/>
      <c r="G3" s="12"/>
      <c r="H3" s="10"/>
      <c r="I3" s="10"/>
      <c r="J3" s="13"/>
      <c r="K3" s="13"/>
      <c r="L3" s="13"/>
      <c r="M3" s="13"/>
      <c r="N3" s="13"/>
      <c r="O3" s="13"/>
      <c r="P3" s="13"/>
      <c r="Q3" s="13"/>
      <c r="R3" s="13"/>
      <c r="S3" s="13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</row>
    <row r="4" spans="1:39" s="16" customFormat="1" ht="26.25" customHeight="1">
      <c r="A4" s="429" t="s">
        <v>2</v>
      </c>
      <c r="B4" s="429"/>
      <c r="C4" s="429"/>
      <c r="D4" s="429"/>
      <c r="E4" s="429"/>
      <c r="F4" s="429"/>
      <c r="G4" s="429"/>
      <c r="H4" s="429"/>
      <c r="I4" s="429"/>
      <c r="J4" s="19"/>
      <c r="K4" s="19"/>
      <c r="L4" s="19"/>
      <c r="M4" s="19"/>
      <c r="N4" s="19"/>
      <c r="O4" s="19"/>
      <c r="P4" s="19"/>
      <c r="Q4" s="19"/>
      <c r="R4" s="19"/>
      <c r="S4" s="19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39" s="16" customFormat="1" ht="26.25">
      <c r="A5" s="227"/>
      <c r="B5" s="28"/>
      <c r="C5" s="81"/>
      <c r="D5" s="107"/>
      <c r="E5" s="82"/>
      <c r="F5" s="82"/>
      <c r="G5" s="82"/>
      <c r="H5" s="28"/>
      <c r="I5" s="28"/>
      <c r="J5" s="13"/>
      <c r="K5" s="13"/>
      <c r="L5" s="13"/>
      <c r="M5" s="13"/>
      <c r="N5" s="13"/>
      <c r="O5" s="13"/>
      <c r="P5" s="13"/>
      <c r="Q5" s="13"/>
      <c r="R5" s="13"/>
      <c r="S5" s="32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39" s="48" customFormat="1" ht="21.75">
      <c r="A6" s="227" t="s">
        <v>48</v>
      </c>
      <c r="B6" s="28"/>
      <c r="C6" s="32"/>
      <c r="D6" s="41" t="s">
        <v>145</v>
      </c>
      <c r="E6" s="41"/>
      <c r="F6" s="28"/>
      <c r="G6" s="41" t="s">
        <v>99</v>
      </c>
      <c r="H6" s="28"/>
      <c r="I6" s="86"/>
      <c r="J6" s="6"/>
      <c r="K6" s="6"/>
      <c r="L6" s="6"/>
      <c r="M6" s="6"/>
      <c r="N6" s="6"/>
      <c r="O6" s="6"/>
      <c r="P6" s="6"/>
      <c r="Q6" s="6"/>
      <c r="R6" s="6"/>
      <c r="S6" s="51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</row>
    <row r="7" spans="1:39" s="48" customFormat="1" ht="21.75">
      <c r="A7" s="227" t="s">
        <v>100</v>
      </c>
      <c r="B7" s="28"/>
      <c r="C7" s="32"/>
      <c r="D7" s="41" t="s">
        <v>89</v>
      </c>
      <c r="E7" s="41"/>
      <c r="F7" s="28"/>
      <c r="G7" s="41" t="s">
        <v>53</v>
      </c>
      <c r="H7" s="28"/>
      <c r="I7" s="28"/>
      <c r="J7" s="6"/>
      <c r="K7" s="6"/>
      <c r="L7" s="6"/>
      <c r="M7" s="6"/>
      <c r="N7" s="6"/>
      <c r="O7" s="6"/>
      <c r="P7" s="6"/>
      <c r="Q7" s="6"/>
      <c r="R7" s="6"/>
      <c r="S7" s="51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</row>
    <row r="8" spans="1:39" s="48" customFormat="1" ht="21.75">
      <c r="A8" s="227" t="s">
        <v>8</v>
      </c>
      <c r="B8" s="28"/>
      <c r="C8" s="30">
        <v>261.75</v>
      </c>
      <c r="D8" s="41" t="s">
        <v>9</v>
      </c>
      <c r="E8" s="32"/>
      <c r="F8" s="82"/>
      <c r="G8" s="266" t="s">
        <v>163</v>
      </c>
      <c r="H8" s="31"/>
      <c r="I8" s="28"/>
      <c r="J8" s="6"/>
      <c r="K8" s="6"/>
      <c r="L8" s="6"/>
      <c r="M8" s="6"/>
      <c r="N8" s="6"/>
      <c r="O8" s="6"/>
      <c r="P8" s="6"/>
      <c r="Q8" s="6"/>
      <c r="R8" s="6"/>
      <c r="S8" s="51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</row>
    <row r="9" spans="1:39" s="6" customFormat="1" ht="21.75">
      <c r="A9" s="410" t="s">
        <v>10</v>
      </c>
      <c r="B9" s="217" t="s">
        <v>11</v>
      </c>
      <c r="C9" s="217" t="s">
        <v>11</v>
      </c>
      <c r="D9" s="217" t="s">
        <v>12</v>
      </c>
      <c r="E9" s="217" t="s">
        <v>13</v>
      </c>
      <c r="F9" s="217" t="s">
        <v>14</v>
      </c>
      <c r="G9" s="217" t="s">
        <v>15</v>
      </c>
      <c r="H9" s="217" t="s">
        <v>16</v>
      </c>
      <c r="I9" s="410" t="s">
        <v>17</v>
      </c>
      <c r="X9" s="2" t="s">
        <v>31</v>
      </c>
      <c r="Y9" s="22">
        <f>+B15</f>
        <v>-1.32</v>
      </c>
      <c r="Z9" s="22">
        <f>+F15</f>
        <v>54.01</v>
      </c>
      <c r="AA9" s="23">
        <f>+G15</f>
        <v>8.7576374745417518E-3</v>
      </c>
    </row>
    <row r="10" spans="1:39" s="6" customFormat="1" ht="21.75">
      <c r="A10" s="411"/>
      <c r="B10" s="215" t="s">
        <v>18</v>
      </c>
      <c r="C10" s="215" t="s">
        <v>9</v>
      </c>
      <c r="D10" s="215" t="s">
        <v>19</v>
      </c>
      <c r="E10" s="215" t="s">
        <v>20</v>
      </c>
      <c r="F10" s="215" t="s">
        <v>21</v>
      </c>
      <c r="G10" s="215" t="s">
        <v>22</v>
      </c>
      <c r="H10" s="215" t="s">
        <v>23</v>
      </c>
      <c r="I10" s="411"/>
      <c r="X10" s="2" t="s">
        <v>31</v>
      </c>
      <c r="Y10" s="22" t="e">
        <f>+#REF!</f>
        <v>#REF!</v>
      </c>
      <c r="Z10" s="22" t="e">
        <f>+#REF!</f>
        <v>#REF!</v>
      </c>
      <c r="AA10" s="23" t="e">
        <f>+#REF!</f>
        <v>#REF!</v>
      </c>
    </row>
    <row r="11" spans="1:39" s="28" customFormat="1">
      <c r="A11" s="273" t="s">
        <v>176</v>
      </c>
      <c r="B11" s="36">
        <v>-1.25</v>
      </c>
      <c r="C11" s="37">
        <f>B11+C8</f>
        <v>260.5</v>
      </c>
      <c r="D11" s="36" t="s">
        <v>193</v>
      </c>
      <c r="E11" s="36">
        <v>57</v>
      </c>
      <c r="F11" s="37">
        <v>58.64</v>
      </c>
      <c r="G11" s="37">
        <f t="shared" ref="G11:G49" si="0">H11/F11</f>
        <v>8.6630286493860845E-3</v>
      </c>
      <c r="H11" s="37">
        <v>0.50800000000000001</v>
      </c>
      <c r="I11" s="208" t="s">
        <v>56</v>
      </c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</row>
    <row r="12" spans="1:39" s="28" customFormat="1">
      <c r="A12" s="114" t="s">
        <v>177</v>
      </c>
      <c r="B12" s="26">
        <v>-1.1499999999999999</v>
      </c>
      <c r="C12" s="27">
        <f>B12+C8</f>
        <v>260.60000000000002</v>
      </c>
      <c r="D12" s="26" t="s">
        <v>194</v>
      </c>
      <c r="E12" s="26">
        <v>59</v>
      </c>
      <c r="F12" s="27">
        <v>62.92</v>
      </c>
      <c r="G12" s="27">
        <f t="shared" si="0"/>
        <v>8.550540368722187E-3</v>
      </c>
      <c r="H12" s="27">
        <v>0.53800000000000003</v>
      </c>
      <c r="I12" s="54" t="s">
        <v>150</v>
      </c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</row>
    <row r="13" spans="1:39" s="28" customFormat="1">
      <c r="A13" s="114" t="s">
        <v>240</v>
      </c>
      <c r="B13" s="26">
        <v>-1.3</v>
      </c>
      <c r="C13" s="27">
        <f>B13+C8</f>
        <v>260.45</v>
      </c>
      <c r="D13" s="26" t="s">
        <v>264</v>
      </c>
      <c r="E13" s="26">
        <v>51</v>
      </c>
      <c r="F13" s="26">
        <v>50.52</v>
      </c>
      <c r="G13" s="27">
        <f t="shared" si="0"/>
        <v>8.7885985748218515E-3</v>
      </c>
      <c r="H13" s="27">
        <v>0.44400000000000001</v>
      </c>
      <c r="I13" s="54" t="s">
        <v>56</v>
      </c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</row>
    <row r="14" spans="1:39" s="28" customFormat="1">
      <c r="A14" s="114" t="s">
        <v>241</v>
      </c>
      <c r="B14" s="26">
        <v>-1.05</v>
      </c>
      <c r="C14" s="27">
        <f>B14+C8</f>
        <v>260.7</v>
      </c>
      <c r="D14" s="26" t="s">
        <v>265</v>
      </c>
      <c r="E14" s="26">
        <v>60</v>
      </c>
      <c r="F14" s="26">
        <v>59.9</v>
      </c>
      <c r="G14" s="27">
        <f t="shared" si="0"/>
        <v>8.6143572621035069E-3</v>
      </c>
      <c r="H14" s="27">
        <v>0.51600000000000001</v>
      </c>
      <c r="I14" s="54" t="s">
        <v>150</v>
      </c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</row>
    <row r="15" spans="1:39" s="28" customFormat="1">
      <c r="A15" s="114" t="s">
        <v>242</v>
      </c>
      <c r="B15" s="321">
        <v>-1.32</v>
      </c>
      <c r="C15" s="323">
        <f>B15+C8</f>
        <v>260.43</v>
      </c>
      <c r="D15" s="321" t="s">
        <v>266</v>
      </c>
      <c r="E15" s="321">
        <v>57</v>
      </c>
      <c r="F15" s="321">
        <v>54.01</v>
      </c>
      <c r="G15" s="323">
        <f t="shared" si="0"/>
        <v>8.7576374745417518E-3</v>
      </c>
      <c r="H15" s="323">
        <v>0.47299999999999998</v>
      </c>
      <c r="I15" s="54" t="s">
        <v>150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</row>
    <row r="16" spans="1:39" s="28" customFormat="1">
      <c r="A16" s="114" t="s">
        <v>308</v>
      </c>
      <c r="B16" s="321">
        <v>-0.7</v>
      </c>
      <c r="C16" s="323">
        <f>B16+C8</f>
        <v>261.05</v>
      </c>
      <c r="D16" s="321" t="s">
        <v>361</v>
      </c>
      <c r="E16" s="321">
        <v>100</v>
      </c>
      <c r="F16" s="321">
        <v>97.1</v>
      </c>
      <c r="G16" s="323">
        <f t="shared" si="0"/>
        <v>7.4387229660144188E-2</v>
      </c>
      <c r="H16" s="323">
        <v>7.2229999999999999</v>
      </c>
      <c r="I16" s="54" t="s">
        <v>56</v>
      </c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</row>
    <row r="17" spans="1:39" s="28" customFormat="1">
      <c r="A17" s="114" t="s">
        <v>328</v>
      </c>
      <c r="B17" s="321">
        <v>-0.8</v>
      </c>
      <c r="C17" s="323">
        <f>B17+C8</f>
        <v>260.95</v>
      </c>
      <c r="D17" s="321" t="s">
        <v>362</v>
      </c>
      <c r="E17" s="321">
        <v>98.5</v>
      </c>
      <c r="F17" s="321">
        <v>97.73</v>
      </c>
      <c r="G17" s="323">
        <f t="shared" si="0"/>
        <v>5.0393942494628051E-2</v>
      </c>
      <c r="H17" s="323">
        <v>4.9249999999999998</v>
      </c>
      <c r="I17" s="54" t="s">
        <v>150</v>
      </c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</row>
    <row r="18" spans="1:39" s="28" customFormat="1">
      <c r="A18" s="114" t="s">
        <v>329</v>
      </c>
      <c r="B18" s="321">
        <v>-0.81</v>
      </c>
      <c r="C18" s="323">
        <f>B18+C8</f>
        <v>260.94</v>
      </c>
      <c r="D18" s="321" t="s">
        <v>363</v>
      </c>
      <c r="E18" s="321">
        <v>98.5</v>
      </c>
      <c r="F18" s="321">
        <v>87.66</v>
      </c>
      <c r="G18" s="323">
        <f t="shared" si="0"/>
        <v>5.6365503080082133E-2</v>
      </c>
      <c r="H18" s="323">
        <v>4.9409999999999998</v>
      </c>
      <c r="I18" s="54" t="s">
        <v>150</v>
      </c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</row>
    <row r="19" spans="1:39" s="28" customFormat="1">
      <c r="A19" s="114" t="s">
        <v>330</v>
      </c>
      <c r="B19" s="26">
        <v>-0.85</v>
      </c>
      <c r="C19" s="27">
        <f>B19+C8</f>
        <v>260.89999999999998</v>
      </c>
      <c r="D19" s="26" t="s">
        <v>364</v>
      </c>
      <c r="E19" s="26">
        <v>63</v>
      </c>
      <c r="F19" s="26">
        <v>71.709999999999994</v>
      </c>
      <c r="G19" s="27">
        <f t="shared" si="0"/>
        <v>3.1041695718867664E-2</v>
      </c>
      <c r="H19" s="27">
        <v>2.226</v>
      </c>
      <c r="I19" s="54" t="s">
        <v>150</v>
      </c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</row>
    <row r="20" spans="1:39" s="28" customFormat="1">
      <c r="A20" s="114" t="s">
        <v>435</v>
      </c>
      <c r="B20" s="26">
        <v>-1.05</v>
      </c>
      <c r="C20" s="27">
        <f>B20+C8</f>
        <v>260.7</v>
      </c>
      <c r="D20" s="26" t="s">
        <v>467</v>
      </c>
      <c r="E20" s="26">
        <v>60</v>
      </c>
      <c r="F20" s="26">
        <v>65.7</v>
      </c>
      <c r="G20" s="27">
        <f t="shared" si="0"/>
        <v>3.3226788432267881E-2</v>
      </c>
      <c r="H20" s="27">
        <v>2.1829999999999998</v>
      </c>
      <c r="I20" s="54" t="s">
        <v>56</v>
      </c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</row>
    <row r="21" spans="1:39" s="28" customFormat="1">
      <c r="A21" s="114" t="s">
        <v>436</v>
      </c>
      <c r="B21" s="26">
        <v>-0.75</v>
      </c>
      <c r="C21" s="27">
        <f>B21+C8</f>
        <v>261</v>
      </c>
      <c r="D21" s="26" t="s">
        <v>468</v>
      </c>
      <c r="E21" s="26">
        <v>100</v>
      </c>
      <c r="F21" s="26">
        <v>104.75</v>
      </c>
      <c r="G21" s="27">
        <f t="shared" si="0"/>
        <v>5.310739856801909E-2</v>
      </c>
      <c r="H21" s="27">
        <v>5.5629999999999997</v>
      </c>
      <c r="I21" s="54" t="s">
        <v>150</v>
      </c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</row>
    <row r="22" spans="1:39" s="28" customFormat="1">
      <c r="A22" s="114" t="s">
        <v>437</v>
      </c>
      <c r="B22" s="26">
        <v>-0.56999999999999995</v>
      </c>
      <c r="C22" s="27">
        <f>B22+C8</f>
        <v>261.18</v>
      </c>
      <c r="D22" s="26" t="s">
        <v>469</v>
      </c>
      <c r="E22" s="26">
        <v>104</v>
      </c>
      <c r="F22" s="26">
        <v>126.48</v>
      </c>
      <c r="G22" s="27">
        <f t="shared" si="0"/>
        <v>7.5355787476280842E-2</v>
      </c>
      <c r="H22" s="27">
        <v>9.5310000000000006</v>
      </c>
      <c r="I22" s="54" t="s">
        <v>150</v>
      </c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</row>
    <row r="23" spans="1:39" s="28" customFormat="1">
      <c r="A23" s="114" t="s">
        <v>438</v>
      </c>
      <c r="B23" s="26">
        <v>-0.37</v>
      </c>
      <c r="C23" s="27">
        <f>B23+C8</f>
        <v>261.38</v>
      </c>
      <c r="D23" s="26" t="s">
        <v>470</v>
      </c>
      <c r="E23" s="26">
        <v>105</v>
      </c>
      <c r="F23" s="26">
        <v>151.1</v>
      </c>
      <c r="G23" s="27">
        <f t="shared" si="0"/>
        <v>0.39575115817339512</v>
      </c>
      <c r="H23" s="27">
        <v>59.798000000000002</v>
      </c>
      <c r="I23" s="54" t="s">
        <v>150</v>
      </c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</row>
    <row r="24" spans="1:39" s="28" customFormat="1">
      <c r="A24" s="114" t="s">
        <v>550</v>
      </c>
      <c r="B24" s="26">
        <v>-0.33</v>
      </c>
      <c r="C24" s="27">
        <f>B24+C8</f>
        <v>261.42</v>
      </c>
      <c r="D24" s="26" t="s">
        <v>590</v>
      </c>
      <c r="E24" s="26">
        <v>105</v>
      </c>
      <c r="F24" s="26">
        <v>147.80000000000001</v>
      </c>
      <c r="G24" s="27">
        <f t="shared" si="0"/>
        <v>0.42226657645466847</v>
      </c>
      <c r="H24" s="27">
        <v>62.411000000000001</v>
      </c>
      <c r="I24" s="54" t="s">
        <v>56</v>
      </c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</row>
    <row r="25" spans="1:39" s="28" customFormat="1">
      <c r="A25" s="114" t="s">
        <v>542</v>
      </c>
      <c r="B25" s="26">
        <v>2.65</v>
      </c>
      <c r="C25" s="27">
        <f>B25+C8</f>
        <v>264.39999999999998</v>
      </c>
      <c r="D25" s="26" t="s">
        <v>591</v>
      </c>
      <c r="E25" s="26">
        <v>165</v>
      </c>
      <c r="F25" s="26">
        <v>553.22</v>
      </c>
      <c r="G25" s="27">
        <f t="shared" si="0"/>
        <v>1.1401612378438957</v>
      </c>
      <c r="H25" s="27">
        <v>630.76</v>
      </c>
      <c r="I25" s="54" t="s">
        <v>150</v>
      </c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</row>
    <row r="26" spans="1:39" s="28" customFormat="1">
      <c r="A26" s="114" t="s">
        <v>543</v>
      </c>
      <c r="B26" s="26">
        <v>1.75</v>
      </c>
      <c r="C26" s="27">
        <f>B26+C8</f>
        <v>263.5</v>
      </c>
      <c r="D26" s="26" t="s">
        <v>592</v>
      </c>
      <c r="E26" s="26">
        <v>145</v>
      </c>
      <c r="F26" s="26">
        <v>397.56</v>
      </c>
      <c r="G26" s="27">
        <f t="shared" si="0"/>
        <v>1.0545276184726833</v>
      </c>
      <c r="H26" s="27">
        <v>419.238</v>
      </c>
      <c r="I26" s="54" t="s">
        <v>150</v>
      </c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</row>
    <row r="27" spans="1:39" s="28" customFormat="1">
      <c r="A27" s="114" t="s">
        <v>551</v>
      </c>
      <c r="B27" s="26">
        <v>-0.12</v>
      </c>
      <c r="C27" s="27">
        <f>B27+C8</f>
        <v>261.63</v>
      </c>
      <c r="D27" s="26" t="s">
        <v>593</v>
      </c>
      <c r="E27" s="26">
        <v>105</v>
      </c>
      <c r="F27" s="26">
        <v>153.5</v>
      </c>
      <c r="G27" s="27">
        <f t="shared" si="0"/>
        <v>0.5758371335504886</v>
      </c>
      <c r="H27" s="27">
        <v>88.391000000000005</v>
      </c>
      <c r="I27" s="54" t="s">
        <v>150</v>
      </c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</row>
    <row r="28" spans="1:39" s="28" customFormat="1">
      <c r="A28" s="114" t="s">
        <v>552</v>
      </c>
      <c r="B28" s="26">
        <v>0.15</v>
      </c>
      <c r="C28" s="27">
        <f>B28+C8</f>
        <v>261.89999999999998</v>
      </c>
      <c r="D28" s="26" t="s">
        <v>594</v>
      </c>
      <c r="E28" s="26">
        <v>107</v>
      </c>
      <c r="F28" s="26">
        <v>186.92</v>
      </c>
      <c r="G28" s="27">
        <f t="shared" si="0"/>
        <v>0.84951316071046445</v>
      </c>
      <c r="H28" s="27">
        <v>158.791</v>
      </c>
      <c r="I28" s="54" t="s">
        <v>150</v>
      </c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</row>
    <row r="29" spans="1:39" s="28" customFormat="1">
      <c r="A29" s="114" t="s">
        <v>689</v>
      </c>
      <c r="B29" s="26">
        <v>0.1</v>
      </c>
      <c r="C29" s="27">
        <f>B29+C8</f>
        <v>261.85000000000002</v>
      </c>
      <c r="D29" s="26" t="s">
        <v>720</v>
      </c>
      <c r="E29" s="26">
        <v>107</v>
      </c>
      <c r="F29" s="26">
        <v>179.06</v>
      </c>
      <c r="G29" s="27">
        <f t="shared" si="0"/>
        <v>0.79135485312185849</v>
      </c>
      <c r="H29" s="27">
        <v>141.69999999999999</v>
      </c>
      <c r="I29" s="54" t="s">
        <v>56</v>
      </c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</row>
    <row r="30" spans="1:39" s="28" customFormat="1">
      <c r="A30" s="114" t="s">
        <v>681</v>
      </c>
      <c r="B30" s="26">
        <v>1.05</v>
      </c>
      <c r="C30" s="27">
        <f>B30+C8</f>
        <v>262.8</v>
      </c>
      <c r="D30" s="26" t="s">
        <v>721</v>
      </c>
      <c r="E30" s="26">
        <v>134</v>
      </c>
      <c r="F30" s="26">
        <v>302.45999999999998</v>
      </c>
      <c r="G30" s="27">
        <f t="shared" si="0"/>
        <v>1.0659161542022086</v>
      </c>
      <c r="H30" s="27">
        <v>322.39699999999999</v>
      </c>
      <c r="I30" s="54" t="s">
        <v>150</v>
      </c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</row>
    <row r="31" spans="1:39" s="28" customFormat="1">
      <c r="A31" s="114" t="s">
        <v>690</v>
      </c>
      <c r="B31" s="26">
        <v>1.28</v>
      </c>
      <c r="C31" s="27">
        <f>B31+C8</f>
        <v>263.02999999999997</v>
      </c>
      <c r="D31" s="26" t="s">
        <v>722</v>
      </c>
      <c r="E31" s="26">
        <v>141</v>
      </c>
      <c r="F31" s="26">
        <v>343.25</v>
      </c>
      <c r="G31" s="27">
        <f t="shared" si="0"/>
        <v>0.892926438455936</v>
      </c>
      <c r="H31" s="27">
        <v>306.49700000000001</v>
      </c>
      <c r="I31" s="54" t="s">
        <v>150</v>
      </c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</row>
    <row r="32" spans="1:39" s="28" customFormat="1">
      <c r="A32" s="114" t="s">
        <v>691</v>
      </c>
      <c r="B32" s="26">
        <v>-0.1</v>
      </c>
      <c r="C32" s="27">
        <f>B32+C8</f>
        <v>261.64999999999998</v>
      </c>
      <c r="D32" s="26" t="s">
        <v>723</v>
      </c>
      <c r="E32" s="26">
        <v>105</v>
      </c>
      <c r="F32" s="26">
        <v>160.15</v>
      </c>
      <c r="G32" s="27">
        <f t="shared" si="0"/>
        <v>0.73021542304089915</v>
      </c>
      <c r="H32" s="27">
        <v>116.944</v>
      </c>
      <c r="I32" s="54" t="s">
        <v>150</v>
      </c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</row>
    <row r="33" spans="1:39" s="28" customFormat="1">
      <c r="A33" s="114" t="s">
        <v>816</v>
      </c>
      <c r="B33" s="26">
        <v>0.63</v>
      </c>
      <c r="C33" s="27">
        <f>B33+C8</f>
        <v>262.38</v>
      </c>
      <c r="D33" s="26" t="s">
        <v>841</v>
      </c>
      <c r="E33" s="26">
        <v>126.6</v>
      </c>
      <c r="F33" s="26">
        <v>253.48</v>
      </c>
      <c r="G33" s="27">
        <f t="shared" si="0"/>
        <v>0.96496370522329178</v>
      </c>
      <c r="H33" s="27">
        <v>244.59899999999999</v>
      </c>
      <c r="I33" s="54" t="s">
        <v>56</v>
      </c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</row>
    <row r="34" spans="1:39" s="28" customFormat="1">
      <c r="A34" s="114" t="s">
        <v>817</v>
      </c>
      <c r="B34" s="26">
        <v>-0.27</v>
      </c>
      <c r="C34" s="27">
        <f>B34+C8</f>
        <v>261.48</v>
      </c>
      <c r="D34" s="26" t="s">
        <v>842</v>
      </c>
      <c r="E34" s="26">
        <v>104</v>
      </c>
      <c r="F34" s="26">
        <v>143.96</v>
      </c>
      <c r="G34" s="27">
        <f t="shared" si="0"/>
        <v>0.51433036954709643</v>
      </c>
      <c r="H34" s="27">
        <v>74.043000000000006</v>
      </c>
      <c r="I34" s="54" t="s">
        <v>150</v>
      </c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</row>
    <row r="35" spans="1:39" s="28" customFormat="1">
      <c r="A35" s="114" t="s">
        <v>825</v>
      </c>
      <c r="B35" s="214">
        <v>2.35</v>
      </c>
      <c r="C35" s="27">
        <f>B35+C8</f>
        <v>264.10000000000002</v>
      </c>
      <c r="D35" s="214" t="s">
        <v>843</v>
      </c>
      <c r="E35" s="214">
        <v>157.4</v>
      </c>
      <c r="F35" s="214">
        <v>531.5</v>
      </c>
      <c r="G35" s="213">
        <f t="shared" si="0"/>
        <v>1.2363951081843838</v>
      </c>
      <c r="H35" s="213">
        <v>657.14400000000001</v>
      </c>
      <c r="I35" s="54" t="s">
        <v>150</v>
      </c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</row>
    <row r="36" spans="1:39" s="28" customFormat="1">
      <c r="A36" s="114" t="s">
        <v>911</v>
      </c>
      <c r="B36" s="26">
        <v>-0.3</v>
      </c>
      <c r="C36" s="27">
        <f>B36+C8</f>
        <v>261.45</v>
      </c>
      <c r="D36" s="26" t="s">
        <v>926</v>
      </c>
      <c r="E36" s="26">
        <v>106</v>
      </c>
      <c r="F36" s="26">
        <v>131.44</v>
      </c>
      <c r="G36" s="27">
        <f t="shared" si="0"/>
        <v>0.74437005477784546</v>
      </c>
      <c r="H36" s="27">
        <v>97.84</v>
      </c>
      <c r="I36" s="54" t="s">
        <v>56</v>
      </c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</row>
    <row r="37" spans="1:39" s="28" customFormat="1">
      <c r="A37" s="114" t="s">
        <v>912</v>
      </c>
      <c r="B37" s="26">
        <v>-0.18</v>
      </c>
      <c r="C37" s="27">
        <f>B37+C8</f>
        <v>261.57</v>
      </c>
      <c r="D37" s="26" t="s">
        <v>927</v>
      </c>
      <c r="E37" s="26">
        <v>117.6</v>
      </c>
      <c r="F37" s="26">
        <v>137.28</v>
      </c>
      <c r="G37" s="27">
        <f t="shared" si="0"/>
        <v>0.76279865967365967</v>
      </c>
      <c r="H37" s="27">
        <v>104.717</v>
      </c>
      <c r="I37" s="54" t="s">
        <v>150</v>
      </c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</row>
    <row r="38" spans="1:39" s="28" customFormat="1">
      <c r="A38" s="114" t="s">
        <v>913</v>
      </c>
      <c r="B38" s="26">
        <v>-0.3</v>
      </c>
      <c r="C38" s="27">
        <f>B38+C8</f>
        <v>261.45</v>
      </c>
      <c r="D38" s="26" t="s">
        <v>928</v>
      </c>
      <c r="E38" s="26">
        <v>94.6</v>
      </c>
      <c r="F38" s="26">
        <v>136.65</v>
      </c>
      <c r="G38" s="27">
        <f t="shared" si="0"/>
        <v>0.77310647639956087</v>
      </c>
      <c r="H38" s="27">
        <v>105.645</v>
      </c>
      <c r="I38" s="54" t="s">
        <v>150</v>
      </c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</row>
    <row r="39" spans="1:39" s="28" customFormat="1">
      <c r="A39" s="70" t="s">
        <v>991</v>
      </c>
      <c r="B39" s="34">
        <v>-0.25</v>
      </c>
      <c r="C39" s="35">
        <f>B39+C8</f>
        <v>261.5</v>
      </c>
      <c r="D39" s="34" t="s">
        <v>1000</v>
      </c>
      <c r="E39" s="34">
        <v>94.65</v>
      </c>
      <c r="F39" s="34">
        <v>135.16</v>
      </c>
      <c r="G39" s="35">
        <f t="shared" si="0"/>
        <v>0.79260875998816227</v>
      </c>
      <c r="H39" s="35">
        <v>107.129</v>
      </c>
      <c r="I39" s="158" t="s">
        <v>56</v>
      </c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</row>
    <row r="40" spans="1:39" s="28" customFormat="1">
      <c r="A40" s="120" t="s">
        <v>992</v>
      </c>
      <c r="B40" s="67">
        <v>-0.15</v>
      </c>
      <c r="C40" s="113">
        <f>B40+C8</f>
        <v>261.60000000000002</v>
      </c>
      <c r="D40" s="67" t="s">
        <v>1001</v>
      </c>
      <c r="E40" s="67">
        <v>97</v>
      </c>
      <c r="F40" s="67">
        <v>145.97</v>
      </c>
      <c r="G40" s="113">
        <f t="shared" si="0"/>
        <v>0.87839282044255662</v>
      </c>
      <c r="H40" s="113">
        <v>128.21899999999999</v>
      </c>
      <c r="I40" s="119" t="s">
        <v>150</v>
      </c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</row>
    <row r="41" spans="1:39" s="28" customFormat="1">
      <c r="A41" s="120" t="s">
        <v>968</v>
      </c>
      <c r="B41" s="26">
        <v>-0.61</v>
      </c>
      <c r="C41" s="27">
        <f>B41+C8</f>
        <v>261.14</v>
      </c>
      <c r="D41" s="26" t="s">
        <v>1002</v>
      </c>
      <c r="E41" s="26">
        <v>91.4</v>
      </c>
      <c r="F41" s="26">
        <v>99.83</v>
      </c>
      <c r="G41" s="27">
        <f t="shared" si="0"/>
        <v>0.37933486927777221</v>
      </c>
      <c r="H41" s="27">
        <v>37.869</v>
      </c>
      <c r="I41" s="54" t="s">
        <v>150</v>
      </c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</row>
    <row r="42" spans="1:39" s="28" customFormat="1">
      <c r="A42" s="114" t="s">
        <v>1070</v>
      </c>
      <c r="B42" s="26">
        <v>-0.82</v>
      </c>
      <c r="C42" s="27">
        <f>B42+C8</f>
        <v>260.93</v>
      </c>
      <c r="D42" s="26" t="s">
        <v>1084</v>
      </c>
      <c r="E42" s="26">
        <v>88.8</v>
      </c>
      <c r="F42" s="26">
        <v>85.43</v>
      </c>
      <c r="G42" s="27">
        <f t="shared" si="0"/>
        <v>0.28856373639236799</v>
      </c>
      <c r="H42" s="27">
        <v>24.652000000000001</v>
      </c>
      <c r="I42" s="54" t="s">
        <v>56</v>
      </c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</row>
    <row r="43" spans="1:39" s="28" customFormat="1">
      <c r="A43" s="114" t="s">
        <v>1071</v>
      </c>
      <c r="B43" s="26">
        <v>-0.82</v>
      </c>
      <c r="C43" s="27">
        <f>B43+C8</f>
        <v>260.93</v>
      </c>
      <c r="D43" s="26" t="s">
        <v>1085</v>
      </c>
      <c r="E43" s="26">
        <v>88.78</v>
      </c>
      <c r="F43" s="26">
        <v>84.58</v>
      </c>
      <c r="G43" s="27">
        <f t="shared" si="0"/>
        <v>0.2853747930952944</v>
      </c>
      <c r="H43" s="27">
        <v>24.137</v>
      </c>
      <c r="I43" s="54" t="s">
        <v>150</v>
      </c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</row>
    <row r="44" spans="1:39" s="28" customFormat="1">
      <c r="A44" s="114" t="s">
        <v>1043</v>
      </c>
      <c r="B44" s="26">
        <v>-0.85</v>
      </c>
      <c r="C44" s="27">
        <f>B44+C8</f>
        <v>260.89999999999998</v>
      </c>
      <c r="D44" s="26" t="s">
        <v>1086</v>
      </c>
      <c r="E44" s="26">
        <v>88.75</v>
      </c>
      <c r="F44" s="26">
        <v>82.8</v>
      </c>
      <c r="G44" s="27">
        <f t="shared" si="0"/>
        <v>0.28129227053140099</v>
      </c>
      <c r="H44" s="27">
        <v>23.291</v>
      </c>
      <c r="I44" s="54" t="s">
        <v>150</v>
      </c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</row>
    <row r="45" spans="1:39" s="28" customFormat="1">
      <c r="A45" s="114" t="s">
        <v>1145</v>
      </c>
      <c r="B45" s="26">
        <v>-1.1000000000000001</v>
      </c>
      <c r="C45" s="27">
        <f>B45+C8</f>
        <v>260.64999999999998</v>
      </c>
      <c r="D45" s="26" t="s">
        <v>1159</v>
      </c>
      <c r="E45" s="26">
        <v>60</v>
      </c>
      <c r="F45" s="26">
        <v>64.8</v>
      </c>
      <c r="G45" s="27">
        <f t="shared" si="0"/>
        <v>0.15634259259259262</v>
      </c>
      <c r="H45" s="27">
        <v>10.131</v>
      </c>
      <c r="I45" s="54" t="s">
        <v>56</v>
      </c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</row>
    <row r="46" spans="1:39" s="28" customFormat="1">
      <c r="A46" s="114" t="s">
        <v>1146</v>
      </c>
      <c r="B46" s="26">
        <v>-0.88</v>
      </c>
      <c r="C46" s="27">
        <f>B46+C8</f>
        <v>260.87</v>
      </c>
      <c r="D46" s="26" t="s">
        <v>1160</v>
      </c>
      <c r="E46" s="26">
        <v>66</v>
      </c>
      <c r="F46" s="26">
        <v>76.959999999999994</v>
      </c>
      <c r="G46" s="27">
        <f t="shared" si="0"/>
        <v>0.29493243243243245</v>
      </c>
      <c r="H46" s="27">
        <v>22.698</v>
      </c>
      <c r="I46" s="54" t="s">
        <v>150</v>
      </c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</row>
    <row r="47" spans="1:39" s="28" customFormat="1">
      <c r="A47" s="114" t="s">
        <v>1124</v>
      </c>
      <c r="B47" s="26">
        <v>-1.2</v>
      </c>
      <c r="C47" s="27">
        <f>B47+C8</f>
        <v>260.55</v>
      </c>
      <c r="D47" s="26" t="s">
        <v>1161</v>
      </c>
      <c r="E47" s="26">
        <v>60</v>
      </c>
      <c r="F47" s="26">
        <v>61.4</v>
      </c>
      <c r="G47" s="27">
        <f t="shared" si="0"/>
        <v>0.13941368078175898</v>
      </c>
      <c r="H47" s="27">
        <v>8.56</v>
      </c>
      <c r="I47" s="54" t="s">
        <v>150</v>
      </c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</row>
    <row r="48" spans="1:39" s="28" customFormat="1">
      <c r="A48" s="114" t="s">
        <v>1195</v>
      </c>
      <c r="B48" s="26">
        <v>-1.1499999999999999</v>
      </c>
      <c r="C48" s="27">
        <f>B48+C8</f>
        <v>260.60000000000002</v>
      </c>
      <c r="D48" s="26" t="s">
        <v>1221</v>
      </c>
      <c r="E48" s="26">
        <v>60</v>
      </c>
      <c r="F48" s="26">
        <v>62.4</v>
      </c>
      <c r="G48" s="27">
        <f t="shared" si="0"/>
        <v>0.14302884615384617</v>
      </c>
      <c r="H48" s="27">
        <v>8.9250000000000007</v>
      </c>
      <c r="I48" s="54" t="s">
        <v>56</v>
      </c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</row>
    <row r="49" spans="1:39" s="28" customFormat="1">
      <c r="A49" s="284" t="s">
        <v>1212</v>
      </c>
      <c r="B49" s="214">
        <v>-0.7</v>
      </c>
      <c r="C49" s="213">
        <f>B49+C8</f>
        <v>261.05</v>
      </c>
      <c r="D49" s="214" t="s">
        <v>265</v>
      </c>
      <c r="E49" s="214">
        <v>91.4</v>
      </c>
      <c r="F49" s="214">
        <v>96.6</v>
      </c>
      <c r="G49" s="213">
        <f t="shared" si="0"/>
        <v>0.10248447204968945</v>
      </c>
      <c r="H49" s="213">
        <v>9.9</v>
      </c>
      <c r="I49" s="406" t="s">
        <v>150</v>
      </c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</row>
    <row r="50" spans="1:39" s="28" customFormat="1">
      <c r="A50" s="407"/>
      <c r="B50" s="254"/>
      <c r="C50" s="253"/>
      <c r="D50" s="254"/>
      <c r="E50" s="254"/>
      <c r="F50" s="254"/>
      <c r="G50" s="253"/>
      <c r="H50" s="253"/>
      <c r="I50" s="408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</row>
    <row r="51" spans="1:39" s="28" customFormat="1">
      <c r="A51" s="115"/>
      <c r="B51" s="29"/>
      <c r="C51" s="30"/>
      <c r="D51" s="29"/>
      <c r="E51" s="29"/>
      <c r="F51" s="29"/>
      <c r="G51" s="30"/>
      <c r="H51" s="30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</row>
    <row r="52" spans="1:39" s="28" customFormat="1">
      <c r="A52" s="115"/>
      <c r="B52" s="29"/>
      <c r="C52" s="30"/>
      <c r="D52" s="29"/>
      <c r="E52" s="29"/>
      <c r="F52" s="29"/>
      <c r="G52" s="30"/>
      <c r="H52" s="30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</row>
    <row r="53" spans="1:39" s="28" customFormat="1">
      <c r="A53" s="115"/>
      <c r="B53" s="29"/>
      <c r="C53" s="30"/>
      <c r="D53" s="29"/>
      <c r="E53" s="29"/>
      <c r="F53" s="29"/>
      <c r="G53" s="30"/>
      <c r="H53" s="30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</row>
    <row r="54" spans="1:39" s="28" customFormat="1"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</row>
    <row r="55" spans="1:39" s="28" customFormat="1">
      <c r="A55" s="78"/>
      <c r="B55" s="29"/>
      <c r="C55" s="29"/>
      <c r="D55" s="29"/>
      <c r="E55" s="29"/>
      <c r="F55" s="29"/>
      <c r="G55" s="30"/>
      <c r="H55" s="30"/>
      <c r="I55" s="4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</row>
    <row r="56" spans="1:39" s="28" customFormat="1">
      <c r="D56" s="29"/>
      <c r="E56" s="29"/>
      <c r="F56" s="29"/>
      <c r="G56" s="30"/>
      <c r="H56" s="30"/>
      <c r="I56" s="4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</row>
    <row r="57" spans="1:39" s="28" customFormat="1">
      <c r="D57" s="29"/>
      <c r="E57" s="29"/>
      <c r="F57" s="29"/>
      <c r="G57" s="30"/>
      <c r="H57" s="30"/>
      <c r="I57" s="4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</row>
    <row r="58" spans="1:39" s="28" customFormat="1">
      <c r="A58" s="78"/>
      <c r="B58" s="29"/>
      <c r="C58" s="29"/>
      <c r="D58" s="29"/>
      <c r="E58" s="29"/>
      <c r="F58" s="29"/>
      <c r="G58" s="30"/>
      <c r="H58" s="30"/>
      <c r="I58" s="4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</row>
    <row r="59" spans="1:39" s="28" customFormat="1">
      <c r="A59" s="78"/>
      <c r="B59" s="29"/>
      <c r="C59" s="29"/>
      <c r="D59" s="29"/>
      <c r="E59" s="29"/>
      <c r="F59" s="29"/>
      <c r="G59" s="30"/>
      <c r="H59" s="30"/>
      <c r="I59" s="4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</row>
    <row r="60" spans="1:39" s="28" customFormat="1">
      <c r="A60" s="78"/>
      <c r="B60" s="29"/>
      <c r="C60" s="29"/>
      <c r="D60" s="29"/>
      <c r="E60" s="29"/>
      <c r="F60" s="29"/>
      <c r="G60" s="30"/>
      <c r="H60" s="30"/>
      <c r="I60" s="4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</row>
    <row r="61" spans="1:39" s="28" customFormat="1">
      <c r="A61" s="78"/>
      <c r="B61" s="29"/>
      <c r="C61" s="29"/>
      <c r="D61" s="29"/>
      <c r="E61" s="29"/>
      <c r="F61" s="29"/>
      <c r="G61" s="30"/>
      <c r="H61" s="30"/>
      <c r="I61" s="4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</row>
    <row r="62" spans="1:39" s="28" customFormat="1">
      <c r="A62" s="78"/>
      <c r="B62" s="29"/>
      <c r="C62" s="29"/>
      <c r="D62" s="29"/>
      <c r="E62" s="29"/>
      <c r="F62" s="29"/>
      <c r="G62" s="30"/>
      <c r="H62" s="30"/>
      <c r="I62" s="4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</row>
    <row r="63" spans="1:39" s="28" customFormat="1">
      <c r="A63" s="78"/>
      <c r="B63" s="29"/>
      <c r="C63" s="29"/>
      <c r="D63" s="29"/>
      <c r="E63" s="29"/>
      <c r="F63" s="29"/>
      <c r="G63" s="30"/>
      <c r="H63" s="30"/>
      <c r="I63" s="4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</row>
    <row r="64" spans="1:39" s="28" customFormat="1">
      <c r="A64" s="78"/>
      <c r="B64" s="29"/>
      <c r="C64" s="29"/>
      <c r="D64" s="29"/>
      <c r="E64" s="29"/>
      <c r="F64" s="29"/>
      <c r="G64" s="30"/>
      <c r="H64" s="30"/>
      <c r="I64" s="4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</row>
    <row r="65" spans="1:39" s="28" customFormat="1">
      <c r="A65" s="78"/>
      <c r="B65" s="29"/>
      <c r="C65" s="29"/>
      <c r="D65" s="29"/>
      <c r="E65" s="29"/>
      <c r="F65" s="29"/>
      <c r="G65" s="30"/>
      <c r="H65" s="30"/>
      <c r="I65" s="4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</row>
    <row r="66" spans="1:39" s="28" customFormat="1">
      <c r="A66" s="78"/>
      <c r="B66" s="29"/>
      <c r="C66" s="29"/>
      <c r="D66" s="29"/>
      <c r="E66" s="29"/>
      <c r="F66" s="29"/>
      <c r="G66" s="30"/>
      <c r="H66" s="30"/>
      <c r="I66" s="41"/>
      <c r="S66" s="32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</row>
    <row r="67" spans="1:39" s="28" customFormat="1">
      <c r="A67" s="348" t="s">
        <v>160</v>
      </c>
      <c r="B67" s="29"/>
      <c r="C67" s="29"/>
      <c r="D67" s="29"/>
      <c r="E67" s="29"/>
      <c r="F67" s="29"/>
      <c r="G67" s="30"/>
      <c r="H67" s="30"/>
      <c r="I67" s="41"/>
      <c r="S67" s="32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</row>
    <row r="68" spans="1:39" s="28" customFormat="1">
      <c r="A68" s="115" t="s">
        <v>161</v>
      </c>
      <c r="B68" s="349">
        <f>+COUNT(B11:B55)</f>
        <v>39</v>
      </c>
      <c r="C68" s="29" t="s">
        <v>159</v>
      </c>
      <c r="D68" s="29"/>
      <c r="E68" s="29"/>
      <c r="F68" s="29"/>
      <c r="G68" s="30"/>
      <c r="H68" s="30"/>
      <c r="I68" s="41"/>
      <c r="S68" s="32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</row>
    <row r="69" spans="1:39" s="28" customFormat="1">
      <c r="A69" s="78"/>
      <c r="B69" s="29"/>
      <c r="C69" s="29"/>
      <c r="D69" s="29"/>
      <c r="E69" s="29"/>
      <c r="F69" s="29"/>
      <c r="G69" s="30"/>
      <c r="H69" s="30"/>
      <c r="I69" s="41"/>
      <c r="S69" s="32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</row>
    <row r="70" spans="1:39" s="28" customFormat="1">
      <c r="A70" s="78"/>
      <c r="B70" s="29"/>
      <c r="C70" s="29"/>
      <c r="D70" s="29"/>
      <c r="E70" s="29"/>
      <c r="F70" s="29"/>
      <c r="G70" s="30"/>
      <c r="H70" s="30"/>
      <c r="I70" s="41"/>
      <c r="Q70" s="28" t="s">
        <v>24</v>
      </c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</row>
    <row r="71" spans="1:39" s="28" customFormat="1">
      <c r="A71" s="78"/>
      <c r="B71" s="29"/>
      <c r="C71" s="29"/>
      <c r="D71" s="29"/>
      <c r="E71" s="29"/>
      <c r="F71" s="29"/>
      <c r="G71" s="30"/>
      <c r="H71" s="30"/>
      <c r="I71" s="4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</row>
    <row r="72" spans="1:39" s="28" customFormat="1" ht="21" customHeight="1">
      <c r="A72" s="78"/>
      <c r="B72" s="29"/>
      <c r="C72" s="30"/>
      <c r="D72" s="29"/>
      <c r="E72" s="29"/>
      <c r="F72" s="29"/>
      <c r="G72" s="30"/>
      <c r="H72" s="30"/>
      <c r="I72" s="4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</row>
    <row r="73" spans="1:39" s="28" customFormat="1" ht="21" customHeight="1">
      <c r="A73" s="78"/>
      <c r="B73" s="29"/>
      <c r="C73" s="30"/>
      <c r="D73" s="29"/>
      <c r="E73" s="29"/>
      <c r="F73" s="29"/>
      <c r="G73" s="30"/>
      <c r="H73" s="30"/>
      <c r="I73" s="4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</row>
    <row r="74" spans="1:39" s="28" customFormat="1" ht="21" customHeight="1">
      <c r="A74" s="78"/>
      <c r="B74" s="29"/>
      <c r="C74" s="30"/>
      <c r="D74" s="29"/>
      <c r="E74" s="29"/>
      <c r="F74" s="29"/>
      <c r="G74" s="30"/>
      <c r="H74" s="30"/>
      <c r="I74" s="4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</row>
    <row r="75" spans="1:39" s="28" customFormat="1" ht="21" customHeight="1">
      <c r="A75" s="78"/>
      <c r="B75" s="29"/>
      <c r="C75" s="30"/>
      <c r="D75" s="29"/>
      <c r="E75" s="29"/>
      <c r="F75" s="29"/>
      <c r="G75" s="30"/>
      <c r="H75" s="30"/>
      <c r="I75" s="4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</row>
    <row r="76" spans="1:39" s="28" customFormat="1" ht="21" customHeight="1">
      <c r="A76" s="78"/>
      <c r="B76" s="29"/>
      <c r="C76" s="30"/>
      <c r="D76" s="29"/>
      <c r="E76" s="29"/>
      <c r="F76" s="29"/>
      <c r="G76" s="30"/>
      <c r="H76" s="30"/>
      <c r="I76" s="41"/>
      <c r="S76" s="13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</row>
    <row r="77" spans="1:39" s="28" customFormat="1" ht="21" customHeight="1">
      <c r="A77" s="78"/>
      <c r="B77" s="29"/>
      <c r="C77" s="30"/>
      <c r="D77" s="29"/>
      <c r="E77" s="29"/>
      <c r="F77" s="29"/>
      <c r="G77" s="30"/>
      <c r="H77" s="30"/>
      <c r="I77" s="41"/>
      <c r="S77" s="13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</row>
    <row r="78" spans="1:39" s="28" customFormat="1" ht="21" customHeight="1">
      <c r="A78" s="78"/>
      <c r="B78" s="29"/>
      <c r="C78" s="30"/>
      <c r="D78" s="29"/>
      <c r="E78" s="29"/>
      <c r="F78" s="29"/>
      <c r="G78" s="30"/>
      <c r="H78" s="30"/>
      <c r="I78" s="226"/>
      <c r="S78" s="13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</row>
    <row r="79" spans="1:39" s="28" customFormat="1" ht="21" customHeight="1">
      <c r="A79" s="78"/>
      <c r="B79" s="29"/>
      <c r="C79" s="30"/>
      <c r="D79" s="29"/>
      <c r="E79" s="29"/>
      <c r="F79" s="29"/>
      <c r="G79" s="30"/>
      <c r="H79" s="30"/>
      <c r="I79" s="41"/>
      <c r="S79" s="13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</row>
    <row r="80" spans="1:39" s="28" customFormat="1" ht="21" customHeight="1">
      <c r="A80" s="78"/>
      <c r="B80" s="29"/>
      <c r="C80" s="30"/>
      <c r="D80" s="29"/>
      <c r="E80" s="29"/>
      <c r="F80" s="29"/>
      <c r="G80" s="30"/>
      <c r="H80" s="30"/>
      <c r="I80" s="41"/>
      <c r="S80" s="13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</row>
    <row r="81" spans="1:39" s="28" customFormat="1" ht="21" customHeight="1">
      <c r="A81" s="78"/>
      <c r="B81" s="29"/>
      <c r="C81" s="30"/>
      <c r="D81" s="29"/>
      <c r="E81" s="29"/>
      <c r="F81" s="29"/>
      <c r="G81" s="30"/>
      <c r="H81" s="30"/>
      <c r="I81" s="41"/>
      <c r="S81" s="13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</row>
    <row r="82" spans="1:39" s="28" customFormat="1" ht="21" customHeight="1">
      <c r="A82" s="78"/>
      <c r="B82" s="29"/>
      <c r="C82" s="30"/>
      <c r="D82" s="29"/>
      <c r="E82" s="29"/>
      <c r="F82" s="29"/>
      <c r="G82" s="30"/>
      <c r="H82" s="30"/>
      <c r="I82" s="41"/>
      <c r="S82" s="13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</row>
    <row r="83" spans="1:39" s="28" customFormat="1" ht="21" customHeight="1">
      <c r="A83" s="78"/>
      <c r="B83" s="29"/>
      <c r="C83" s="30"/>
      <c r="D83" s="29"/>
      <c r="E83" s="29"/>
      <c r="F83" s="29"/>
      <c r="G83" s="30"/>
      <c r="H83" s="30"/>
      <c r="I83" s="41"/>
      <c r="S83" s="13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</row>
    <row r="84" spans="1:39" s="28" customFormat="1" ht="21" customHeight="1">
      <c r="B84" s="29"/>
      <c r="C84" s="30"/>
      <c r="D84" s="29"/>
      <c r="E84" s="29"/>
      <c r="F84" s="29"/>
      <c r="G84" s="30"/>
      <c r="H84" s="30"/>
      <c r="I84" s="41"/>
      <c r="S84" s="13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</row>
    <row r="85" spans="1:39" s="28" customFormat="1" ht="21" customHeight="1">
      <c r="B85" s="29"/>
      <c r="C85" s="30"/>
      <c r="D85" s="29"/>
      <c r="E85" s="29"/>
      <c r="F85" s="29"/>
      <c r="G85" s="30"/>
      <c r="H85" s="30"/>
      <c r="I85" s="41"/>
      <c r="S85" s="13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</row>
    <row r="86" spans="1:39" s="28" customFormat="1" ht="21" customHeight="1">
      <c r="B86" s="29"/>
      <c r="C86" s="30"/>
      <c r="D86" s="29"/>
      <c r="E86" s="29"/>
      <c r="F86" s="29"/>
      <c r="G86" s="30"/>
      <c r="H86" s="30"/>
      <c r="I86" s="41"/>
      <c r="S86" s="13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</row>
    <row r="87" spans="1:39" s="28" customFormat="1" ht="21" customHeight="1">
      <c r="B87" s="29"/>
      <c r="C87" s="30"/>
      <c r="D87" s="29"/>
      <c r="E87" s="29"/>
      <c r="F87" s="29"/>
      <c r="G87" s="30"/>
      <c r="H87" s="30"/>
      <c r="I87" s="41"/>
      <c r="S87" s="13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</row>
    <row r="88" spans="1:39" s="28" customFormat="1" ht="21" customHeight="1">
      <c r="B88" s="29"/>
      <c r="C88" s="30"/>
      <c r="D88" s="29"/>
      <c r="E88" s="29"/>
      <c r="F88" s="29"/>
      <c r="G88" s="30"/>
      <c r="H88" s="30"/>
      <c r="I88" s="41"/>
      <c r="J88" s="32"/>
      <c r="K88" s="32"/>
      <c r="L88" s="32"/>
      <c r="M88" s="32"/>
      <c r="N88" s="32"/>
      <c r="O88" s="32"/>
      <c r="P88" s="32"/>
      <c r="Q88" s="32"/>
      <c r="R88" s="32"/>
      <c r="S88" s="13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</row>
    <row r="89" spans="1:39" s="28" customFormat="1" ht="21" customHeight="1">
      <c r="B89" s="29"/>
      <c r="C89" s="30"/>
      <c r="D89" s="29"/>
      <c r="E89" s="29"/>
      <c r="F89" s="29"/>
      <c r="G89" s="30"/>
      <c r="H89" s="30"/>
      <c r="I89" s="41"/>
      <c r="J89" s="32"/>
      <c r="K89" s="32"/>
      <c r="L89" s="32"/>
      <c r="M89" s="32"/>
      <c r="N89" s="32"/>
      <c r="O89" s="32"/>
      <c r="P89" s="32"/>
      <c r="Q89" s="32"/>
      <c r="R89" s="32"/>
      <c r="S89" s="13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</row>
    <row r="90" spans="1:39" s="28" customFormat="1" ht="21.75">
      <c r="B90" s="29"/>
      <c r="C90" s="30"/>
      <c r="D90" s="29"/>
      <c r="E90" s="29"/>
      <c r="F90" s="29"/>
      <c r="G90" s="30"/>
      <c r="H90" s="30"/>
      <c r="I90" s="41"/>
      <c r="J90"/>
      <c r="K90"/>
      <c r="L90"/>
      <c r="M90"/>
      <c r="N90"/>
      <c r="O90"/>
      <c r="P90"/>
      <c r="Q90"/>
      <c r="R90"/>
      <c r="S90" s="13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</row>
    <row r="91" spans="1:39" s="28" customFormat="1" ht="21.75">
      <c r="B91" s="29"/>
      <c r="C91" s="30"/>
      <c r="D91" s="29"/>
      <c r="E91" s="29"/>
      <c r="F91" s="29"/>
      <c r="G91" s="30"/>
      <c r="H91" s="30"/>
      <c r="I91" s="41"/>
      <c r="J91"/>
      <c r="K91"/>
      <c r="L91"/>
      <c r="M91"/>
      <c r="N91"/>
      <c r="O91"/>
      <c r="P91"/>
      <c r="Q91"/>
      <c r="R91"/>
      <c r="S91" s="13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</row>
    <row r="92" spans="1:39" s="28" customFormat="1" ht="21.75">
      <c r="B92" s="29"/>
      <c r="C92" s="30"/>
      <c r="D92" s="29"/>
      <c r="E92" s="29"/>
      <c r="F92" s="29"/>
      <c r="G92" s="30"/>
      <c r="H92" s="30"/>
      <c r="I92" s="41"/>
      <c r="J92"/>
      <c r="K92"/>
      <c r="L92"/>
      <c r="M92"/>
      <c r="N92"/>
      <c r="O92"/>
      <c r="P92"/>
      <c r="Q92"/>
      <c r="R92"/>
      <c r="S92" s="13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</row>
    <row r="93" spans="1:39" s="28" customFormat="1" ht="21.75">
      <c r="B93" s="29"/>
      <c r="C93" s="30"/>
      <c r="D93" s="29"/>
      <c r="E93" s="29"/>
      <c r="F93" s="29"/>
      <c r="G93" s="30"/>
      <c r="H93" s="30"/>
      <c r="I93" s="41"/>
      <c r="J93"/>
      <c r="K93"/>
      <c r="L93"/>
      <c r="M93"/>
      <c r="N93"/>
      <c r="O93"/>
      <c r="P93"/>
      <c r="Q93"/>
      <c r="R93"/>
      <c r="S93" s="13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</row>
    <row r="94" spans="1:39" s="28" customFormat="1" ht="21.75">
      <c r="B94" s="29"/>
      <c r="C94" s="30"/>
      <c r="D94" s="29"/>
      <c r="E94" s="29"/>
      <c r="F94" s="29"/>
      <c r="G94" s="30"/>
      <c r="H94" s="30"/>
      <c r="I94" s="41"/>
      <c r="J94"/>
      <c r="K94"/>
      <c r="L94"/>
      <c r="M94"/>
      <c r="N94"/>
      <c r="O94"/>
      <c r="P94"/>
      <c r="Q94"/>
      <c r="R94"/>
      <c r="S94" s="13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</row>
    <row r="95" spans="1:39" s="28" customFormat="1" ht="21.75">
      <c r="B95" s="29"/>
      <c r="C95" s="30"/>
      <c r="D95" s="29"/>
      <c r="E95" s="29"/>
      <c r="F95" s="29"/>
      <c r="G95" s="30"/>
      <c r="H95" s="30"/>
      <c r="I95" s="41"/>
      <c r="J95"/>
      <c r="K95"/>
      <c r="L95"/>
      <c r="M95"/>
      <c r="N95"/>
      <c r="O95"/>
      <c r="P95"/>
      <c r="Q95"/>
      <c r="R95"/>
      <c r="S95" s="13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</row>
    <row r="96" spans="1:39" s="28" customFormat="1" ht="21.75">
      <c r="B96" s="29"/>
      <c r="C96" s="30"/>
      <c r="D96" s="29"/>
      <c r="E96" s="29"/>
      <c r="F96" s="29"/>
      <c r="G96" s="30"/>
      <c r="H96" s="30"/>
      <c r="I96" s="41"/>
      <c r="J96"/>
      <c r="K96"/>
      <c r="L96"/>
      <c r="M96"/>
      <c r="N96"/>
      <c r="O96"/>
      <c r="P96"/>
      <c r="Q96"/>
      <c r="R96"/>
      <c r="S96" s="13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</row>
    <row r="97" spans="2:39" s="28" customFormat="1" ht="21.75">
      <c r="B97" s="29"/>
      <c r="C97" s="30"/>
      <c r="D97" s="29"/>
      <c r="E97" s="29"/>
      <c r="F97" s="29"/>
      <c r="G97" s="30"/>
      <c r="H97" s="30"/>
      <c r="I97" s="41"/>
      <c r="J97"/>
      <c r="K97"/>
      <c r="L97"/>
      <c r="M97"/>
      <c r="N97"/>
      <c r="O97"/>
      <c r="P97"/>
      <c r="Q97"/>
      <c r="R97"/>
      <c r="S97" s="13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</row>
    <row r="98" spans="2:39" s="28" customFormat="1" ht="21.75">
      <c r="B98" s="29"/>
      <c r="C98" s="30"/>
      <c r="D98" s="29"/>
      <c r="E98" s="29"/>
      <c r="F98" s="29"/>
      <c r="G98" s="30"/>
      <c r="H98" s="30"/>
      <c r="I98" s="41"/>
      <c r="J98"/>
      <c r="K98"/>
      <c r="L98"/>
      <c r="M98"/>
      <c r="N98"/>
      <c r="O98"/>
      <c r="P98"/>
      <c r="Q98"/>
      <c r="R98"/>
      <c r="S98" s="13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</row>
    <row r="99" spans="2:39" s="28" customFormat="1" ht="21.75">
      <c r="B99" s="29"/>
      <c r="C99" s="30"/>
      <c r="D99" s="29"/>
      <c r="E99" s="29"/>
      <c r="F99" s="29"/>
      <c r="G99" s="30"/>
      <c r="H99" s="30"/>
      <c r="I99" s="41"/>
      <c r="J99"/>
      <c r="K99"/>
      <c r="L99"/>
      <c r="M99"/>
      <c r="N99"/>
      <c r="O99"/>
      <c r="P99"/>
      <c r="Q99"/>
      <c r="R99"/>
      <c r="S99" s="13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</row>
    <row r="100" spans="2:39" s="28" customFormat="1" ht="21.75">
      <c r="B100" s="29"/>
      <c r="C100" s="30"/>
      <c r="D100" s="29"/>
      <c r="E100" s="29"/>
      <c r="F100" s="29"/>
      <c r="G100" s="30"/>
      <c r="H100" s="30"/>
      <c r="I100" s="41"/>
      <c r="J100"/>
      <c r="K100"/>
      <c r="L100"/>
      <c r="M100"/>
      <c r="N100"/>
      <c r="O100"/>
      <c r="P100"/>
      <c r="Q100"/>
      <c r="R100"/>
      <c r="S100" s="13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</row>
    <row r="101" spans="2:39" s="28" customFormat="1" ht="21.75">
      <c r="B101" s="29"/>
      <c r="C101" s="30"/>
      <c r="D101" s="29"/>
      <c r="E101" s="29"/>
      <c r="F101" s="29"/>
      <c r="G101" s="30"/>
      <c r="H101" s="30"/>
      <c r="I101" s="41"/>
      <c r="J101"/>
      <c r="K101"/>
      <c r="L101"/>
      <c r="M101"/>
      <c r="N101"/>
      <c r="O101"/>
      <c r="P101"/>
      <c r="Q101"/>
      <c r="R101"/>
      <c r="S101" s="13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</row>
    <row r="102" spans="2:39" s="28" customFormat="1" ht="21.75">
      <c r="B102" s="29"/>
      <c r="C102" s="30"/>
      <c r="D102" s="29"/>
      <c r="E102" s="29"/>
      <c r="F102" s="29"/>
      <c r="G102" s="30"/>
      <c r="H102" s="30"/>
      <c r="I102" s="41"/>
      <c r="J102"/>
      <c r="K102"/>
      <c r="L102"/>
      <c r="M102"/>
      <c r="N102"/>
      <c r="O102"/>
      <c r="P102"/>
      <c r="Q102"/>
      <c r="R102"/>
      <c r="S102" s="13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</row>
    <row r="103" spans="2:39" s="28" customFormat="1" ht="21.75">
      <c r="B103" s="29"/>
      <c r="C103" s="30"/>
      <c r="D103" s="29"/>
      <c r="E103" s="29"/>
      <c r="F103" s="29"/>
      <c r="G103" s="30"/>
      <c r="H103" s="30"/>
      <c r="I103" s="41"/>
      <c r="J103"/>
      <c r="K103"/>
      <c r="L103"/>
      <c r="M103"/>
      <c r="N103"/>
      <c r="O103"/>
      <c r="P103"/>
      <c r="Q103"/>
      <c r="R103"/>
      <c r="S103" s="13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</row>
    <row r="104" spans="2:39" s="28" customFormat="1" ht="21.75">
      <c r="B104" s="29"/>
      <c r="C104" s="30"/>
      <c r="D104" s="29"/>
      <c r="E104" s="29"/>
      <c r="F104" s="29"/>
      <c r="G104" s="30"/>
      <c r="H104" s="30"/>
      <c r="I104" s="41"/>
      <c r="J104"/>
      <c r="K104"/>
      <c r="L104"/>
      <c r="M104"/>
      <c r="N104"/>
      <c r="O104"/>
      <c r="P104"/>
      <c r="Q104"/>
      <c r="R104"/>
      <c r="S104" s="13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</row>
    <row r="105" spans="2:39" s="28" customFormat="1" ht="21.75">
      <c r="B105" s="29"/>
      <c r="C105" s="30"/>
      <c r="D105" s="29"/>
      <c r="E105" s="29"/>
      <c r="F105" s="29"/>
      <c r="G105" s="30"/>
      <c r="H105" s="30"/>
      <c r="I105" s="41"/>
      <c r="J105"/>
      <c r="K105"/>
      <c r="L105"/>
      <c r="M105"/>
      <c r="N105"/>
      <c r="O105"/>
      <c r="P105"/>
      <c r="Q105"/>
      <c r="R105"/>
      <c r="S105" s="13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</row>
    <row r="106" spans="2:39" s="28" customFormat="1" ht="21.75">
      <c r="B106" s="29"/>
      <c r="C106" s="30"/>
      <c r="D106" s="29"/>
      <c r="E106" s="29"/>
      <c r="F106" s="29"/>
      <c r="G106" s="30"/>
      <c r="H106" s="30"/>
      <c r="I106" s="41"/>
      <c r="J106"/>
      <c r="K106"/>
      <c r="L106"/>
      <c r="M106"/>
      <c r="N106"/>
      <c r="O106"/>
      <c r="P106"/>
      <c r="Q106"/>
      <c r="R106"/>
      <c r="S106" s="13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</row>
    <row r="107" spans="2:39" s="28" customFormat="1" ht="21.75">
      <c r="B107" s="29"/>
      <c r="C107" s="30"/>
      <c r="D107" s="29"/>
      <c r="E107" s="29"/>
      <c r="F107" s="29"/>
      <c r="G107" s="30"/>
      <c r="H107" s="30"/>
      <c r="I107" s="41"/>
      <c r="J107"/>
      <c r="K107"/>
      <c r="L107"/>
      <c r="M107"/>
      <c r="N107"/>
      <c r="O107"/>
      <c r="P107"/>
      <c r="Q107"/>
      <c r="R107"/>
      <c r="S107" s="13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</row>
    <row r="108" spans="2:39" s="28" customFormat="1" ht="21.75">
      <c r="B108" s="29"/>
      <c r="C108" s="30"/>
      <c r="D108" s="29"/>
      <c r="E108" s="29"/>
      <c r="F108" s="29"/>
      <c r="G108" s="30"/>
      <c r="H108" s="30"/>
      <c r="I108" s="41"/>
      <c r="J108"/>
      <c r="K108"/>
      <c r="L108"/>
      <c r="M108"/>
      <c r="N108"/>
      <c r="O108"/>
      <c r="P108"/>
      <c r="Q108"/>
      <c r="R108"/>
      <c r="S108" s="13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</row>
    <row r="109" spans="2:39" s="28" customFormat="1" ht="21.75">
      <c r="B109" s="29"/>
      <c r="C109" s="30"/>
      <c r="D109" s="29"/>
      <c r="E109" s="29"/>
      <c r="F109" s="29"/>
      <c r="G109" s="30"/>
      <c r="H109" s="30"/>
      <c r="I109" s="41"/>
      <c r="J109"/>
      <c r="K109"/>
      <c r="L109"/>
      <c r="M109"/>
      <c r="N109"/>
      <c r="O109"/>
      <c r="P109"/>
      <c r="Q109"/>
      <c r="R109"/>
      <c r="S109" s="13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</row>
    <row r="110" spans="2:39" s="28" customFormat="1" ht="21.75">
      <c r="B110" s="29"/>
      <c r="C110" s="30"/>
      <c r="D110" s="29"/>
      <c r="E110" s="29"/>
      <c r="F110" s="29"/>
      <c r="G110" s="30"/>
      <c r="H110" s="30"/>
      <c r="I110" s="41"/>
      <c r="J110"/>
      <c r="K110"/>
      <c r="L110"/>
      <c r="M110"/>
      <c r="N110"/>
      <c r="O110"/>
      <c r="P110"/>
      <c r="Q110"/>
      <c r="R110"/>
      <c r="S110" s="13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</row>
    <row r="111" spans="2:39" s="28" customFormat="1" ht="21.75">
      <c r="B111" s="29"/>
      <c r="C111" s="30"/>
      <c r="D111" s="29"/>
      <c r="E111" s="29"/>
      <c r="F111" s="29"/>
      <c r="G111" s="30"/>
      <c r="H111" s="30"/>
      <c r="I111" s="41"/>
      <c r="J111"/>
      <c r="K111"/>
      <c r="L111"/>
      <c r="M111"/>
      <c r="N111"/>
      <c r="O111"/>
      <c r="P111"/>
      <c r="Q111"/>
      <c r="R111"/>
      <c r="S111" s="13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</row>
    <row r="112" spans="2:39" s="28" customFormat="1" ht="21.75">
      <c r="B112" s="29"/>
      <c r="C112" s="30"/>
      <c r="D112" s="29"/>
      <c r="E112" s="29"/>
      <c r="F112" s="29"/>
      <c r="G112" s="30"/>
      <c r="H112" s="30"/>
      <c r="I112" s="41"/>
      <c r="J112"/>
      <c r="K112"/>
      <c r="L112"/>
      <c r="M112"/>
      <c r="N112"/>
      <c r="O112"/>
      <c r="P112"/>
      <c r="Q112"/>
      <c r="R112"/>
      <c r="S112" s="13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</row>
    <row r="113" spans="2:39" s="28" customFormat="1" ht="21.75">
      <c r="B113" s="29"/>
      <c r="C113" s="30"/>
      <c r="D113" s="29"/>
      <c r="E113" s="29"/>
      <c r="F113" s="29"/>
      <c r="G113" s="30"/>
      <c r="H113" s="30"/>
      <c r="I113" s="41"/>
      <c r="J113"/>
      <c r="K113"/>
      <c r="L113"/>
      <c r="M113"/>
      <c r="N113"/>
      <c r="O113"/>
      <c r="P113"/>
      <c r="Q113"/>
      <c r="R113"/>
      <c r="S113" s="13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</row>
    <row r="114" spans="2:39" s="28" customFormat="1" ht="21.75">
      <c r="B114" s="29"/>
      <c r="C114" s="30"/>
      <c r="D114" s="29"/>
      <c r="E114" s="29"/>
      <c r="F114" s="29"/>
      <c r="G114" s="30"/>
      <c r="H114" s="30"/>
      <c r="I114" s="41"/>
      <c r="J114"/>
      <c r="K114"/>
      <c r="L114"/>
      <c r="M114"/>
      <c r="N114"/>
      <c r="O114"/>
      <c r="P114"/>
      <c r="Q114"/>
      <c r="R114"/>
      <c r="S114" s="13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</row>
    <row r="115" spans="2:39" s="28" customFormat="1" ht="21.75">
      <c r="B115" s="29"/>
      <c r="C115" s="30"/>
      <c r="D115" s="29"/>
      <c r="E115" s="29"/>
      <c r="F115" s="29"/>
      <c r="I115" s="41"/>
      <c r="J115"/>
      <c r="K115"/>
      <c r="L115"/>
      <c r="M115"/>
      <c r="N115"/>
      <c r="O115"/>
      <c r="P115"/>
      <c r="Q115"/>
      <c r="R115"/>
      <c r="S115" s="13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</row>
    <row r="116" spans="2:39" s="28" customFormat="1" ht="21.75">
      <c r="B116" s="29"/>
      <c r="C116" s="30"/>
      <c r="D116" s="29"/>
      <c r="E116" s="29"/>
      <c r="F116" s="29"/>
      <c r="I116" s="41"/>
      <c r="J116"/>
      <c r="K116"/>
      <c r="L116"/>
      <c r="M116"/>
      <c r="N116"/>
      <c r="O116"/>
      <c r="P116"/>
      <c r="Q116"/>
      <c r="R116"/>
      <c r="S116" s="13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</row>
    <row r="117" spans="2:39" s="28" customFormat="1" ht="21.75">
      <c r="B117" s="29"/>
      <c r="C117" s="30"/>
      <c r="D117" s="29"/>
      <c r="E117" s="29"/>
      <c r="F117" s="29"/>
      <c r="I117" s="41"/>
      <c r="J117"/>
      <c r="K117"/>
      <c r="L117"/>
      <c r="M117"/>
      <c r="N117"/>
      <c r="O117"/>
      <c r="P117"/>
      <c r="Q117"/>
      <c r="R117"/>
      <c r="S117" s="13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</row>
    <row r="118" spans="2:39" s="28" customFormat="1" ht="21.75">
      <c r="B118" s="29"/>
      <c r="C118" s="30"/>
      <c r="D118" s="29"/>
      <c r="E118" s="29"/>
      <c r="F118" s="29"/>
      <c r="I118" s="41"/>
      <c r="J118"/>
      <c r="K118"/>
      <c r="L118"/>
      <c r="M118"/>
      <c r="N118"/>
      <c r="O118"/>
      <c r="P118"/>
      <c r="Q118"/>
      <c r="R118"/>
      <c r="S118" s="13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</row>
    <row r="119" spans="2:39" s="28" customFormat="1" ht="21.75">
      <c r="B119" s="29"/>
      <c r="C119" s="30"/>
      <c r="D119" s="29"/>
      <c r="E119" s="29"/>
      <c r="F119" s="29"/>
      <c r="I119" s="41"/>
      <c r="J119"/>
      <c r="K119"/>
      <c r="L119"/>
      <c r="M119"/>
      <c r="N119"/>
      <c r="O119"/>
      <c r="P119"/>
      <c r="Q119"/>
      <c r="R119"/>
      <c r="S119" s="13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</row>
    <row r="120" spans="2:39" s="28" customFormat="1" ht="21.75">
      <c r="B120" s="29"/>
      <c r="C120" s="30"/>
      <c r="D120" s="29"/>
      <c r="E120" s="29"/>
      <c r="F120" s="29"/>
      <c r="I120" s="41"/>
      <c r="J120"/>
      <c r="K120"/>
      <c r="L120"/>
      <c r="M120"/>
      <c r="N120"/>
      <c r="O120"/>
      <c r="P120"/>
      <c r="Q120"/>
      <c r="R120"/>
      <c r="S120" s="13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</row>
    <row r="121" spans="2:39" s="28" customFormat="1" ht="21.75">
      <c r="B121" s="29"/>
      <c r="C121" s="30"/>
      <c r="D121" s="29"/>
      <c r="E121" s="29"/>
      <c r="F121" s="29"/>
      <c r="I121" s="41"/>
      <c r="J121"/>
      <c r="K121"/>
      <c r="L121"/>
      <c r="M121"/>
      <c r="N121"/>
      <c r="O121"/>
      <c r="P121"/>
      <c r="Q121"/>
      <c r="R121"/>
      <c r="S121" s="13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</row>
    <row r="122" spans="2:39" s="28" customFormat="1" ht="21.75">
      <c r="B122" s="29"/>
      <c r="C122" s="30"/>
      <c r="D122" s="29"/>
      <c r="E122" s="29"/>
      <c r="F122" s="29"/>
      <c r="I122" s="41"/>
      <c r="J122"/>
      <c r="K122"/>
      <c r="L122"/>
      <c r="M122"/>
      <c r="N122"/>
      <c r="O122"/>
      <c r="P122"/>
      <c r="Q122"/>
      <c r="R122"/>
      <c r="S122" s="13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</row>
    <row r="123" spans="2:39" s="28" customFormat="1" ht="21.75">
      <c r="B123" s="29"/>
      <c r="C123" s="30"/>
      <c r="D123" s="29"/>
      <c r="E123" s="29"/>
      <c r="F123" s="29"/>
      <c r="I123" s="41"/>
      <c r="J123"/>
      <c r="K123"/>
      <c r="L123"/>
      <c r="M123"/>
      <c r="N123"/>
      <c r="O123"/>
      <c r="P123"/>
      <c r="Q123"/>
      <c r="R123"/>
      <c r="S123" s="13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</row>
    <row r="124" spans="2:39" s="28" customFormat="1" ht="21.75">
      <c r="B124" s="29"/>
      <c r="C124" s="30"/>
      <c r="D124" s="29"/>
      <c r="E124" s="29"/>
      <c r="F124" s="29"/>
      <c r="I124" s="41"/>
      <c r="J124"/>
      <c r="K124"/>
      <c r="L124"/>
      <c r="M124"/>
      <c r="N124"/>
      <c r="O124"/>
      <c r="P124"/>
      <c r="Q124"/>
      <c r="R124"/>
      <c r="S124" s="13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</row>
    <row r="125" spans="2:39" s="28" customFormat="1" ht="21.75">
      <c r="B125" s="29"/>
      <c r="C125" s="30"/>
      <c r="D125" s="29"/>
      <c r="E125" s="29"/>
      <c r="F125" s="29"/>
      <c r="I125" s="41"/>
      <c r="J125"/>
      <c r="K125"/>
      <c r="L125"/>
      <c r="M125"/>
      <c r="N125"/>
      <c r="O125"/>
      <c r="P125"/>
      <c r="Q125"/>
      <c r="R125"/>
      <c r="S125" s="13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</row>
    <row r="126" spans="2:39" s="28" customFormat="1" ht="21.75">
      <c r="B126" s="29"/>
      <c r="C126" s="30"/>
      <c r="D126" s="29"/>
      <c r="E126" s="29"/>
      <c r="F126" s="29"/>
      <c r="I126" s="41"/>
      <c r="J126"/>
      <c r="K126"/>
      <c r="L126"/>
      <c r="M126"/>
      <c r="N126"/>
      <c r="O126"/>
      <c r="P126"/>
      <c r="Q126"/>
      <c r="R126"/>
      <c r="S126" s="13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</row>
    <row r="127" spans="2:39" s="28" customFormat="1" ht="21.75">
      <c r="B127" s="29"/>
      <c r="C127" s="30"/>
      <c r="D127" s="29"/>
      <c r="E127" s="29"/>
      <c r="F127" s="29"/>
      <c r="I127" s="41"/>
      <c r="J127"/>
      <c r="K127"/>
      <c r="L127"/>
      <c r="M127"/>
      <c r="N127"/>
      <c r="O127"/>
      <c r="P127"/>
      <c r="Q127"/>
      <c r="R127"/>
      <c r="S127" s="13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</row>
    <row r="128" spans="2:39" s="28" customFormat="1" ht="21.75">
      <c r="B128" s="29"/>
      <c r="C128" s="30"/>
      <c r="D128" s="29"/>
      <c r="E128" s="29"/>
      <c r="F128" s="29"/>
      <c r="I128" s="41"/>
      <c r="J128"/>
      <c r="K128"/>
      <c r="L128"/>
      <c r="M128"/>
      <c r="N128"/>
      <c r="O128"/>
      <c r="P128"/>
      <c r="Q128"/>
      <c r="R128"/>
      <c r="S128" s="13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</row>
    <row r="129" spans="2:39" s="28" customFormat="1" ht="21.75">
      <c r="B129" s="29"/>
      <c r="C129" s="30"/>
      <c r="D129" s="29"/>
      <c r="E129" s="29"/>
      <c r="F129" s="29"/>
      <c r="I129" s="41"/>
      <c r="J129"/>
      <c r="K129"/>
      <c r="L129"/>
      <c r="M129"/>
      <c r="N129"/>
      <c r="O129"/>
      <c r="P129"/>
      <c r="Q129"/>
      <c r="R129"/>
      <c r="S129" s="13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</row>
    <row r="130" spans="2:39" s="28" customFormat="1" ht="21.75">
      <c r="B130" s="29"/>
      <c r="C130" s="30"/>
      <c r="D130" s="29"/>
      <c r="E130" s="29"/>
      <c r="F130" s="29"/>
      <c r="I130" s="41"/>
      <c r="J130"/>
      <c r="K130"/>
      <c r="L130"/>
      <c r="M130"/>
      <c r="N130"/>
      <c r="O130"/>
      <c r="P130"/>
      <c r="Q130"/>
      <c r="R130"/>
      <c r="S130" s="13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</row>
    <row r="131" spans="2:39" s="28" customFormat="1" ht="21.75">
      <c r="B131" s="29"/>
      <c r="C131" s="30"/>
      <c r="D131" s="29"/>
      <c r="E131" s="29"/>
      <c r="F131" s="29"/>
      <c r="I131" s="41"/>
      <c r="J131"/>
      <c r="K131"/>
      <c r="L131"/>
      <c r="M131"/>
      <c r="N131"/>
      <c r="O131"/>
      <c r="P131"/>
      <c r="Q131"/>
      <c r="R131"/>
      <c r="S131" s="13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</row>
    <row r="132" spans="2:39" s="28" customFormat="1" ht="21.75">
      <c r="B132" s="29"/>
      <c r="C132" s="30"/>
      <c r="D132" s="29"/>
      <c r="E132" s="29"/>
      <c r="F132" s="29"/>
      <c r="I132" s="41"/>
      <c r="J132"/>
      <c r="K132"/>
      <c r="L132"/>
      <c r="M132"/>
      <c r="N132"/>
      <c r="O132"/>
      <c r="P132"/>
      <c r="Q132"/>
      <c r="R132"/>
      <c r="S132" s="13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</row>
    <row r="133" spans="2:39" s="28" customFormat="1" ht="21.75">
      <c r="B133" s="29"/>
      <c r="C133" s="30"/>
      <c r="D133" s="29"/>
      <c r="E133" s="29"/>
      <c r="F133" s="29"/>
      <c r="I133" s="41"/>
      <c r="J133"/>
      <c r="K133"/>
      <c r="L133"/>
      <c r="M133"/>
      <c r="N133"/>
      <c r="O133"/>
      <c r="P133"/>
      <c r="Q133"/>
      <c r="R133"/>
      <c r="S133" s="13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</row>
    <row r="134" spans="2:39" s="28" customFormat="1" ht="21.75">
      <c r="B134" s="29"/>
      <c r="C134" s="30"/>
      <c r="D134" s="29"/>
      <c r="E134" s="29"/>
      <c r="F134" s="29"/>
      <c r="I134" s="41"/>
      <c r="J134"/>
      <c r="K134"/>
      <c r="L134"/>
      <c r="M134"/>
      <c r="N134"/>
      <c r="O134"/>
      <c r="P134"/>
      <c r="Q134"/>
      <c r="R134"/>
      <c r="S134" s="13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</row>
    <row r="135" spans="2:39" s="28" customFormat="1" ht="21.75">
      <c r="B135" s="29"/>
      <c r="C135" s="30"/>
      <c r="D135" s="29"/>
      <c r="E135" s="29"/>
      <c r="F135" s="29"/>
      <c r="I135" s="41"/>
      <c r="J135"/>
      <c r="K135"/>
      <c r="L135"/>
      <c r="M135"/>
      <c r="N135"/>
      <c r="O135"/>
      <c r="P135"/>
      <c r="Q135"/>
      <c r="R135"/>
      <c r="S135" s="13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</row>
    <row r="136" spans="2:39" s="28" customFormat="1" ht="21.75">
      <c r="B136" s="29"/>
      <c r="C136" s="30"/>
      <c r="D136" s="29"/>
      <c r="E136" s="29"/>
      <c r="F136" s="29"/>
      <c r="I136" s="41"/>
      <c r="J136"/>
      <c r="K136"/>
      <c r="L136"/>
      <c r="M136"/>
      <c r="N136"/>
      <c r="O136"/>
      <c r="P136"/>
      <c r="Q136"/>
      <c r="R136"/>
      <c r="S136" s="13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</row>
    <row r="137" spans="2:39" s="28" customFormat="1" ht="21.75">
      <c r="B137" s="29"/>
      <c r="C137" s="30"/>
      <c r="D137" s="29"/>
      <c r="E137" s="29"/>
      <c r="F137" s="29"/>
      <c r="I137" s="41"/>
      <c r="J137"/>
      <c r="K137"/>
      <c r="L137"/>
      <c r="M137"/>
      <c r="N137"/>
      <c r="O137"/>
      <c r="P137"/>
      <c r="Q137"/>
      <c r="R137"/>
      <c r="S137" s="13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</row>
    <row r="138" spans="2:39" s="28" customFormat="1" ht="21.75">
      <c r="B138" s="29"/>
      <c r="C138" s="30"/>
      <c r="D138" s="29"/>
      <c r="E138" s="29"/>
      <c r="F138" s="29"/>
      <c r="I138" s="41"/>
      <c r="J138"/>
      <c r="K138"/>
      <c r="L138"/>
      <c r="M138"/>
      <c r="N138"/>
      <c r="O138"/>
      <c r="P138"/>
      <c r="Q138"/>
      <c r="R138"/>
      <c r="S138" s="13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</row>
    <row r="139" spans="2:39" s="28" customFormat="1" ht="21.75">
      <c r="B139" s="29"/>
      <c r="C139" s="30"/>
      <c r="D139" s="29"/>
      <c r="E139" s="29"/>
      <c r="F139" s="29"/>
      <c r="I139" s="41"/>
      <c r="J139"/>
      <c r="K139"/>
      <c r="L139"/>
      <c r="M139"/>
      <c r="N139"/>
      <c r="O139"/>
      <c r="P139"/>
      <c r="Q139"/>
      <c r="R139"/>
      <c r="S139" s="13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</row>
    <row r="140" spans="2:39" s="28" customFormat="1" ht="21.75">
      <c r="B140" s="29"/>
      <c r="C140" s="30"/>
      <c r="D140" s="29"/>
      <c r="E140" s="29"/>
      <c r="F140" s="29"/>
      <c r="I140" s="41"/>
      <c r="J140"/>
      <c r="K140"/>
      <c r="L140"/>
      <c r="M140"/>
      <c r="N140"/>
      <c r="O140"/>
      <c r="P140"/>
      <c r="Q140"/>
      <c r="R140"/>
      <c r="S140" s="13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</row>
    <row r="141" spans="2:39" s="28" customFormat="1" ht="21.75">
      <c r="B141" s="29"/>
      <c r="C141" s="30"/>
      <c r="D141" s="29"/>
      <c r="E141" s="29"/>
      <c r="F141" s="29"/>
      <c r="I141" s="41"/>
      <c r="J141"/>
      <c r="K141"/>
      <c r="L141"/>
      <c r="M141"/>
      <c r="N141"/>
      <c r="O141"/>
      <c r="P141"/>
      <c r="Q141"/>
      <c r="R141"/>
      <c r="S141" s="13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</row>
    <row r="142" spans="2:39" s="28" customFormat="1" ht="21.75">
      <c r="B142" s="29"/>
      <c r="C142" s="30"/>
      <c r="D142" s="29"/>
      <c r="E142" s="29"/>
      <c r="F142" s="29"/>
      <c r="J142"/>
      <c r="K142"/>
      <c r="L142"/>
      <c r="M142"/>
      <c r="N142"/>
      <c r="O142"/>
      <c r="P142"/>
      <c r="Q142"/>
      <c r="R142"/>
      <c r="S142" s="13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</row>
    <row r="143" spans="2:39" s="28" customFormat="1" ht="21.75">
      <c r="B143" s="29"/>
      <c r="C143" s="30"/>
      <c r="D143" s="29"/>
      <c r="E143" s="29"/>
      <c r="F143" s="29"/>
      <c r="J143"/>
      <c r="K143"/>
      <c r="L143"/>
      <c r="M143"/>
      <c r="N143"/>
      <c r="O143"/>
      <c r="P143"/>
      <c r="Q143"/>
      <c r="R143"/>
      <c r="S143" s="13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</row>
    <row r="144" spans="2:39" s="28" customFormat="1" ht="21.75">
      <c r="B144" s="29"/>
      <c r="C144" s="30"/>
      <c r="D144" s="29"/>
      <c r="E144" s="29"/>
      <c r="F144" s="29"/>
      <c r="J144"/>
      <c r="K144"/>
      <c r="L144"/>
      <c r="M144"/>
      <c r="N144"/>
      <c r="O144"/>
      <c r="P144"/>
      <c r="Q144"/>
      <c r="R144"/>
      <c r="S144" s="13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</row>
    <row r="145" spans="2:39" s="28" customFormat="1" ht="21.75">
      <c r="B145" s="29"/>
      <c r="C145" s="30"/>
      <c r="D145" s="29"/>
      <c r="E145" s="29"/>
      <c r="F145" s="29"/>
      <c r="J145"/>
      <c r="K145"/>
      <c r="L145"/>
      <c r="M145"/>
      <c r="N145"/>
      <c r="O145"/>
      <c r="P145"/>
      <c r="Q145"/>
      <c r="R145"/>
      <c r="S145" s="13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</row>
    <row r="146" spans="2:39" s="28" customFormat="1" ht="21.75">
      <c r="B146" s="29"/>
      <c r="C146" s="30"/>
      <c r="D146" s="29"/>
      <c r="E146" s="29"/>
      <c r="F146" s="29"/>
      <c r="J146"/>
      <c r="K146"/>
      <c r="L146"/>
      <c r="M146"/>
      <c r="N146"/>
      <c r="O146"/>
      <c r="P146"/>
      <c r="Q146"/>
      <c r="R146"/>
      <c r="S146" s="13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</row>
    <row r="147" spans="2:39" s="28" customFormat="1" ht="21.75">
      <c r="B147" s="29"/>
      <c r="C147" s="30"/>
      <c r="D147" s="29"/>
      <c r="E147" s="29"/>
      <c r="F147" s="29"/>
      <c r="J147"/>
      <c r="K147"/>
      <c r="L147"/>
      <c r="M147"/>
      <c r="N147"/>
      <c r="O147"/>
      <c r="P147"/>
      <c r="Q147"/>
      <c r="R147"/>
      <c r="S147" s="13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</row>
    <row r="148" spans="2:39" s="28" customFormat="1" ht="21.75">
      <c r="B148" s="29"/>
      <c r="C148" s="30"/>
      <c r="D148" s="29"/>
      <c r="E148" s="29"/>
      <c r="F148" s="29"/>
      <c r="J148"/>
      <c r="K148"/>
      <c r="L148"/>
      <c r="M148"/>
      <c r="N148"/>
      <c r="O148"/>
      <c r="P148"/>
      <c r="Q148"/>
      <c r="R148"/>
      <c r="S148" s="13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</row>
    <row r="149" spans="2:39" s="28" customFormat="1" ht="21.75">
      <c r="B149" s="29"/>
      <c r="C149" s="30"/>
      <c r="D149" s="29"/>
      <c r="E149" s="29"/>
      <c r="F149" s="29"/>
      <c r="J149"/>
      <c r="K149"/>
      <c r="L149"/>
      <c r="M149"/>
      <c r="N149"/>
      <c r="O149"/>
      <c r="P149"/>
      <c r="Q149"/>
      <c r="R149"/>
      <c r="S149" s="13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</row>
    <row r="150" spans="2:39" s="28" customFormat="1" ht="21.75">
      <c r="B150" s="29"/>
      <c r="C150" s="30"/>
      <c r="D150" s="29"/>
      <c r="E150" s="29"/>
      <c r="F150" s="29"/>
      <c r="J150"/>
      <c r="K150"/>
      <c r="L150"/>
      <c r="M150"/>
      <c r="N150"/>
      <c r="O150"/>
      <c r="P150"/>
      <c r="Q150"/>
      <c r="R150"/>
      <c r="S150" s="13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</row>
    <row r="151" spans="2:39" s="28" customFormat="1" ht="21.75">
      <c r="B151" s="29"/>
      <c r="C151" s="30"/>
      <c r="D151" s="29"/>
      <c r="E151" s="29"/>
      <c r="F151" s="29"/>
      <c r="J151"/>
      <c r="K151"/>
      <c r="L151"/>
      <c r="M151"/>
      <c r="N151"/>
      <c r="O151"/>
      <c r="P151"/>
      <c r="Q151"/>
      <c r="R151"/>
      <c r="S151" s="13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</row>
    <row r="152" spans="2:39" s="28" customFormat="1" ht="21.75">
      <c r="B152" s="29"/>
      <c r="C152" s="30"/>
      <c r="D152" s="29"/>
      <c r="E152" s="29"/>
      <c r="F152" s="29"/>
      <c r="J152"/>
      <c r="K152"/>
      <c r="L152"/>
      <c r="M152"/>
      <c r="N152"/>
      <c r="O152"/>
      <c r="P152"/>
      <c r="Q152"/>
      <c r="R152"/>
      <c r="S152" s="13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</row>
    <row r="153" spans="2:39" s="28" customFormat="1" ht="21.75">
      <c r="B153" s="29"/>
      <c r="C153" s="30"/>
      <c r="D153" s="29"/>
      <c r="E153" s="29"/>
      <c r="F153" s="29"/>
      <c r="J153"/>
      <c r="K153"/>
      <c r="L153"/>
      <c r="M153"/>
      <c r="N153"/>
      <c r="O153"/>
      <c r="P153"/>
      <c r="Q153"/>
      <c r="R153"/>
      <c r="S153" s="13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</row>
    <row r="154" spans="2:39" s="28" customFormat="1" ht="21.75">
      <c r="B154" s="29"/>
      <c r="C154" s="30"/>
      <c r="D154" s="29"/>
      <c r="E154" s="29"/>
      <c r="F154" s="29"/>
      <c r="J154"/>
      <c r="K154"/>
      <c r="L154"/>
      <c r="M154"/>
      <c r="N154"/>
      <c r="O154"/>
      <c r="P154"/>
      <c r="Q154"/>
      <c r="R154"/>
      <c r="S154" s="13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</row>
    <row r="155" spans="2:39" s="28" customFormat="1" ht="21.75">
      <c r="B155" s="29"/>
      <c r="C155" s="30"/>
      <c r="D155" s="29"/>
      <c r="E155" s="29"/>
      <c r="F155" s="29"/>
      <c r="J155"/>
      <c r="K155"/>
      <c r="L155"/>
      <c r="M155"/>
      <c r="N155"/>
      <c r="O155"/>
      <c r="P155"/>
      <c r="Q155"/>
      <c r="R155"/>
      <c r="S155" s="13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</row>
    <row r="156" spans="2:39" s="28" customFormat="1" ht="21.75">
      <c r="B156" s="29"/>
      <c r="C156" s="30"/>
      <c r="D156" s="29"/>
      <c r="E156" s="29"/>
      <c r="F156" s="29"/>
      <c r="J156"/>
      <c r="K156"/>
      <c r="L156"/>
      <c r="M156"/>
      <c r="N156"/>
      <c r="O156"/>
      <c r="P156"/>
      <c r="Q156"/>
      <c r="R156"/>
      <c r="S156" s="13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</row>
    <row r="157" spans="2:39" s="28" customFormat="1" ht="21.75">
      <c r="B157" s="29"/>
      <c r="C157" s="30"/>
      <c r="D157" s="29"/>
      <c r="E157" s="29"/>
      <c r="F157" s="29"/>
      <c r="J157"/>
      <c r="K157"/>
      <c r="L157"/>
      <c r="M157"/>
      <c r="N157"/>
      <c r="O157"/>
      <c r="P157"/>
      <c r="Q157"/>
      <c r="R157"/>
      <c r="S157" s="13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</row>
    <row r="158" spans="2:39" s="28" customFormat="1">
      <c r="B158" s="29"/>
      <c r="C158" s="30"/>
      <c r="D158" s="29"/>
      <c r="E158" s="29"/>
      <c r="F158" s="29"/>
      <c r="J158" s="32"/>
      <c r="K158" s="32"/>
      <c r="L158" s="32"/>
      <c r="M158" s="32"/>
      <c r="N158" s="32"/>
      <c r="O158" s="32"/>
      <c r="P158" s="32"/>
      <c r="Q158" s="32"/>
      <c r="R158" s="32"/>
      <c r="S158" s="13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</row>
    <row r="159" spans="2:39" s="28" customFormat="1">
      <c r="B159" s="29"/>
      <c r="C159" s="30"/>
      <c r="D159" s="29"/>
      <c r="E159" s="29"/>
      <c r="F159" s="29"/>
      <c r="J159" s="32"/>
      <c r="K159" s="32"/>
      <c r="L159" s="32"/>
      <c r="M159" s="32"/>
      <c r="N159" s="32"/>
      <c r="O159" s="32"/>
      <c r="P159" s="32"/>
      <c r="Q159" s="32"/>
      <c r="R159" s="32"/>
      <c r="S159" s="13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</row>
    <row r="160" spans="2:39" s="28" customFormat="1">
      <c r="B160" s="29"/>
      <c r="C160" s="30"/>
      <c r="D160" s="29"/>
      <c r="E160" s="29"/>
      <c r="F160" s="29"/>
      <c r="J160" s="32"/>
      <c r="K160" s="32"/>
      <c r="L160" s="32"/>
      <c r="M160" s="32"/>
      <c r="N160" s="32"/>
      <c r="O160" s="32"/>
      <c r="P160" s="32"/>
      <c r="Q160" s="32"/>
      <c r="R160" s="32"/>
      <c r="S160" s="13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</row>
    <row r="161" spans="2:39" s="28" customFormat="1">
      <c r="B161" s="29"/>
      <c r="C161" s="30"/>
      <c r="D161" s="29"/>
      <c r="E161" s="29"/>
      <c r="F161" s="29"/>
      <c r="J161" s="32"/>
      <c r="K161" s="32"/>
      <c r="L161" s="32"/>
      <c r="M161" s="32"/>
      <c r="N161" s="32"/>
      <c r="O161" s="32"/>
      <c r="P161" s="32"/>
      <c r="Q161" s="32"/>
      <c r="R161" s="32"/>
      <c r="S161" s="13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</row>
    <row r="162" spans="2:39" s="28" customFormat="1">
      <c r="B162" s="29"/>
      <c r="C162" s="30"/>
      <c r="D162" s="29"/>
      <c r="E162" s="29"/>
      <c r="F162" s="29"/>
      <c r="J162" s="32"/>
      <c r="K162" s="32"/>
      <c r="L162" s="32"/>
      <c r="M162" s="32"/>
      <c r="N162" s="32"/>
      <c r="O162" s="32"/>
      <c r="P162" s="32"/>
      <c r="Q162" s="32"/>
      <c r="R162" s="32"/>
      <c r="S162" s="13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</row>
    <row r="163" spans="2:39" s="28" customFormat="1">
      <c r="B163" s="29"/>
      <c r="C163" s="30"/>
      <c r="D163" s="29"/>
      <c r="E163" s="29"/>
      <c r="F163" s="29"/>
      <c r="J163" s="32"/>
      <c r="K163" s="32"/>
      <c r="L163" s="32"/>
      <c r="M163" s="32"/>
      <c r="N163" s="32"/>
      <c r="O163" s="32"/>
      <c r="P163" s="32"/>
      <c r="Q163" s="32"/>
      <c r="R163" s="32"/>
      <c r="S163" s="13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</row>
    <row r="164" spans="2:39" s="28" customFormat="1">
      <c r="B164" s="29"/>
      <c r="C164" s="30"/>
      <c r="D164" s="29"/>
      <c r="E164" s="29"/>
      <c r="F164" s="29"/>
      <c r="J164" s="32"/>
      <c r="K164" s="32"/>
      <c r="L164" s="32"/>
      <c r="M164" s="32"/>
      <c r="N164" s="32"/>
      <c r="O164" s="32"/>
      <c r="P164" s="32"/>
      <c r="Q164" s="32"/>
      <c r="R164" s="32"/>
      <c r="S164" s="13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</row>
    <row r="165" spans="2:39" s="28" customFormat="1">
      <c r="B165" s="29"/>
      <c r="C165" s="30"/>
      <c r="D165" s="29"/>
      <c r="E165" s="29"/>
      <c r="F165" s="29"/>
      <c r="J165" s="32"/>
      <c r="K165" s="32"/>
      <c r="L165" s="32"/>
      <c r="M165" s="32"/>
      <c r="N165" s="32"/>
      <c r="O165" s="32"/>
      <c r="P165" s="32"/>
      <c r="Q165" s="32"/>
      <c r="R165" s="32"/>
      <c r="S165" s="13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</row>
    <row r="166" spans="2:39" s="28" customFormat="1">
      <c r="B166" s="29"/>
      <c r="C166" s="30"/>
      <c r="D166" s="29"/>
      <c r="E166" s="29"/>
      <c r="F166" s="29"/>
      <c r="J166" s="32"/>
      <c r="K166" s="32"/>
      <c r="L166" s="32"/>
      <c r="M166" s="32"/>
      <c r="N166" s="32"/>
      <c r="O166" s="32"/>
      <c r="P166" s="32"/>
      <c r="Q166" s="32"/>
      <c r="R166" s="32"/>
      <c r="S166" s="13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</row>
    <row r="167" spans="2:39" s="28" customFormat="1">
      <c r="B167" s="29"/>
      <c r="C167" s="30"/>
      <c r="D167" s="29"/>
      <c r="E167" s="29"/>
      <c r="F167" s="29"/>
      <c r="J167" s="32"/>
      <c r="K167" s="32"/>
      <c r="L167" s="32"/>
      <c r="M167" s="32"/>
      <c r="N167" s="32"/>
      <c r="O167" s="32"/>
      <c r="P167" s="32"/>
      <c r="Q167" s="32"/>
      <c r="R167" s="32"/>
      <c r="S167" s="13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</row>
    <row r="168" spans="2:39" s="28" customFormat="1">
      <c r="B168" s="29"/>
      <c r="C168" s="30"/>
      <c r="D168" s="29"/>
      <c r="E168" s="29"/>
      <c r="F168" s="29"/>
      <c r="J168" s="32"/>
      <c r="K168" s="32"/>
      <c r="L168" s="32"/>
      <c r="M168" s="32"/>
      <c r="N168" s="32"/>
      <c r="O168" s="32"/>
      <c r="P168" s="32"/>
      <c r="Q168" s="32"/>
      <c r="R168" s="32"/>
      <c r="S168" s="13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</row>
    <row r="169" spans="2:39" s="28" customFormat="1">
      <c r="B169" s="29"/>
      <c r="C169" s="30"/>
      <c r="D169" s="29"/>
      <c r="E169" s="29"/>
      <c r="F169" s="29"/>
      <c r="J169" s="32"/>
      <c r="K169" s="32"/>
      <c r="L169" s="32"/>
      <c r="M169" s="32"/>
      <c r="N169" s="32"/>
      <c r="O169" s="32"/>
      <c r="P169" s="32"/>
      <c r="Q169" s="32"/>
      <c r="R169" s="32"/>
      <c r="S169" s="13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</row>
    <row r="170" spans="2:39" s="28" customFormat="1">
      <c r="B170" s="29"/>
      <c r="C170" s="30"/>
      <c r="D170" s="29"/>
      <c r="E170" s="29"/>
      <c r="F170" s="29"/>
      <c r="J170" s="32"/>
      <c r="K170" s="32"/>
      <c r="L170" s="32"/>
      <c r="M170" s="32"/>
      <c r="N170" s="32"/>
      <c r="O170" s="32"/>
      <c r="P170" s="32"/>
      <c r="Q170" s="32"/>
      <c r="R170" s="32"/>
      <c r="S170" s="13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</row>
    <row r="171" spans="2:39" s="28" customFormat="1">
      <c r="B171" s="29"/>
      <c r="C171" s="30"/>
      <c r="D171" s="29"/>
      <c r="E171" s="29"/>
      <c r="F171" s="29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</row>
    <row r="172" spans="2:39" s="28" customFormat="1">
      <c r="B172" s="29"/>
      <c r="C172" s="30"/>
      <c r="D172" s="29"/>
      <c r="E172" s="29"/>
      <c r="F172" s="29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</row>
    <row r="173" spans="2:39" s="28" customFormat="1">
      <c r="B173" s="29"/>
      <c r="C173" s="30"/>
      <c r="D173" s="29"/>
      <c r="E173" s="29"/>
      <c r="F173" s="29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</row>
    <row r="174" spans="2:39" s="28" customFormat="1">
      <c r="B174" s="29"/>
      <c r="C174" s="30"/>
      <c r="D174" s="29"/>
      <c r="E174" s="29"/>
      <c r="F174" s="29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</row>
    <row r="175" spans="2:39" s="28" customFormat="1">
      <c r="B175" s="29"/>
      <c r="C175" s="30"/>
      <c r="D175" s="29"/>
      <c r="E175" s="29"/>
      <c r="F175" s="29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</row>
    <row r="176" spans="2:39" s="28" customFormat="1">
      <c r="B176" s="29"/>
      <c r="C176" s="30"/>
      <c r="D176" s="29"/>
      <c r="E176" s="29"/>
      <c r="F176" s="29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</row>
    <row r="177" spans="2:39" s="28" customFormat="1">
      <c r="B177" s="29"/>
      <c r="C177" s="30"/>
      <c r="D177" s="29"/>
      <c r="E177" s="29"/>
      <c r="F177" s="29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</row>
    <row r="178" spans="2:39" s="28" customFormat="1">
      <c r="B178" s="29"/>
      <c r="C178" s="30"/>
      <c r="D178" s="29"/>
      <c r="E178" s="29"/>
      <c r="F178" s="29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</row>
    <row r="179" spans="2:39" s="28" customFormat="1">
      <c r="B179" s="29"/>
      <c r="C179" s="30"/>
      <c r="D179" s="29"/>
      <c r="E179" s="29"/>
      <c r="F179" s="29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</row>
    <row r="180" spans="2:39" s="28" customFormat="1">
      <c r="B180" s="29"/>
      <c r="C180" s="30"/>
      <c r="D180" s="29"/>
      <c r="E180" s="29"/>
      <c r="F180" s="29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</row>
    <row r="181" spans="2:39" s="28" customFormat="1">
      <c r="B181" s="29"/>
      <c r="C181" s="30"/>
      <c r="D181" s="29"/>
      <c r="E181" s="29"/>
      <c r="F181" s="29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</row>
    <row r="182" spans="2:39" s="28" customFormat="1">
      <c r="B182" s="29"/>
      <c r="C182" s="30"/>
      <c r="D182" s="29"/>
      <c r="E182" s="29"/>
      <c r="F182" s="29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</row>
    <row r="183" spans="2:39" s="28" customFormat="1">
      <c r="B183" s="29"/>
      <c r="C183" s="30"/>
      <c r="D183" s="29"/>
      <c r="E183" s="29"/>
      <c r="F183" s="29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</row>
    <row r="184" spans="2:39" s="28" customFormat="1">
      <c r="B184" s="29"/>
      <c r="C184" s="30"/>
      <c r="D184" s="29"/>
      <c r="E184" s="29"/>
      <c r="F184" s="29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</row>
    <row r="185" spans="2:39" s="28" customFormat="1">
      <c r="B185" s="29"/>
      <c r="C185" s="30"/>
      <c r="D185" s="29"/>
      <c r="E185" s="29"/>
      <c r="F185" s="29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</row>
    <row r="186" spans="2:39" s="28" customFormat="1">
      <c r="B186" s="29"/>
      <c r="C186" s="30"/>
      <c r="D186" s="29"/>
      <c r="E186" s="29"/>
      <c r="F186" s="29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</row>
    <row r="187" spans="2:39" s="28" customFormat="1">
      <c r="B187" s="29"/>
      <c r="C187" s="30"/>
      <c r="D187" s="29"/>
      <c r="E187" s="29"/>
      <c r="F187" s="29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</row>
    <row r="188" spans="2:39" s="28" customFormat="1">
      <c r="B188" s="29"/>
      <c r="C188" s="30"/>
      <c r="D188" s="29"/>
      <c r="E188" s="29"/>
      <c r="F188" s="29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</row>
    <row r="189" spans="2:39" s="28" customFormat="1">
      <c r="B189" s="29"/>
      <c r="C189" s="30"/>
      <c r="D189" s="29"/>
      <c r="E189" s="29"/>
      <c r="F189" s="29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</row>
    <row r="190" spans="2:39" s="28" customFormat="1">
      <c r="B190" s="29"/>
      <c r="C190" s="30"/>
      <c r="D190" s="29"/>
      <c r="E190" s="29"/>
      <c r="F190" s="29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</row>
    <row r="191" spans="2:39" s="28" customFormat="1">
      <c r="B191" s="29"/>
      <c r="C191" s="30"/>
      <c r="D191" s="29"/>
      <c r="E191" s="29"/>
      <c r="F191" s="29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</row>
    <row r="192" spans="2:39" s="28" customFormat="1">
      <c r="B192" s="29"/>
      <c r="C192" s="30"/>
      <c r="D192" s="29"/>
      <c r="E192" s="29"/>
      <c r="F192" s="29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</row>
    <row r="193" spans="2:39" s="28" customFormat="1">
      <c r="B193" s="29"/>
      <c r="C193" s="30"/>
      <c r="D193" s="29"/>
      <c r="E193" s="29"/>
      <c r="F193" s="29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</row>
    <row r="194" spans="2:39" s="28" customFormat="1">
      <c r="B194" s="29"/>
      <c r="C194" s="30"/>
      <c r="D194" s="29"/>
      <c r="E194" s="29"/>
      <c r="F194" s="29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</row>
    <row r="195" spans="2:39" s="28" customFormat="1">
      <c r="B195" s="29"/>
      <c r="C195" s="30"/>
      <c r="D195" s="29"/>
      <c r="E195" s="29"/>
      <c r="F195" s="29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</row>
    <row r="196" spans="2:39" s="28" customFormat="1">
      <c r="B196" s="29"/>
      <c r="C196" s="30"/>
      <c r="D196" s="29"/>
      <c r="E196" s="29"/>
      <c r="F196" s="29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</row>
    <row r="197" spans="2:39" s="28" customFormat="1">
      <c r="B197" s="29"/>
      <c r="C197" s="30"/>
      <c r="D197" s="29"/>
      <c r="E197" s="29"/>
      <c r="F197" s="29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</row>
    <row r="198" spans="2:39" s="28" customFormat="1">
      <c r="B198" s="29"/>
      <c r="C198" s="30"/>
      <c r="D198" s="29"/>
      <c r="E198" s="29"/>
      <c r="F198" s="29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</row>
    <row r="199" spans="2:39" s="28" customFormat="1">
      <c r="B199" s="29"/>
      <c r="C199" s="30"/>
      <c r="D199" s="29"/>
      <c r="E199" s="29"/>
      <c r="F199" s="29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</row>
    <row r="200" spans="2:39" s="28" customFormat="1">
      <c r="B200" s="29"/>
      <c r="C200" s="30"/>
      <c r="D200" s="29"/>
      <c r="E200" s="29"/>
      <c r="F200" s="29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</row>
    <row r="201" spans="2:39" s="28" customFormat="1">
      <c r="B201" s="29"/>
      <c r="C201" s="30"/>
      <c r="D201" s="29"/>
      <c r="E201" s="29"/>
      <c r="F201" s="29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</row>
    <row r="202" spans="2:39" s="28" customFormat="1">
      <c r="B202" s="29"/>
      <c r="C202" s="30"/>
      <c r="D202" s="29"/>
      <c r="E202" s="29"/>
      <c r="F202" s="29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</row>
    <row r="203" spans="2:39" s="28" customFormat="1">
      <c r="B203" s="29"/>
      <c r="C203" s="30"/>
      <c r="D203" s="29"/>
      <c r="E203" s="29"/>
      <c r="F203" s="29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</row>
    <row r="204" spans="2:39" s="28" customFormat="1">
      <c r="B204" s="29"/>
      <c r="C204" s="30"/>
      <c r="D204" s="29"/>
      <c r="E204" s="29"/>
      <c r="F204" s="29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</row>
    <row r="205" spans="2:39" s="28" customFormat="1">
      <c r="B205" s="29"/>
      <c r="C205" s="30"/>
      <c r="D205" s="29"/>
      <c r="E205" s="29"/>
      <c r="F205" s="29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</row>
    <row r="206" spans="2:39" s="28" customFormat="1">
      <c r="B206" s="29"/>
      <c r="C206" s="30"/>
      <c r="D206" s="29"/>
      <c r="E206" s="29"/>
      <c r="F206" s="29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</row>
    <row r="207" spans="2:39" s="28" customFormat="1">
      <c r="B207" s="29"/>
      <c r="C207" s="30"/>
      <c r="D207" s="29"/>
      <c r="E207" s="29"/>
      <c r="F207" s="29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</row>
    <row r="208" spans="2:39" s="28" customFormat="1">
      <c r="B208" s="29"/>
      <c r="C208" s="30"/>
      <c r="D208" s="29"/>
      <c r="E208" s="29"/>
      <c r="F208" s="29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</row>
    <row r="209" spans="2:39" s="28" customFormat="1">
      <c r="B209" s="29"/>
      <c r="C209" s="30"/>
      <c r="D209" s="29"/>
      <c r="E209" s="29"/>
      <c r="F209" s="29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</row>
    <row r="210" spans="2:39" s="28" customFormat="1">
      <c r="B210" s="29"/>
      <c r="C210" s="30"/>
      <c r="D210" s="29"/>
      <c r="E210" s="29"/>
      <c r="F210" s="29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</row>
    <row r="211" spans="2:39" s="28" customFormat="1">
      <c r="B211" s="29"/>
      <c r="C211" s="30"/>
      <c r="D211" s="29"/>
      <c r="E211" s="29"/>
      <c r="F211" s="29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</row>
    <row r="212" spans="2:39" s="28" customFormat="1">
      <c r="B212" s="29"/>
      <c r="C212" s="30"/>
      <c r="D212" s="29"/>
      <c r="E212" s="29"/>
      <c r="F212" s="29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</row>
    <row r="213" spans="2:39" s="28" customFormat="1">
      <c r="B213" s="29"/>
      <c r="C213" s="30"/>
      <c r="D213" s="29"/>
      <c r="E213" s="29"/>
      <c r="F213" s="29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</row>
    <row r="214" spans="2:39" s="28" customFormat="1">
      <c r="B214" s="29"/>
      <c r="C214" s="30"/>
      <c r="D214" s="29"/>
      <c r="E214" s="29"/>
      <c r="F214" s="29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</row>
    <row r="215" spans="2:39" s="28" customFormat="1">
      <c r="B215" s="29"/>
      <c r="C215" s="30"/>
      <c r="D215" s="29"/>
      <c r="E215" s="29"/>
      <c r="F215" s="29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</row>
    <row r="216" spans="2:39" s="28" customFormat="1">
      <c r="B216" s="29"/>
      <c r="C216" s="30"/>
      <c r="D216" s="29"/>
      <c r="E216" s="29"/>
      <c r="F216" s="29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</row>
    <row r="217" spans="2:39" s="28" customFormat="1">
      <c r="B217" s="29"/>
      <c r="C217" s="30"/>
      <c r="D217" s="29"/>
      <c r="E217" s="29"/>
      <c r="F217" s="29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</row>
    <row r="218" spans="2:39" s="28" customFormat="1">
      <c r="B218" s="29"/>
      <c r="C218" s="30"/>
      <c r="D218" s="29"/>
      <c r="E218" s="29"/>
      <c r="F218" s="29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</row>
    <row r="219" spans="2:39" s="28" customFormat="1">
      <c r="B219" s="29"/>
      <c r="C219" s="30"/>
      <c r="D219" s="29"/>
      <c r="E219" s="29"/>
      <c r="F219" s="29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</row>
    <row r="220" spans="2:39" s="28" customFormat="1">
      <c r="B220" s="29"/>
      <c r="C220" s="30"/>
      <c r="D220" s="29"/>
      <c r="E220" s="29"/>
      <c r="F220" s="29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</row>
    <row r="221" spans="2:39" s="28" customFormat="1">
      <c r="B221" s="29"/>
      <c r="C221" s="30"/>
      <c r="D221" s="29"/>
      <c r="E221" s="29"/>
      <c r="F221" s="29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</row>
    <row r="222" spans="2:39" s="28" customFormat="1">
      <c r="B222" s="29"/>
      <c r="C222" s="30"/>
      <c r="D222" s="29"/>
      <c r="E222" s="29"/>
      <c r="F222" s="29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</row>
    <row r="223" spans="2:39" s="28" customFormat="1">
      <c r="B223" s="29"/>
      <c r="C223" s="30"/>
      <c r="D223" s="29"/>
      <c r="E223" s="29"/>
      <c r="F223" s="29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</row>
    <row r="224" spans="2:39" s="28" customFormat="1">
      <c r="B224" s="29"/>
      <c r="C224" s="30"/>
      <c r="D224" s="29"/>
      <c r="E224" s="29"/>
      <c r="F224" s="29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</row>
    <row r="225" spans="2:39" s="28" customFormat="1">
      <c r="B225" s="29"/>
      <c r="C225" s="30"/>
      <c r="D225" s="29"/>
      <c r="E225" s="29"/>
      <c r="F225" s="29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</row>
    <row r="226" spans="2:39" s="28" customFormat="1">
      <c r="B226" s="29"/>
      <c r="C226" s="30"/>
      <c r="D226" s="29"/>
      <c r="E226" s="29"/>
      <c r="F226" s="29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</row>
    <row r="227" spans="2:39" s="28" customFormat="1">
      <c r="B227" s="29"/>
      <c r="C227" s="30"/>
      <c r="D227" s="29"/>
      <c r="E227" s="29"/>
      <c r="F227" s="29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</row>
    <row r="228" spans="2:39" s="28" customFormat="1">
      <c r="B228" s="29"/>
      <c r="C228" s="30"/>
      <c r="D228" s="29"/>
      <c r="E228" s="29"/>
      <c r="F228" s="29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</row>
    <row r="229" spans="2:39" s="28" customFormat="1">
      <c r="B229" s="29"/>
      <c r="C229" s="30"/>
      <c r="D229" s="29"/>
      <c r="E229" s="29"/>
      <c r="F229" s="29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</row>
    <row r="230" spans="2:39" s="28" customFormat="1">
      <c r="B230" s="29"/>
      <c r="C230" s="30"/>
      <c r="D230" s="29"/>
      <c r="E230" s="29"/>
      <c r="F230" s="29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</row>
    <row r="231" spans="2:39" s="28" customFormat="1">
      <c r="B231" s="29"/>
      <c r="C231" s="30"/>
      <c r="D231" s="29"/>
      <c r="E231" s="29"/>
      <c r="F231" s="29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</row>
    <row r="232" spans="2:39" s="28" customFormat="1">
      <c r="B232" s="29"/>
      <c r="C232" s="30"/>
      <c r="D232" s="29"/>
      <c r="E232" s="29"/>
      <c r="F232" s="29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</row>
    <row r="233" spans="2:39" s="28" customFormat="1">
      <c r="B233" s="29"/>
      <c r="C233" s="30"/>
      <c r="D233" s="29"/>
      <c r="E233" s="29"/>
      <c r="F233" s="29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</row>
    <row r="234" spans="2:39" s="28" customFormat="1">
      <c r="B234" s="29"/>
      <c r="C234" s="30"/>
      <c r="D234" s="29"/>
      <c r="E234" s="29"/>
      <c r="F234" s="29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</row>
    <row r="235" spans="2:39" s="28" customFormat="1">
      <c r="B235" s="29"/>
      <c r="C235" s="30"/>
      <c r="D235" s="29"/>
      <c r="E235" s="29"/>
      <c r="F235" s="29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</row>
    <row r="236" spans="2:39">
      <c r="B236" s="98"/>
      <c r="C236" s="80"/>
      <c r="D236" s="98"/>
      <c r="E236" s="98"/>
      <c r="F236" s="98"/>
    </row>
    <row r="237" spans="2:39">
      <c r="B237" s="98"/>
      <c r="C237" s="80"/>
      <c r="D237" s="98"/>
      <c r="E237" s="98"/>
      <c r="F237" s="98"/>
    </row>
    <row r="238" spans="2:39">
      <c r="B238" s="98"/>
      <c r="C238" s="80"/>
      <c r="D238" s="98"/>
      <c r="E238" s="98"/>
      <c r="F238" s="98"/>
    </row>
    <row r="239" spans="2:39">
      <c r="B239" s="98"/>
      <c r="C239" s="80"/>
      <c r="D239" s="98"/>
      <c r="E239" s="98"/>
      <c r="F239" s="98"/>
    </row>
    <row r="240" spans="2:39">
      <c r="B240" s="98"/>
      <c r="C240" s="80"/>
      <c r="D240" s="98"/>
      <c r="E240" s="98"/>
      <c r="F240" s="98"/>
    </row>
    <row r="241" spans="2:6">
      <c r="B241" s="98"/>
      <c r="C241" s="80"/>
      <c r="D241" s="98"/>
      <c r="E241" s="98"/>
      <c r="F241" s="98"/>
    </row>
    <row r="242" spans="2:6">
      <c r="B242" s="98"/>
      <c r="C242" s="80"/>
      <c r="D242" s="98"/>
      <c r="E242" s="98"/>
      <c r="F242" s="98"/>
    </row>
    <row r="243" spans="2:6">
      <c r="B243" s="98"/>
      <c r="C243" s="80"/>
      <c r="D243" s="98"/>
      <c r="E243" s="98"/>
      <c r="F243" s="98"/>
    </row>
    <row r="244" spans="2:6">
      <c r="B244" s="98"/>
      <c r="C244" s="80"/>
      <c r="D244" s="98"/>
      <c r="E244" s="98"/>
      <c r="F244" s="98"/>
    </row>
    <row r="245" spans="2:6">
      <c r="B245" s="98"/>
      <c r="C245" s="80"/>
      <c r="D245" s="98"/>
      <c r="E245" s="98"/>
      <c r="F245" s="98"/>
    </row>
    <row r="246" spans="2:6">
      <c r="B246" s="98"/>
      <c r="C246" s="80"/>
      <c r="D246" s="98"/>
      <c r="E246" s="98"/>
      <c r="F246" s="98"/>
    </row>
    <row r="247" spans="2:6">
      <c r="B247" s="98"/>
      <c r="C247" s="80"/>
      <c r="D247" s="98"/>
      <c r="E247" s="98"/>
      <c r="F247" s="98"/>
    </row>
    <row r="248" spans="2:6">
      <c r="B248" s="98"/>
      <c r="C248" s="80"/>
      <c r="D248" s="98"/>
      <c r="E248" s="98"/>
      <c r="F248" s="98"/>
    </row>
    <row r="249" spans="2:6">
      <c r="B249" s="98"/>
      <c r="C249" s="80"/>
      <c r="D249" s="98"/>
      <c r="E249" s="98"/>
      <c r="F249" s="98"/>
    </row>
    <row r="250" spans="2:6">
      <c r="B250" s="98"/>
      <c r="C250" s="80"/>
      <c r="D250" s="98"/>
      <c r="E250" s="98"/>
      <c r="F250" s="98"/>
    </row>
    <row r="251" spans="2:6">
      <c r="B251" s="98"/>
      <c r="C251" s="80"/>
      <c r="D251" s="98"/>
      <c r="E251" s="98"/>
      <c r="F251" s="98"/>
    </row>
    <row r="252" spans="2:6">
      <c r="B252" s="98"/>
      <c r="C252" s="80"/>
      <c r="D252" s="98"/>
      <c r="E252" s="98"/>
      <c r="F252" s="98"/>
    </row>
    <row r="253" spans="2:6">
      <c r="B253" s="98"/>
      <c r="C253" s="80"/>
      <c r="D253" s="98"/>
      <c r="E253" s="98"/>
      <c r="F253" s="98"/>
    </row>
    <row r="254" spans="2:6">
      <c r="B254" s="98"/>
      <c r="C254" s="80"/>
      <c r="D254" s="98"/>
      <c r="E254" s="98"/>
      <c r="F254" s="98"/>
    </row>
    <row r="255" spans="2:6">
      <c r="B255" s="98"/>
      <c r="C255" s="80"/>
      <c r="D255" s="98"/>
      <c r="E255" s="98"/>
      <c r="F255" s="98"/>
    </row>
    <row r="256" spans="2:6">
      <c r="B256" s="98"/>
      <c r="C256" s="80"/>
      <c r="D256" s="98"/>
      <c r="E256" s="98"/>
      <c r="F256" s="98"/>
    </row>
    <row r="257" spans="2:6">
      <c r="B257" s="98"/>
      <c r="C257" s="80"/>
      <c r="D257" s="98"/>
      <c r="E257" s="98"/>
      <c r="F257" s="98"/>
    </row>
    <row r="258" spans="2:6">
      <c r="B258" s="98"/>
      <c r="C258" s="80"/>
      <c r="D258" s="98"/>
      <c r="E258" s="98"/>
      <c r="F258" s="98"/>
    </row>
    <row r="259" spans="2:6">
      <c r="B259" s="98"/>
      <c r="C259" s="80"/>
      <c r="D259" s="98"/>
      <c r="E259" s="98"/>
      <c r="F259" s="98"/>
    </row>
    <row r="260" spans="2:6">
      <c r="B260" s="98"/>
      <c r="C260" s="80"/>
      <c r="D260" s="98"/>
      <c r="E260" s="98"/>
      <c r="F260" s="98"/>
    </row>
    <row r="261" spans="2:6">
      <c r="B261" s="98"/>
      <c r="C261" s="80"/>
      <c r="D261" s="98"/>
      <c r="E261" s="98"/>
      <c r="F261" s="98"/>
    </row>
    <row r="262" spans="2:6">
      <c r="B262" s="98"/>
      <c r="C262" s="80"/>
      <c r="D262" s="98"/>
      <c r="E262" s="98"/>
      <c r="F262" s="98"/>
    </row>
    <row r="263" spans="2:6">
      <c r="B263" s="98"/>
      <c r="C263" s="80"/>
      <c r="D263" s="98"/>
      <c r="E263" s="98"/>
      <c r="F263" s="98"/>
    </row>
    <row r="264" spans="2:6">
      <c r="B264" s="98"/>
      <c r="C264" s="80"/>
      <c r="D264" s="98"/>
      <c r="E264" s="98"/>
      <c r="F264" s="98"/>
    </row>
    <row r="265" spans="2:6">
      <c r="B265" s="98"/>
      <c r="C265" s="80"/>
      <c r="D265" s="98"/>
      <c r="E265" s="98"/>
      <c r="F265" s="98"/>
    </row>
    <row r="266" spans="2:6">
      <c r="B266" s="98"/>
      <c r="C266" s="80"/>
      <c r="D266" s="98"/>
      <c r="E266" s="98"/>
      <c r="F266" s="98"/>
    </row>
    <row r="267" spans="2:6">
      <c r="B267" s="98"/>
      <c r="C267" s="80"/>
      <c r="D267" s="98"/>
      <c r="E267" s="98"/>
      <c r="F267" s="98"/>
    </row>
    <row r="268" spans="2:6">
      <c r="B268" s="98"/>
      <c r="C268" s="80"/>
      <c r="D268" s="98"/>
      <c r="E268" s="98"/>
      <c r="F268" s="98"/>
    </row>
    <row r="269" spans="2:6">
      <c r="B269" s="98"/>
      <c r="C269" s="80"/>
      <c r="D269" s="98"/>
      <c r="E269" s="98"/>
      <c r="F269" s="98"/>
    </row>
    <row r="270" spans="2:6">
      <c r="B270" s="98"/>
      <c r="C270" s="80"/>
      <c r="D270" s="98"/>
      <c r="E270" s="98"/>
      <c r="F270" s="98"/>
    </row>
    <row r="271" spans="2:6">
      <c r="B271" s="98"/>
      <c r="C271" s="80"/>
      <c r="D271" s="98"/>
      <c r="E271" s="98"/>
      <c r="F271" s="98"/>
    </row>
    <row r="272" spans="2:6">
      <c r="B272" s="98"/>
      <c r="C272" s="80"/>
      <c r="D272" s="98"/>
      <c r="E272" s="98"/>
      <c r="F272" s="98"/>
    </row>
    <row r="273" spans="2:6">
      <c r="B273" s="98"/>
      <c r="C273" s="80"/>
      <c r="D273" s="98"/>
      <c r="E273" s="98"/>
      <c r="F273" s="98"/>
    </row>
    <row r="274" spans="2:6">
      <c r="B274" s="98"/>
      <c r="C274" s="80"/>
      <c r="D274" s="98"/>
      <c r="E274" s="98"/>
      <c r="F274" s="98"/>
    </row>
    <row r="275" spans="2:6">
      <c r="B275" s="98"/>
      <c r="C275" s="80"/>
      <c r="D275" s="98"/>
      <c r="E275" s="98"/>
      <c r="F275" s="98"/>
    </row>
    <row r="276" spans="2:6">
      <c r="B276" s="98"/>
      <c r="C276" s="80"/>
      <c r="D276" s="98"/>
      <c r="E276" s="98"/>
      <c r="F276" s="98"/>
    </row>
    <row r="277" spans="2:6">
      <c r="B277" s="98"/>
      <c r="C277" s="80"/>
      <c r="D277" s="98"/>
      <c r="E277" s="98"/>
      <c r="F277" s="98"/>
    </row>
    <row r="278" spans="2:6">
      <c r="B278" s="98"/>
      <c r="C278" s="80"/>
      <c r="D278" s="98"/>
      <c r="E278" s="98"/>
      <c r="F278" s="98"/>
    </row>
    <row r="279" spans="2:6">
      <c r="B279" s="98"/>
      <c r="C279" s="80"/>
      <c r="D279" s="98"/>
      <c r="E279" s="98"/>
      <c r="F279" s="98"/>
    </row>
    <row r="280" spans="2:6">
      <c r="B280" s="98"/>
      <c r="C280" s="80"/>
      <c r="D280" s="98"/>
      <c r="E280" s="98"/>
      <c r="F280" s="98"/>
    </row>
    <row r="281" spans="2:6">
      <c r="B281" s="98"/>
      <c r="C281" s="80"/>
      <c r="D281" s="98"/>
      <c r="E281" s="98"/>
      <c r="F281" s="98"/>
    </row>
    <row r="282" spans="2:6">
      <c r="B282" s="98"/>
      <c r="C282" s="80"/>
      <c r="D282" s="98"/>
      <c r="E282" s="98"/>
      <c r="F282" s="98"/>
    </row>
    <row r="283" spans="2:6">
      <c r="B283" s="98"/>
      <c r="C283" s="80"/>
      <c r="D283" s="98"/>
      <c r="E283" s="98"/>
      <c r="F283" s="98"/>
    </row>
    <row r="284" spans="2:6">
      <c r="B284" s="98"/>
      <c r="C284" s="80"/>
      <c r="D284" s="98"/>
      <c r="E284" s="98"/>
      <c r="F284" s="98"/>
    </row>
    <row r="285" spans="2:6">
      <c r="B285" s="98"/>
      <c r="C285" s="80"/>
      <c r="D285" s="98"/>
      <c r="E285" s="98"/>
      <c r="F285" s="98"/>
    </row>
    <row r="286" spans="2:6">
      <c r="B286" s="98"/>
      <c r="C286" s="80"/>
      <c r="D286" s="98"/>
      <c r="E286" s="98"/>
      <c r="F286" s="98"/>
    </row>
    <row r="287" spans="2:6">
      <c r="B287" s="98"/>
      <c r="C287" s="80"/>
      <c r="D287" s="98"/>
      <c r="E287" s="98"/>
      <c r="F287" s="98"/>
    </row>
    <row r="288" spans="2:6">
      <c r="B288" s="98"/>
      <c r="C288" s="80"/>
      <c r="D288" s="98"/>
      <c r="E288" s="98"/>
      <c r="F288" s="98"/>
    </row>
    <row r="289" spans="2:6">
      <c r="B289" s="98"/>
      <c r="C289" s="80"/>
      <c r="D289" s="98"/>
      <c r="E289" s="98"/>
      <c r="F289" s="98"/>
    </row>
    <row r="290" spans="2:6">
      <c r="B290" s="98"/>
      <c r="C290" s="80"/>
      <c r="D290" s="98"/>
      <c r="E290" s="98"/>
      <c r="F290" s="98"/>
    </row>
    <row r="291" spans="2:6">
      <c r="B291" s="98"/>
      <c r="C291" s="80"/>
      <c r="D291" s="98"/>
      <c r="E291" s="98"/>
      <c r="F291" s="98"/>
    </row>
    <row r="292" spans="2:6">
      <c r="B292" s="98"/>
      <c r="C292" s="80"/>
      <c r="D292" s="98"/>
      <c r="E292" s="98"/>
      <c r="F292" s="98"/>
    </row>
    <row r="293" spans="2:6">
      <c r="B293" s="98"/>
      <c r="C293" s="80"/>
      <c r="D293" s="98"/>
      <c r="E293" s="98"/>
      <c r="F293" s="98"/>
    </row>
    <row r="294" spans="2:6">
      <c r="B294" s="98"/>
      <c r="C294" s="80"/>
      <c r="D294" s="98"/>
      <c r="E294" s="98"/>
      <c r="F294" s="98"/>
    </row>
    <row r="295" spans="2:6">
      <c r="B295" s="98"/>
      <c r="C295" s="80"/>
      <c r="D295" s="98"/>
      <c r="E295" s="98"/>
      <c r="F295" s="98"/>
    </row>
    <row r="296" spans="2:6">
      <c r="B296" s="98"/>
      <c r="C296" s="80"/>
      <c r="D296" s="98"/>
      <c r="E296" s="98"/>
      <c r="F296" s="98"/>
    </row>
    <row r="297" spans="2:6">
      <c r="B297" s="98"/>
      <c r="C297" s="80"/>
      <c r="D297" s="98"/>
      <c r="E297" s="98"/>
      <c r="F297" s="98"/>
    </row>
    <row r="298" spans="2:6">
      <c r="B298" s="98"/>
      <c r="C298" s="80"/>
      <c r="D298" s="98"/>
      <c r="E298" s="98"/>
      <c r="F298" s="98"/>
    </row>
    <row r="299" spans="2:6">
      <c r="B299" s="98"/>
      <c r="C299" s="80"/>
      <c r="D299" s="98"/>
      <c r="E299" s="98"/>
      <c r="F299" s="98"/>
    </row>
    <row r="300" spans="2:6">
      <c r="B300" s="98"/>
      <c r="C300" s="80"/>
      <c r="D300" s="98"/>
      <c r="E300" s="98"/>
      <c r="F300" s="98"/>
    </row>
    <row r="301" spans="2:6">
      <c r="B301" s="98"/>
      <c r="C301" s="80"/>
      <c r="D301" s="98"/>
      <c r="E301" s="98"/>
      <c r="F301" s="98"/>
    </row>
    <row r="302" spans="2:6">
      <c r="B302" s="98"/>
      <c r="C302" s="80"/>
      <c r="D302" s="98"/>
      <c r="E302" s="98"/>
      <c r="F302" s="98"/>
    </row>
    <row r="303" spans="2:6">
      <c r="B303" s="98"/>
      <c r="C303" s="80"/>
      <c r="D303" s="98"/>
      <c r="E303" s="98"/>
      <c r="F303" s="98"/>
    </row>
    <row r="304" spans="2:6">
      <c r="B304" s="98"/>
      <c r="C304" s="80"/>
      <c r="D304" s="98"/>
      <c r="E304" s="98"/>
      <c r="F304" s="98"/>
    </row>
    <row r="305" spans="2:6">
      <c r="B305" s="98"/>
      <c r="C305" s="80"/>
      <c r="D305" s="98"/>
      <c r="E305" s="98"/>
      <c r="F305" s="98"/>
    </row>
    <row r="306" spans="2:6">
      <c r="B306" s="98"/>
      <c r="C306" s="80"/>
      <c r="D306" s="98"/>
      <c r="E306" s="98"/>
      <c r="F306" s="98"/>
    </row>
    <row r="307" spans="2:6">
      <c r="B307" s="98"/>
      <c r="C307" s="80"/>
      <c r="D307" s="98"/>
      <c r="E307" s="98"/>
      <c r="F307" s="98"/>
    </row>
    <row r="308" spans="2:6">
      <c r="B308" s="98"/>
      <c r="C308" s="80"/>
      <c r="D308" s="98"/>
      <c r="E308" s="98"/>
      <c r="F308" s="98"/>
    </row>
    <row r="309" spans="2:6">
      <c r="B309" s="98"/>
      <c r="C309" s="80"/>
      <c r="D309" s="98"/>
      <c r="E309" s="98"/>
      <c r="F309" s="98"/>
    </row>
    <row r="310" spans="2:6">
      <c r="B310" s="98"/>
      <c r="C310" s="80"/>
      <c r="D310" s="98"/>
      <c r="E310" s="98"/>
      <c r="F310" s="98"/>
    </row>
    <row r="311" spans="2:6">
      <c r="B311" s="98"/>
      <c r="C311" s="80"/>
      <c r="D311" s="98"/>
      <c r="E311" s="98"/>
      <c r="F311" s="98"/>
    </row>
    <row r="312" spans="2:6">
      <c r="B312" s="98"/>
      <c r="C312" s="80"/>
      <c r="D312" s="98"/>
      <c r="E312" s="98"/>
      <c r="F312" s="98"/>
    </row>
    <row r="313" spans="2:6">
      <c r="B313" s="98"/>
      <c r="C313" s="80"/>
      <c r="D313" s="98"/>
      <c r="E313" s="98"/>
      <c r="F313" s="98"/>
    </row>
    <row r="314" spans="2:6">
      <c r="B314" s="98"/>
      <c r="C314" s="80"/>
      <c r="D314" s="98"/>
      <c r="E314" s="98"/>
      <c r="F314" s="98"/>
    </row>
    <row r="315" spans="2:6">
      <c r="B315" s="98"/>
      <c r="C315" s="80"/>
      <c r="D315" s="98"/>
      <c r="E315" s="98"/>
      <c r="F315" s="98"/>
    </row>
    <row r="316" spans="2:6">
      <c r="B316" s="98"/>
      <c r="C316" s="80"/>
      <c r="D316" s="98"/>
      <c r="E316" s="98"/>
      <c r="F316" s="98"/>
    </row>
    <row r="317" spans="2:6">
      <c r="B317" s="98"/>
      <c r="C317" s="80"/>
      <c r="D317" s="98"/>
      <c r="E317" s="98"/>
      <c r="F317" s="98"/>
    </row>
    <row r="318" spans="2:6">
      <c r="B318" s="98"/>
      <c r="C318" s="80"/>
      <c r="D318" s="98"/>
      <c r="E318" s="98"/>
      <c r="F318" s="98"/>
    </row>
    <row r="319" spans="2:6">
      <c r="B319" s="98"/>
      <c r="C319" s="80"/>
      <c r="D319" s="98"/>
      <c r="E319" s="98"/>
      <c r="F319" s="98"/>
    </row>
    <row r="320" spans="2:6">
      <c r="B320" s="98"/>
      <c r="C320" s="80"/>
      <c r="D320" s="98"/>
      <c r="E320" s="98"/>
      <c r="F320" s="98"/>
    </row>
    <row r="321" spans="2:6">
      <c r="B321" s="98"/>
      <c r="C321" s="80"/>
      <c r="D321" s="98"/>
      <c r="E321" s="98"/>
      <c r="F321" s="98"/>
    </row>
    <row r="322" spans="2:6">
      <c r="B322" s="98"/>
      <c r="C322" s="80"/>
      <c r="D322" s="98"/>
      <c r="E322" s="98"/>
      <c r="F322" s="98"/>
    </row>
    <row r="323" spans="2:6">
      <c r="B323" s="98"/>
      <c r="C323" s="80"/>
      <c r="D323" s="98"/>
      <c r="E323" s="98"/>
      <c r="F323" s="98"/>
    </row>
    <row r="324" spans="2:6">
      <c r="B324" s="98"/>
      <c r="C324" s="80"/>
      <c r="D324" s="98"/>
      <c r="E324" s="98"/>
      <c r="F324" s="98"/>
    </row>
    <row r="325" spans="2:6">
      <c r="B325" s="98"/>
      <c r="C325" s="80"/>
      <c r="D325" s="98"/>
      <c r="E325" s="98"/>
      <c r="F325" s="98"/>
    </row>
    <row r="326" spans="2:6">
      <c r="B326" s="98"/>
      <c r="C326" s="80"/>
      <c r="D326" s="98"/>
      <c r="E326" s="98"/>
      <c r="F326" s="98"/>
    </row>
    <row r="327" spans="2:6">
      <c r="B327" s="98"/>
      <c r="C327" s="80"/>
      <c r="D327" s="98"/>
      <c r="E327" s="98"/>
      <c r="F327" s="98"/>
    </row>
    <row r="328" spans="2:6">
      <c r="B328" s="98"/>
      <c r="C328" s="80"/>
      <c r="D328" s="98"/>
      <c r="E328" s="98"/>
      <c r="F328" s="98"/>
    </row>
    <row r="329" spans="2:6">
      <c r="B329" s="98"/>
      <c r="C329" s="80"/>
      <c r="D329" s="98"/>
      <c r="E329" s="98"/>
      <c r="F329" s="98"/>
    </row>
    <row r="330" spans="2:6">
      <c r="B330" s="98"/>
      <c r="C330" s="80"/>
      <c r="D330" s="98"/>
      <c r="E330" s="98"/>
      <c r="F330" s="98"/>
    </row>
    <row r="331" spans="2:6">
      <c r="B331" s="98"/>
      <c r="C331" s="80"/>
      <c r="D331" s="98"/>
      <c r="E331" s="98"/>
      <c r="F331" s="98"/>
    </row>
    <row r="332" spans="2:6">
      <c r="B332" s="98"/>
      <c r="C332" s="80"/>
      <c r="D332" s="98"/>
      <c r="E332" s="98"/>
      <c r="F332" s="98"/>
    </row>
    <row r="333" spans="2:6">
      <c r="B333" s="98"/>
      <c r="C333" s="80"/>
      <c r="D333" s="98"/>
      <c r="E333" s="98"/>
      <c r="F333" s="98"/>
    </row>
    <row r="334" spans="2:6">
      <c r="B334" s="98"/>
      <c r="C334" s="80"/>
      <c r="D334" s="98"/>
      <c r="E334" s="98"/>
      <c r="F334" s="98"/>
    </row>
    <row r="335" spans="2:6">
      <c r="B335" s="98"/>
      <c r="C335" s="80"/>
      <c r="D335" s="98"/>
      <c r="E335" s="98"/>
      <c r="F335" s="98"/>
    </row>
    <row r="336" spans="2:6">
      <c r="B336" s="98"/>
      <c r="C336" s="80"/>
      <c r="D336" s="98"/>
      <c r="E336" s="98"/>
      <c r="F336" s="98"/>
    </row>
    <row r="337" spans="2:6">
      <c r="B337" s="98"/>
      <c r="C337" s="80"/>
      <c r="D337" s="98"/>
      <c r="E337" s="98"/>
      <c r="F337" s="98"/>
    </row>
    <row r="338" spans="2:6">
      <c r="B338" s="98"/>
      <c r="C338" s="80"/>
      <c r="D338" s="98"/>
      <c r="E338" s="98"/>
      <c r="F338" s="98"/>
    </row>
    <row r="339" spans="2:6">
      <c r="B339" s="98"/>
      <c r="C339" s="80"/>
      <c r="D339" s="98"/>
      <c r="E339" s="98"/>
      <c r="F339" s="98"/>
    </row>
    <row r="340" spans="2:6">
      <c r="B340" s="98"/>
      <c r="C340" s="80"/>
      <c r="D340" s="98"/>
      <c r="E340" s="98"/>
      <c r="F340" s="98"/>
    </row>
    <row r="341" spans="2:6">
      <c r="B341" s="98"/>
      <c r="C341" s="80"/>
      <c r="D341" s="98"/>
      <c r="E341" s="98"/>
      <c r="F341" s="98"/>
    </row>
    <row r="342" spans="2:6">
      <c r="B342" s="98"/>
      <c r="C342" s="80"/>
      <c r="D342" s="98"/>
      <c r="E342" s="98"/>
      <c r="F342" s="98"/>
    </row>
    <row r="343" spans="2:6">
      <c r="B343" s="98"/>
      <c r="C343" s="80"/>
      <c r="D343" s="98"/>
      <c r="E343" s="98"/>
      <c r="F343" s="98"/>
    </row>
    <row r="344" spans="2:6">
      <c r="B344" s="98"/>
      <c r="C344" s="80"/>
      <c r="D344" s="98"/>
      <c r="E344" s="98"/>
      <c r="F344" s="98"/>
    </row>
    <row r="345" spans="2:6">
      <c r="B345" s="98"/>
      <c r="C345" s="80"/>
      <c r="D345" s="98"/>
      <c r="E345" s="98"/>
      <c r="F345" s="98"/>
    </row>
    <row r="346" spans="2:6">
      <c r="B346" s="98"/>
      <c r="C346" s="80"/>
      <c r="D346" s="98"/>
      <c r="E346" s="98"/>
      <c r="F346" s="98"/>
    </row>
    <row r="347" spans="2:6">
      <c r="B347" s="98"/>
      <c r="C347" s="80"/>
      <c r="D347" s="98"/>
      <c r="E347" s="98"/>
      <c r="F347" s="98"/>
    </row>
    <row r="348" spans="2:6">
      <c r="B348" s="98"/>
      <c r="C348" s="80"/>
      <c r="D348" s="98"/>
      <c r="E348" s="98"/>
      <c r="F348" s="98"/>
    </row>
    <row r="349" spans="2:6">
      <c r="B349" s="98"/>
      <c r="C349" s="80"/>
      <c r="D349" s="98"/>
      <c r="E349" s="98"/>
      <c r="F349" s="98"/>
    </row>
    <row r="350" spans="2:6">
      <c r="B350" s="98"/>
      <c r="C350" s="80"/>
      <c r="D350" s="98"/>
      <c r="E350" s="98"/>
      <c r="F350" s="98"/>
    </row>
    <row r="351" spans="2:6">
      <c r="B351" s="98"/>
      <c r="C351" s="80"/>
      <c r="D351" s="98"/>
      <c r="E351" s="98"/>
      <c r="F351" s="98"/>
    </row>
    <row r="352" spans="2:6">
      <c r="B352" s="98"/>
      <c r="C352" s="80"/>
      <c r="D352" s="98"/>
      <c r="E352" s="98"/>
      <c r="F352" s="98"/>
    </row>
    <row r="353" spans="2:6">
      <c r="B353" s="98"/>
      <c r="C353" s="80"/>
      <c r="D353" s="98"/>
      <c r="E353" s="98"/>
      <c r="F353" s="98"/>
    </row>
    <row r="354" spans="2:6">
      <c r="B354" s="98"/>
      <c r="C354" s="80"/>
      <c r="D354" s="98"/>
      <c r="E354" s="98"/>
      <c r="F354" s="98"/>
    </row>
    <row r="355" spans="2:6">
      <c r="B355" s="98"/>
      <c r="C355" s="80"/>
      <c r="D355" s="98"/>
      <c r="E355" s="98"/>
      <c r="F355" s="98"/>
    </row>
    <row r="356" spans="2:6">
      <c r="B356" s="98"/>
      <c r="C356" s="80"/>
      <c r="D356" s="98"/>
      <c r="E356" s="98"/>
      <c r="F356" s="98"/>
    </row>
    <row r="357" spans="2:6">
      <c r="B357" s="98"/>
      <c r="C357" s="80"/>
      <c r="D357" s="98"/>
      <c r="E357" s="98"/>
      <c r="F357" s="98"/>
    </row>
    <row r="358" spans="2:6">
      <c r="B358" s="98"/>
      <c r="C358" s="80"/>
      <c r="D358" s="98"/>
      <c r="E358" s="98"/>
      <c r="F358" s="98"/>
    </row>
    <row r="359" spans="2:6">
      <c r="B359" s="98"/>
      <c r="C359" s="80"/>
      <c r="D359" s="98"/>
      <c r="E359" s="98"/>
      <c r="F359" s="98"/>
    </row>
    <row r="360" spans="2:6">
      <c r="B360" s="98"/>
      <c r="C360" s="80"/>
      <c r="D360" s="98"/>
      <c r="E360" s="98"/>
      <c r="F360" s="98"/>
    </row>
    <row r="361" spans="2:6">
      <c r="B361" s="98"/>
      <c r="C361" s="80"/>
      <c r="D361" s="98"/>
      <c r="E361" s="98"/>
      <c r="F361" s="98"/>
    </row>
    <row r="362" spans="2:6">
      <c r="B362" s="98"/>
      <c r="C362" s="80"/>
      <c r="D362" s="98"/>
      <c r="E362" s="98"/>
      <c r="F362" s="98"/>
    </row>
    <row r="363" spans="2:6">
      <c r="B363" s="98"/>
      <c r="C363" s="80"/>
      <c r="D363" s="98"/>
      <c r="E363" s="98"/>
      <c r="F363" s="98"/>
    </row>
    <row r="364" spans="2:6">
      <c r="B364" s="98"/>
      <c r="C364" s="80"/>
      <c r="D364" s="98"/>
      <c r="E364" s="98"/>
      <c r="F364" s="98"/>
    </row>
    <row r="365" spans="2:6">
      <c r="B365" s="98"/>
      <c r="C365" s="80"/>
      <c r="D365" s="98"/>
      <c r="E365" s="98"/>
      <c r="F365" s="98"/>
    </row>
    <row r="366" spans="2:6">
      <c r="B366" s="98"/>
      <c r="C366" s="80"/>
      <c r="D366" s="98"/>
      <c r="E366" s="98"/>
      <c r="F366" s="98"/>
    </row>
    <row r="367" spans="2:6">
      <c r="B367" s="98"/>
      <c r="C367" s="80"/>
      <c r="D367" s="98"/>
      <c r="E367" s="98"/>
      <c r="F367" s="98"/>
    </row>
    <row r="368" spans="2:6">
      <c r="B368" s="98"/>
      <c r="C368" s="80"/>
      <c r="D368" s="98"/>
      <c r="E368" s="98"/>
      <c r="F368" s="98"/>
    </row>
    <row r="369" spans="2:6">
      <c r="B369" s="98"/>
      <c r="C369" s="80"/>
      <c r="D369" s="98"/>
      <c r="E369" s="98"/>
      <c r="F369" s="98"/>
    </row>
    <row r="370" spans="2:6">
      <c r="B370" s="98"/>
      <c r="C370" s="80"/>
      <c r="D370" s="98"/>
      <c r="E370" s="98"/>
      <c r="F370" s="98"/>
    </row>
    <row r="371" spans="2:6">
      <c r="B371" s="98"/>
      <c r="C371" s="80"/>
      <c r="D371" s="98"/>
      <c r="E371" s="98"/>
      <c r="F371" s="98"/>
    </row>
    <row r="372" spans="2:6">
      <c r="B372" s="98"/>
      <c r="C372" s="80"/>
      <c r="D372" s="98"/>
      <c r="E372" s="98"/>
      <c r="F372" s="98"/>
    </row>
    <row r="373" spans="2:6">
      <c r="B373" s="98"/>
      <c r="C373" s="80"/>
      <c r="D373" s="98"/>
      <c r="E373" s="98"/>
      <c r="F373" s="98"/>
    </row>
    <row r="374" spans="2:6">
      <c r="B374" s="98"/>
      <c r="C374" s="80"/>
      <c r="D374" s="98"/>
      <c r="E374" s="98"/>
      <c r="F374" s="98"/>
    </row>
    <row r="375" spans="2:6">
      <c r="B375" s="98"/>
      <c r="C375" s="80"/>
      <c r="D375" s="98"/>
      <c r="E375" s="98"/>
      <c r="F375" s="98"/>
    </row>
    <row r="376" spans="2:6">
      <c r="B376" s="98"/>
      <c r="C376" s="80"/>
      <c r="D376" s="98"/>
      <c r="E376" s="98"/>
      <c r="F376" s="98"/>
    </row>
    <row r="377" spans="2:6">
      <c r="B377" s="98"/>
      <c r="C377" s="80"/>
      <c r="D377" s="98"/>
      <c r="E377" s="98"/>
      <c r="F377" s="98"/>
    </row>
    <row r="378" spans="2:6">
      <c r="B378" s="98"/>
      <c r="C378" s="80"/>
      <c r="D378" s="98"/>
      <c r="E378" s="98"/>
      <c r="F378" s="98"/>
    </row>
    <row r="379" spans="2:6">
      <c r="B379" s="98"/>
      <c r="C379" s="80"/>
      <c r="D379" s="98"/>
      <c r="E379" s="98"/>
      <c r="F379" s="98"/>
    </row>
    <row r="380" spans="2:6">
      <c r="B380" s="98"/>
      <c r="C380" s="80"/>
      <c r="D380" s="98"/>
      <c r="E380" s="98"/>
      <c r="F380" s="98"/>
    </row>
    <row r="381" spans="2:6">
      <c r="B381" s="98"/>
      <c r="C381" s="80"/>
      <c r="D381" s="98"/>
      <c r="E381" s="98"/>
      <c r="F381" s="98"/>
    </row>
    <row r="382" spans="2:6">
      <c r="B382" s="98"/>
      <c r="C382" s="80"/>
      <c r="D382" s="98"/>
      <c r="E382" s="98"/>
      <c r="F382" s="98"/>
    </row>
    <row r="383" spans="2:6">
      <c r="B383" s="98"/>
      <c r="C383" s="80"/>
      <c r="D383" s="98"/>
      <c r="E383" s="98"/>
      <c r="F383" s="98"/>
    </row>
    <row r="384" spans="2:6">
      <c r="B384" s="98"/>
      <c r="C384" s="80"/>
      <c r="D384" s="98"/>
      <c r="E384" s="98"/>
      <c r="F384" s="98"/>
    </row>
    <row r="385" spans="2:6">
      <c r="B385" s="98"/>
      <c r="C385" s="80"/>
      <c r="D385" s="98"/>
      <c r="E385" s="98"/>
      <c r="F385" s="98"/>
    </row>
    <row r="386" spans="2:6">
      <c r="B386" s="98"/>
      <c r="C386" s="80"/>
      <c r="D386" s="98"/>
      <c r="E386" s="98"/>
      <c r="F386" s="98"/>
    </row>
    <row r="387" spans="2:6">
      <c r="B387" s="98"/>
      <c r="C387" s="80"/>
      <c r="D387" s="98"/>
      <c r="E387" s="98"/>
      <c r="F387" s="98"/>
    </row>
    <row r="388" spans="2:6">
      <c r="B388" s="98"/>
      <c r="C388" s="80"/>
      <c r="D388" s="98"/>
      <c r="E388" s="98"/>
      <c r="F388" s="98"/>
    </row>
    <row r="389" spans="2:6">
      <c r="B389" s="98"/>
      <c r="C389" s="80"/>
      <c r="D389" s="98"/>
      <c r="E389" s="98"/>
      <c r="F389" s="98"/>
    </row>
    <row r="390" spans="2:6">
      <c r="B390" s="98"/>
      <c r="C390" s="80"/>
      <c r="D390" s="98"/>
      <c r="E390" s="98"/>
      <c r="F390" s="98"/>
    </row>
    <row r="391" spans="2:6">
      <c r="B391" s="98"/>
      <c r="C391" s="80"/>
      <c r="D391" s="98"/>
      <c r="E391" s="98"/>
      <c r="F391" s="98"/>
    </row>
    <row r="392" spans="2:6">
      <c r="B392" s="98"/>
      <c r="C392" s="80"/>
      <c r="D392" s="98"/>
      <c r="E392" s="98"/>
      <c r="F392" s="98"/>
    </row>
    <row r="393" spans="2:6">
      <c r="B393" s="98"/>
      <c r="C393" s="80"/>
      <c r="D393" s="98"/>
      <c r="E393" s="98"/>
      <c r="F393" s="98"/>
    </row>
    <row r="394" spans="2:6">
      <c r="B394" s="98"/>
      <c r="C394" s="80"/>
      <c r="D394" s="98"/>
      <c r="E394" s="98"/>
      <c r="F394" s="98"/>
    </row>
    <row r="395" spans="2:6">
      <c r="B395" s="98"/>
      <c r="C395" s="80"/>
      <c r="D395" s="98"/>
      <c r="E395" s="98"/>
      <c r="F395" s="98"/>
    </row>
    <row r="396" spans="2:6">
      <c r="C396" s="80"/>
    </row>
    <row r="397" spans="2:6">
      <c r="C397" s="80"/>
    </row>
    <row r="398" spans="2:6">
      <c r="C398" s="80"/>
    </row>
    <row r="399" spans="2:6">
      <c r="C399" s="80"/>
    </row>
    <row r="400" spans="2:6">
      <c r="C400" s="80"/>
    </row>
    <row r="401" spans="3:3">
      <c r="C401" s="80"/>
    </row>
    <row r="402" spans="3:3">
      <c r="C402" s="80"/>
    </row>
    <row r="403" spans="3:3">
      <c r="C403" s="80"/>
    </row>
    <row r="404" spans="3:3">
      <c r="C404" s="80"/>
    </row>
    <row r="405" spans="3:3">
      <c r="C405" s="80"/>
    </row>
    <row r="406" spans="3:3">
      <c r="C406" s="80"/>
    </row>
    <row r="407" spans="3:3">
      <c r="C407" s="80"/>
    </row>
    <row r="408" spans="3:3">
      <c r="C408" s="80"/>
    </row>
    <row r="409" spans="3:3">
      <c r="C409" s="80"/>
    </row>
    <row r="410" spans="3:3">
      <c r="C410" s="80"/>
    </row>
    <row r="411" spans="3:3">
      <c r="C411" s="80"/>
    </row>
    <row r="412" spans="3:3">
      <c r="C412" s="80"/>
    </row>
    <row r="413" spans="3:3">
      <c r="C413" s="80"/>
    </row>
    <row r="414" spans="3:3">
      <c r="C414" s="80"/>
    </row>
    <row r="415" spans="3:3">
      <c r="C415" s="80"/>
    </row>
    <row r="416" spans="3:3">
      <c r="C416" s="80"/>
    </row>
    <row r="417" spans="3:3">
      <c r="C417" s="80"/>
    </row>
    <row r="418" spans="3:3">
      <c r="C418" s="80"/>
    </row>
    <row r="419" spans="3:3">
      <c r="C419" s="80"/>
    </row>
    <row r="420" spans="3:3">
      <c r="C420" s="80"/>
    </row>
    <row r="421" spans="3:3">
      <c r="C421" s="80"/>
    </row>
    <row r="422" spans="3:3">
      <c r="C422" s="80"/>
    </row>
    <row r="423" spans="3:3">
      <c r="C423" s="80"/>
    </row>
    <row r="424" spans="3:3">
      <c r="C424" s="80"/>
    </row>
    <row r="425" spans="3:3">
      <c r="C425" s="80"/>
    </row>
    <row r="426" spans="3:3">
      <c r="C426" s="80"/>
    </row>
    <row r="427" spans="3:3">
      <c r="C427" s="80"/>
    </row>
    <row r="428" spans="3:3">
      <c r="C428" s="80"/>
    </row>
    <row r="429" spans="3:3">
      <c r="C429" s="80"/>
    </row>
    <row r="430" spans="3:3">
      <c r="C430" s="80"/>
    </row>
    <row r="431" spans="3:3">
      <c r="C431" s="80"/>
    </row>
    <row r="432" spans="3:3">
      <c r="C432" s="80"/>
    </row>
    <row r="433" spans="3:3">
      <c r="C433" s="80"/>
    </row>
    <row r="434" spans="3:3">
      <c r="C434" s="80"/>
    </row>
    <row r="435" spans="3:3">
      <c r="C435" s="80"/>
    </row>
    <row r="436" spans="3:3">
      <c r="C436" s="80"/>
    </row>
    <row r="437" spans="3:3">
      <c r="C437" s="80"/>
    </row>
    <row r="438" spans="3:3">
      <c r="C438" s="80"/>
    </row>
    <row r="439" spans="3:3">
      <c r="C439" s="80"/>
    </row>
    <row r="440" spans="3:3">
      <c r="C440" s="80"/>
    </row>
    <row r="441" spans="3:3">
      <c r="C441" s="80"/>
    </row>
    <row r="442" spans="3:3">
      <c r="C442" s="80"/>
    </row>
    <row r="443" spans="3:3">
      <c r="C443" s="80"/>
    </row>
    <row r="444" spans="3:3">
      <c r="C444" s="80"/>
    </row>
    <row r="445" spans="3:3">
      <c r="C445" s="80"/>
    </row>
    <row r="446" spans="3:3">
      <c r="C446" s="80"/>
    </row>
    <row r="447" spans="3:3">
      <c r="C447" s="80"/>
    </row>
    <row r="448" spans="3:3">
      <c r="C448" s="80"/>
    </row>
    <row r="449" spans="3:3">
      <c r="C449" s="80"/>
    </row>
    <row r="450" spans="3:3">
      <c r="C450" s="80"/>
    </row>
    <row r="451" spans="3:3">
      <c r="C451" s="80"/>
    </row>
    <row r="452" spans="3:3">
      <c r="C452" s="80"/>
    </row>
    <row r="453" spans="3:3">
      <c r="C453" s="80"/>
    </row>
    <row r="454" spans="3:3">
      <c r="C454" s="80"/>
    </row>
    <row r="455" spans="3:3">
      <c r="C455" s="80"/>
    </row>
    <row r="456" spans="3:3">
      <c r="C456" s="80"/>
    </row>
    <row r="457" spans="3:3">
      <c r="C457" s="80"/>
    </row>
    <row r="458" spans="3:3">
      <c r="C458" s="80"/>
    </row>
    <row r="459" spans="3:3">
      <c r="C459" s="80"/>
    </row>
    <row r="460" spans="3:3">
      <c r="C460" s="80"/>
    </row>
    <row r="461" spans="3:3">
      <c r="C461" s="80"/>
    </row>
    <row r="462" spans="3:3">
      <c r="C462" s="80"/>
    </row>
    <row r="463" spans="3:3">
      <c r="C463" s="80"/>
    </row>
    <row r="464" spans="3:3">
      <c r="C464" s="80"/>
    </row>
    <row r="465" spans="3:3">
      <c r="C465" s="80"/>
    </row>
    <row r="466" spans="3:3">
      <c r="C466" s="80"/>
    </row>
    <row r="467" spans="3:3">
      <c r="C467" s="80"/>
    </row>
    <row r="468" spans="3:3">
      <c r="C468" s="80"/>
    </row>
    <row r="469" spans="3:3">
      <c r="C469" s="80"/>
    </row>
    <row r="470" spans="3:3">
      <c r="C470" s="80"/>
    </row>
    <row r="471" spans="3:3">
      <c r="C471" s="80"/>
    </row>
    <row r="472" spans="3:3">
      <c r="C472" s="80"/>
    </row>
    <row r="473" spans="3:3">
      <c r="C473" s="80"/>
    </row>
    <row r="474" spans="3:3">
      <c r="C474" s="80"/>
    </row>
    <row r="475" spans="3:3">
      <c r="C475" s="80"/>
    </row>
    <row r="476" spans="3:3">
      <c r="C476" s="80"/>
    </row>
    <row r="477" spans="3:3">
      <c r="C477" s="80"/>
    </row>
    <row r="478" spans="3:3">
      <c r="C478" s="80"/>
    </row>
    <row r="479" spans="3:3">
      <c r="C479" s="80"/>
    </row>
    <row r="480" spans="3:3">
      <c r="C480" s="80"/>
    </row>
    <row r="481" spans="3:3">
      <c r="C481" s="80"/>
    </row>
    <row r="482" spans="3:3">
      <c r="C482" s="80"/>
    </row>
    <row r="483" spans="3:3">
      <c r="C483" s="80"/>
    </row>
    <row r="484" spans="3:3">
      <c r="C484" s="80"/>
    </row>
    <row r="485" spans="3:3">
      <c r="C485" s="80"/>
    </row>
    <row r="486" spans="3:3">
      <c r="C486" s="80"/>
    </row>
    <row r="487" spans="3:3">
      <c r="C487" s="80"/>
    </row>
    <row r="488" spans="3:3">
      <c r="C488" s="80"/>
    </row>
    <row r="489" spans="3:3">
      <c r="C489" s="80"/>
    </row>
    <row r="490" spans="3:3">
      <c r="C490" s="80"/>
    </row>
    <row r="491" spans="3:3">
      <c r="C491" s="80"/>
    </row>
    <row r="492" spans="3:3">
      <c r="C492" s="80"/>
    </row>
    <row r="493" spans="3:3">
      <c r="C493" s="80"/>
    </row>
    <row r="494" spans="3:3">
      <c r="C494" s="80"/>
    </row>
    <row r="495" spans="3:3">
      <c r="C495" s="80"/>
    </row>
    <row r="496" spans="3:3">
      <c r="C496" s="80"/>
    </row>
    <row r="497" spans="3:3">
      <c r="C497" s="80"/>
    </row>
    <row r="498" spans="3:3">
      <c r="C498" s="80"/>
    </row>
    <row r="499" spans="3:3">
      <c r="C499" s="80"/>
    </row>
    <row r="500" spans="3:3">
      <c r="C500" s="80"/>
    </row>
    <row r="501" spans="3:3">
      <c r="C501" s="80"/>
    </row>
    <row r="502" spans="3:3">
      <c r="C502" s="80"/>
    </row>
    <row r="503" spans="3:3">
      <c r="C503" s="80"/>
    </row>
    <row r="504" spans="3:3">
      <c r="C504" s="80"/>
    </row>
    <row r="505" spans="3:3">
      <c r="C505" s="80"/>
    </row>
    <row r="506" spans="3:3">
      <c r="C506" s="80"/>
    </row>
    <row r="507" spans="3:3">
      <c r="C507" s="80"/>
    </row>
    <row r="508" spans="3:3">
      <c r="C508" s="80"/>
    </row>
    <row r="509" spans="3:3">
      <c r="C509" s="80"/>
    </row>
    <row r="510" spans="3:3">
      <c r="C510" s="80"/>
    </row>
    <row r="511" spans="3:3">
      <c r="C511" s="80"/>
    </row>
    <row r="512" spans="3:3">
      <c r="C512" s="80"/>
    </row>
    <row r="513" spans="3:3">
      <c r="C513" s="80"/>
    </row>
    <row r="514" spans="3:3">
      <c r="C514" s="80"/>
    </row>
    <row r="515" spans="3:3">
      <c r="C515" s="80"/>
    </row>
    <row r="516" spans="3:3">
      <c r="C516" s="80"/>
    </row>
    <row r="517" spans="3:3">
      <c r="C517" s="80"/>
    </row>
    <row r="518" spans="3:3">
      <c r="C518" s="80"/>
    </row>
    <row r="519" spans="3:3">
      <c r="C519" s="80"/>
    </row>
    <row r="520" spans="3:3">
      <c r="C520" s="80"/>
    </row>
    <row r="521" spans="3:3">
      <c r="C521" s="80"/>
    </row>
    <row r="522" spans="3:3">
      <c r="C522" s="80"/>
    </row>
    <row r="523" spans="3:3">
      <c r="C523" s="80"/>
    </row>
    <row r="524" spans="3:3">
      <c r="C524" s="80"/>
    </row>
    <row r="525" spans="3:3">
      <c r="C525" s="80"/>
    </row>
    <row r="526" spans="3:3">
      <c r="C526" s="80"/>
    </row>
    <row r="527" spans="3:3">
      <c r="C527" s="80"/>
    </row>
    <row r="528" spans="3:3">
      <c r="C528" s="80"/>
    </row>
    <row r="529" spans="3:3">
      <c r="C529" s="80"/>
    </row>
    <row r="530" spans="3:3">
      <c r="C530" s="80"/>
    </row>
    <row r="531" spans="3:3">
      <c r="C531" s="80"/>
    </row>
    <row r="532" spans="3:3">
      <c r="C532" s="80"/>
    </row>
    <row r="533" spans="3:3">
      <c r="C533" s="80"/>
    </row>
    <row r="534" spans="3:3">
      <c r="C534" s="80"/>
    </row>
    <row r="535" spans="3:3">
      <c r="C535" s="80"/>
    </row>
    <row r="536" spans="3:3">
      <c r="C536" s="80"/>
    </row>
    <row r="537" spans="3:3">
      <c r="C537" s="80"/>
    </row>
    <row r="538" spans="3:3">
      <c r="C538" s="80"/>
    </row>
    <row r="539" spans="3:3">
      <c r="C539" s="80"/>
    </row>
    <row r="540" spans="3:3">
      <c r="C540" s="80"/>
    </row>
    <row r="541" spans="3:3">
      <c r="C541" s="80"/>
    </row>
    <row r="542" spans="3:3">
      <c r="C542" s="80"/>
    </row>
    <row r="543" spans="3:3">
      <c r="C543" s="80"/>
    </row>
    <row r="544" spans="3:3">
      <c r="C544" s="80"/>
    </row>
    <row r="545" spans="3:3">
      <c r="C545" s="80"/>
    </row>
    <row r="546" spans="3:3">
      <c r="C546" s="80"/>
    </row>
    <row r="547" spans="3:3">
      <c r="C547" s="80"/>
    </row>
    <row r="548" spans="3:3">
      <c r="C548" s="80"/>
    </row>
    <row r="549" spans="3:3">
      <c r="C549" s="80"/>
    </row>
    <row r="550" spans="3:3">
      <c r="C550" s="80"/>
    </row>
    <row r="551" spans="3:3">
      <c r="C551" s="80"/>
    </row>
    <row r="552" spans="3:3">
      <c r="C552" s="80"/>
    </row>
    <row r="553" spans="3:3">
      <c r="C553" s="80"/>
    </row>
    <row r="554" spans="3:3">
      <c r="C554" s="80"/>
    </row>
    <row r="555" spans="3:3">
      <c r="C555" s="80"/>
    </row>
    <row r="556" spans="3:3">
      <c r="C556" s="80"/>
    </row>
    <row r="557" spans="3:3">
      <c r="C557" s="80"/>
    </row>
    <row r="558" spans="3:3">
      <c r="C558" s="80"/>
    </row>
    <row r="559" spans="3:3">
      <c r="C559" s="80"/>
    </row>
    <row r="560" spans="3:3">
      <c r="C560" s="80"/>
    </row>
    <row r="561" spans="3:3">
      <c r="C561" s="80"/>
    </row>
    <row r="562" spans="3:3">
      <c r="C562" s="80"/>
    </row>
    <row r="563" spans="3:3">
      <c r="C563" s="80"/>
    </row>
    <row r="564" spans="3:3">
      <c r="C564" s="80"/>
    </row>
    <row r="565" spans="3:3">
      <c r="C565" s="80"/>
    </row>
    <row r="566" spans="3:3">
      <c r="C566" s="80"/>
    </row>
    <row r="567" spans="3:3">
      <c r="C567" s="80"/>
    </row>
    <row r="568" spans="3:3">
      <c r="C568" s="80"/>
    </row>
    <row r="569" spans="3:3">
      <c r="C569" s="80"/>
    </row>
    <row r="570" spans="3:3">
      <c r="C570" s="80"/>
    </row>
    <row r="571" spans="3:3">
      <c r="C571" s="80"/>
    </row>
    <row r="572" spans="3:3">
      <c r="C572" s="80"/>
    </row>
    <row r="573" spans="3:3">
      <c r="C573" s="80"/>
    </row>
    <row r="574" spans="3:3">
      <c r="C574" s="80"/>
    </row>
    <row r="575" spans="3:3">
      <c r="C575" s="80"/>
    </row>
    <row r="576" spans="3:3">
      <c r="C576" s="80"/>
    </row>
    <row r="577" spans="3:3">
      <c r="C577" s="80"/>
    </row>
    <row r="578" spans="3:3">
      <c r="C578" s="80"/>
    </row>
    <row r="579" spans="3:3">
      <c r="C579" s="80"/>
    </row>
    <row r="580" spans="3:3">
      <c r="C580" s="80"/>
    </row>
    <row r="581" spans="3:3">
      <c r="C581" s="80"/>
    </row>
    <row r="582" spans="3:3">
      <c r="C582" s="80"/>
    </row>
    <row r="583" spans="3:3">
      <c r="C583" s="80"/>
    </row>
    <row r="584" spans="3:3">
      <c r="C584" s="80"/>
    </row>
    <row r="585" spans="3:3">
      <c r="C585" s="80"/>
    </row>
    <row r="586" spans="3:3">
      <c r="C586" s="80"/>
    </row>
    <row r="587" spans="3:3">
      <c r="C587" s="80"/>
    </row>
    <row r="588" spans="3:3">
      <c r="C588" s="80"/>
    </row>
    <row r="589" spans="3:3">
      <c r="C589" s="80"/>
    </row>
    <row r="590" spans="3:3">
      <c r="C590" s="80"/>
    </row>
    <row r="591" spans="3:3">
      <c r="C591" s="80"/>
    </row>
    <row r="592" spans="3:3">
      <c r="C592" s="80"/>
    </row>
    <row r="593" spans="3:3">
      <c r="C593" s="80"/>
    </row>
    <row r="594" spans="3:3">
      <c r="C594" s="80"/>
    </row>
    <row r="595" spans="3:3">
      <c r="C595" s="80"/>
    </row>
    <row r="596" spans="3:3">
      <c r="C596" s="80"/>
    </row>
    <row r="597" spans="3:3">
      <c r="C597" s="80"/>
    </row>
    <row r="598" spans="3:3">
      <c r="C598" s="80"/>
    </row>
    <row r="599" spans="3:3">
      <c r="C599" s="80"/>
    </row>
    <row r="600" spans="3:3">
      <c r="C600" s="80"/>
    </row>
    <row r="601" spans="3:3">
      <c r="C601" s="80"/>
    </row>
    <row r="602" spans="3:3">
      <c r="C602" s="80"/>
    </row>
    <row r="603" spans="3:3">
      <c r="C603" s="80"/>
    </row>
    <row r="604" spans="3:3">
      <c r="C604" s="80"/>
    </row>
    <row r="605" spans="3:3">
      <c r="C605" s="80"/>
    </row>
    <row r="606" spans="3:3">
      <c r="C606" s="80"/>
    </row>
    <row r="607" spans="3:3">
      <c r="C607" s="80"/>
    </row>
    <row r="608" spans="3:3">
      <c r="C608" s="80"/>
    </row>
    <row r="609" spans="3:3">
      <c r="C609" s="80"/>
    </row>
    <row r="610" spans="3:3">
      <c r="C610" s="80"/>
    </row>
    <row r="611" spans="3:3">
      <c r="C611" s="80"/>
    </row>
    <row r="612" spans="3:3">
      <c r="C612" s="80"/>
    </row>
    <row r="613" spans="3:3">
      <c r="C613" s="80"/>
    </row>
    <row r="614" spans="3:3">
      <c r="C614" s="80"/>
    </row>
    <row r="615" spans="3:3">
      <c r="C615" s="80"/>
    </row>
    <row r="616" spans="3:3">
      <c r="C616" s="80"/>
    </row>
    <row r="617" spans="3:3">
      <c r="C617" s="80"/>
    </row>
    <row r="618" spans="3:3">
      <c r="C618" s="80"/>
    </row>
    <row r="619" spans="3:3">
      <c r="C619" s="80"/>
    </row>
    <row r="620" spans="3:3">
      <c r="C620" s="80"/>
    </row>
    <row r="621" spans="3:3">
      <c r="C621" s="80"/>
    </row>
    <row r="622" spans="3:3">
      <c r="C622" s="80"/>
    </row>
    <row r="623" spans="3:3">
      <c r="C623" s="80"/>
    </row>
    <row r="624" spans="3:3">
      <c r="C624" s="80"/>
    </row>
    <row r="625" spans="3:3">
      <c r="C625" s="80"/>
    </row>
    <row r="626" spans="3:3">
      <c r="C626" s="80"/>
    </row>
    <row r="627" spans="3:3">
      <c r="C627" s="80"/>
    </row>
    <row r="628" spans="3:3">
      <c r="C628" s="80"/>
    </row>
    <row r="629" spans="3:3">
      <c r="C629" s="80"/>
    </row>
    <row r="630" spans="3:3">
      <c r="C630" s="80"/>
    </row>
    <row r="631" spans="3:3">
      <c r="C631" s="80"/>
    </row>
    <row r="632" spans="3:3">
      <c r="C632" s="80"/>
    </row>
    <row r="633" spans="3:3">
      <c r="C633" s="80"/>
    </row>
    <row r="634" spans="3:3">
      <c r="C634" s="80"/>
    </row>
    <row r="635" spans="3:3">
      <c r="C635" s="80"/>
    </row>
    <row r="636" spans="3:3">
      <c r="C636" s="80"/>
    </row>
    <row r="637" spans="3:3">
      <c r="C637" s="80"/>
    </row>
    <row r="638" spans="3:3">
      <c r="C638" s="80"/>
    </row>
    <row r="639" spans="3:3">
      <c r="C639" s="80"/>
    </row>
    <row r="640" spans="3:3">
      <c r="C640" s="80"/>
    </row>
    <row r="641" spans="3:3">
      <c r="C641" s="80"/>
    </row>
    <row r="642" spans="3:3">
      <c r="C642" s="80"/>
    </row>
    <row r="643" spans="3:3">
      <c r="C643" s="80"/>
    </row>
    <row r="644" spans="3:3">
      <c r="C644" s="80"/>
    </row>
    <row r="645" spans="3:3">
      <c r="C645" s="80"/>
    </row>
    <row r="646" spans="3:3">
      <c r="C646" s="80"/>
    </row>
    <row r="647" spans="3:3">
      <c r="C647" s="80"/>
    </row>
    <row r="648" spans="3:3">
      <c r="C648" s="80"/>
    </row>
    <row r="649" spans="3:3">
      <c r="C649" s="80"/>
    </row>
    <row r="650" spans="3:3">
      <c r="C650" s="80"/>
    </row>
    <row r="651" spans="3:3">
      <c r="C651" s="80"/>
    </row>
    <row r="652" spans="3:3">
      <c r="C652" s="80"/>
    </row>
    <row r="653" spans="3:3">
      <c r="C653" s="80"/>
    </row>
    <row r="654" spans="3:3">
      <c r="C654" s="80"/>
    </row>
    <row r="655" spans="3:3">
      <c r="C655" s="80"/>
    </row>
    <row r="656" spans="3:3">
      <c r="C656" s="80"/>
    </row>
    <row r="657" spans="3:3">
      <c r="C657" s="80"/>
    </row>
    <row r="658" spans="3:3">
      <c r="C658" s="80"/>
    </row>
    <row r="659" spans="3:3">
      <c r="C659" s="80"/>
    </row>
    <row r="660" spans="3:3">
      <c r="C660" s="80"/>
    </row>
    <row r="661" spans="3:3">
      <c r="C661" s="80"/>
    </row>
    <row r="662" spans="3:3">
      <c r="C662" s="80"/>
    </row>
    <row r="663" spans="3:3">
      <c r="C663" s="80"/>
    </row>
    <row r="664" spans="3:3">
      <c r="C664" s="80"/>
    </row>
    <row r="665" spans="3:3">
      <c r="C665" s="80"/>
    </row>
    <row r="666" spans="3:3">
      <c r="C666" s="80"/>
    </row>
    <row r="667" spans="3:3">
      <c r="C667" s="80"/>
    </row>
    <row r="668" spans="3:3">
      <c r="C668" s="80"/>
    </row>
    <row r="669" spans="3:3">
      <c r="C669" s="80"/>
    </row>
    <row r="670" spans="3:3">
      <c r="C670" s="80"/>
    </row>
    <row r="671" spans="3:3">
      <c r="C671" s="80"/>
    </row>
    <row r="672" spans="3:3">
      <c r="C672" s="80"/>
    </row>
    <row r="673" spans="3:3">
      <c r="C673" s="80"/>
    </row>
    <row r="674" spans="3:3">
      <c r="C674" s="80"/>
    </row>
    <row r="675" spans="3:3">
      <c r="C675" s="80"/>
    </row>
    <row r="676" spans="3:3">
      <c r="C676" s="80"/>
    </row>
    <row r="677" spans="3:3">
      <c r="C677" s="80"/>
    </row>
    <row r="678" spans="3:3">
      <c r="C678" s="80"/>
    </row>
    <row r="679" spans="3:3">
      <c r="C679" s="80"/>
    </row>
    <row r="680" spans="3:3">
      <c r="C680" s="80"/>
    </row>
    <row r="681" spans="3:3">
      <c r="C681" s="80"/>
    </row>
    <row r="682" spans="3:3">
      <c r="C682" s="80"/>
    </row>
    <row r="683" spans="3:3">
      <c r="C683" s="80"/>
    </row>
    <row r="684" spans="3:3">
      <c r="C684" s="80"/>
    </row>
    <row r="685" spans="3:3">
      <c r="C685" s="80"/>
    </row>
    <row r="686" spans="3:3">
      <c r="C686" s="80"/>
    </row>
    <row r="687" spans="3:3">
      <c r="C687" s="80"/>
    </row>
    <row r="688" spans="3:3">
      <c r="C688" s="80"/>
    </row>
    <row r="689" spans="3:3">
      <c r="C689" s="80"/>
    </row>
    <row r="690" spans="3:3">
      <c r="C690" s="80"/>
    </row>
    <row r="691" spans="3:3">
      <c r="C691" s="80"/>
    </row>
    <row r="692" spans="3:3">
      <c r="C692" s="80"/>
    </row>
    <row r="693" spans="3:3">
      <c r="C693" s="80"/>
    </row>
    <row r="694" spans="3:3">
      <c r="C694" s="80"/>
    </row>
    <row r="695" spans="3:3">
      <c r="C695" s="80"/>
    </row>
    <row r="696" spans="3:3">
      <c r="C696" s="80"/>
    </row>
    <row r="697" spans="3:3">
      <c r="C697" s="80"/>
    </row>
    <row r="698" spans="3:3">
      <c r="C698" s="80"/>
    </row>
    <row r="699" spans="3:3">
      <c r="C699" s="80"/>
    </row>
    <row r="700" spans="3:3">
      <c r="C700" s="80"/>
    </row>
    <row r="701" spans="3:3">
      <c r="C701" s="80"/>
    </row>
    <row r="702" spans="3:3">
      <c r="C702" s="80"/>
    </row>
    <row r="703" spans="3:3">
      <c r="C703" s="80"/>
    </row>
    <row r="704" spans="3:3">
      <c r="C704" s="80"/>
    </row>
    <row r="705" spans="3:3">
      <c r="C705" s="80"/>
    </row>
    <row r="706" spans="3:3">
      <c r="C706" s="80"/>
    </row>
    <row r="707" spans="3:3">
      <c r="C707" s="80"/>
    </row>
    <row r="708" spans="3:3">
      <c r="C708" s="80"/>
    </row>
    <row r="709" spans="3:3">
      <c r="C709" s="80"/>
    </row>
    <row r="710" spans="3:3">
      <c r="C710" s="80"/>
    </row>
    <row r="711" spans="3:3">
      <c r="C711" s="80"/>
    </row>
    <row r="712" spans="3:3">
      <c r="C712" s="80"/>
    </row>
    <row r="713" spans="3:3">
      <c r="C713" s="80"/>
    </row>
    <row r="714" spans="3:3">
      <c r="C714" s="80"/>
    </row>
    <row r="715" spans="3:3">
      <c r="C715" s="80"/>
    </row>
    <row r="716" spans="3:3">
      <c r="C716" s="80"/>
    </row>
    <row r="717" spans="3:3">
      <c r="C717" s="80"/>
    </row>
    <row r="718" spans="3:3">
      <c r="C718" s="80"/>
    </row>
    <row r="719" spans="3:3">
      <c r="C719" s="80"/>
    </row>
    <row r="720" spans="3:3">
      <c r="C720" s="80"/>
    </row>
    <row r="721" spans="3:3">
      <c r="C721" s="80"/>
    </row>
    <row r="722" spans="3:3">
      <c r="C722" s="80"/>
    </row>
    <row r="723" spans="3:3">
      <c r="C723" s="80"/>
    </row>
    <row r="724" spans="3:3">
      <c r="C724" s="80"/>
    </row>
    <row r="725" spans="3:3">
      <c r="C725" s="80"/>
    </row>
    <row r="726" spans="3:3">
      <c r="C726" s="80"/>
    </row>
    <row r="727" spans="3:3">
      <c r="C727" s="80"/>
    </row>
    <row r="728" spans="3:3">
      <c r="C728" s="80"/>
    </row>
    <row r="729" spans="3:3">
      <c r="C729" s="80"/>
    </row>
    <row r="730" spans="3:3">
      <c r="C730" s="80"/>
    </row>
    <row r="731" spans="3:3">
      <c r="C731" s="80"/>
    </row>
    <row r="732" spans="3:3">
      <c r="C732" s="80"/>
    </row>
    <row r="733" spans="3:3">
      <c r="C733" s="80"/>
    </row>
    <row r="734" spans="3:3">
      <c r="C734" s="80"/>
    </row>
    <row r="735" spans="3:3">
      <c r="C735" s="80"/>
    </row>
    <row r="736" spans="3:3">
      <c r="C736" s="80"/>
    </row>
    <row r="737" spans="3:3">
      <c r="C737" s="80"/>
    </row>
    <row r="738" spans="3:3">
      <c r="C738" s="80"/>
    </row>
    <row r="739" spans="3:3">
      <c r="C739" s="80"/>
    </row>
    <row r="740" spans="3:3">
      <c r="C740" s="80"/>
    </row>
    <row r="741" spans="3:3">
      <c r="C741" s="80"/>
    </row>
    <row r="742" spans="3:3">
      <c r="C742" s="80"/>
    </row>
    <row r="743" spans="3:3">
      <c r="C743" s="80"/>
    </row>
    <row r="744" spans="3:3">
      <c r="C744" s="80"/>
    </row>
    <row r="745" spans="3:3">
      <c r="C745" s="80"/>
    </row>
    <row r="746" spans="3:3">
      <c r="C746" s="80"/>
    </row>
    <row r="747" spans="3:3">
      <c r="C747" s="80"/>
    </row>
    <row r="748" spans="3:3">
      <c r="C748" s="80"/>
    </row>
    <row r="749" spans="3:3">
      <c r="C749" s="80"/>
    </row>
    <row r="750" spans="3:3">
      <c r="C750" s="80"/>
    </row>
    <row r="751" spans="3:3">
      <c r="C751" s="80"/>
    </row>
    <row r="752" spans="3:3">
      <c r="C752" s="80"/>
    </row>
    <row r="753" spans="3:3">
      <c r="C753" s="80"/>
    </row>
    <row r="754" spans="3:3">
      <c r="C754" s="80"/>
    </row>
    <row r="755" spans="3:3">
      <c r="C755" s="80"/>
    </row>
    <row r="756" spans="3:3">
      <c r="C756" s="80"/>
    </row>
    <row r="757" spans="3:3">
      <c r="C757" s="80"/>
    </row>
    <row r="758" spans="3:3">
      <c r="C758" s="80"/>
    </row>
    <row r="759" spans="3:3">
      <c r="C759" s="80"/>
    </row>
    <row r="760" spans="3:3">
      <c r="C760" s="80"/>
    </row>
    <row r="761" spans="3:3">
      <c r="C761" s="80"/>
    </row>
    <row r="762" spans="3:3">
      <c r="C762" s="80"/>
    </row>
    <row r="763" spans="3:3">
      <c r="C763" s="80"/>
    </row>
    <row r="764" spans="3:3">
      <c r="C764" s="80"/>
    </row>
    <row r="765" spans="3:3">
      <c r="C765" s="80"/>
    </row>
    <row r="766" spans="3:3">
      <c r="C766" s="80"/>
    </row>
    <row r="767" spans="3:3">
      <c r="C767" s="80"/>
    </row>
    <row r="768" spans="3:3">
      <c r="C768" s="80"/>
    </row>
    <row r="769" spans="3:3">
      <c r="C769" s="80"/>
    </row>
    <row r="770" spans="3:3">
      <c r="C770" s="80"/>
    </row>
    <row r="771" spans="3:3">
      <c r="C771" s="80"/>
    </row>
    <row r="772" spans="3:3">
      <c r="C772" s="80"/>
    </row>
    <row r="773" spans="3:3">
      <c r="C773" s="80"/>
    </row>
    <row r="774" spans="3:3">
      <c r="C774" s="80"/>
    </row>
    <row r="775" spans="3:3">
      <c r="C775" s="80"/>
    </row>
    <row r="776" spans="3:3">
      <c r="C776" s="80"/>
    </row>
    <row r="777" spans="3:3">
      <c r="C777" s="80"/>
    </row>
    <row r="778" spans="3:3">
      <c r="C778" s="80"/>
    </row>
    <row r="779" spans="3:3">
      <c r="C779" s="80"/>
    </row>
    <row r="780" spans="3:3">
      <c r="C780" s="80"/>
    </row>
    <row r="781" spans="3:3">
      <c r="C781" s="80"/>
    </row>
    <row r="782" spans="3:3">
      <c r="C782" s="80"/>
    </row>
    <row r="783" spans="3:3">
      <c r="C783" s="80"/>
    </row>
    <row r="784" spans="3:3">
      <c r="C784" s="80"/>
    </row>
    <row r="785" spans="3:3">
      <c r="C785" s="80"/>
    </row>
    <row r="786" spans="3:3">
      <c r="C786" s="80"/>
    </row>
    <row r="787" spans="3:3">
      <c r="C787" s="80"/>
    </row>
    <row r="788" spans="3:3">
      <c r="C788" s="80"/>
    </row>
    <row r="789" spans="3:3">
      <c r="C789" s="80"/>
    </row>
    <row r="790" spans="3:3">
      <c r="C790" s="80"/>
    </row>
    <row r="791" spans="3:3">
      <c r="C791" s="80"/>
    </row>
    <row r="792" spans="3:3">
      <c r="C792" s="80"/>
    </row>
    <row r="793" spans="3:3">
      <c r="C793" s="80"/>
    </row>
    <row r="794" spans="3:3">
      <c r="C794" s="80"/>
    </row>
    <row r="795" spans="3:3">
      <c r="C795" s="80"/>
    </row>
    <row r="796" spans="3:3">
      <c r="C796" s="80"/>
    </row>
    <row r="797" spans="3:3">
      <c r="C797" s="80"/>
    </row>
    <row r="798" spans="3:3">
      <c r="C798" s="80"/>
    </row>
    <row r="799" spans="3:3">
      <c r="C799" s="80"/>
    </row>
    <row r="800" spans="3:3">
      <c r="C800" s="80"/>
    </row>
    <row r="801" spans="3:3">
      <c r="C801" s="80"/>
    </row>
    <row r="802" spans="3:3">
      <c r="C802" s="80"/>
    </row>
    <row r="803" spans="3:3">
      <c r="C803" s="80"/>
    </row>
    <row r="804" spans="3:3">
      <c r="C804" s="80"/>
    </row>
    <row r="805" spans="3:3">
      <c r="C805" s="80"/>
    </row>
    <row r="806" spans="3:3">
      <c r="C806" s="80"/>
    </row>
    <row r="807" spans="3:3">
      <c r="C807" s="80"/>
    </row>
    <row r="808" spans="3:3">
      <c r="C808" s="80"/>
    </row>
    <row r="809" spans="3:3">
      <c r="C809" s="80"/>
    </row>
    <row r="810" spans="3:3">
      <c r="C810" s="80"/>
    </row>
    <row r="811" spans="3:3">
      <c r="C811" s="80"/>
    </row>
    <row r="812" spans="3:3">
      <c r="C812" s="80"/>
    </row>
    <row r="813" spans="3:3">
      <c r="C813" s="80"/>
    </row>
    <row r="814" spans="3:3">
      <c r="C814" s="80"/>
    </row>
    <row r="815" spans="3:3">
      <c r="C815" s="80"/>
    </row>
    <row r="816" spans="3:3">
      <c r="C816" s="80"/>
    </row>
    <row r="817" spans="3:3">
      <c r="C817" s="80"/>
    </row>
    <row r="818" spans="3:3">
      <c r="C818" s="80"/>
    </row>
    <row r="819" spans="3:3">
      <c r="C819" s="80"/>
    </row>
    <row r="820" spans="3:3">
      <c r="C820" s="80"/>
    </row>
    <row r="821" spans="3:3">
      <c r="C821" s="80"/>
    </row>
    <row r="822" spans="3:3">
      <c r="C822" s="80"/>
    </row>
    <row r="823" spans="3:3">
      <c r="C823" s="80"/>
    </row>
    <row r="824" spans="3:3">
      <c r="C824" s="80"/>
    </row>
    <row r="825" spans="3:3">
      <c r="C825" s="80"/>
    </row>
    <row r="826" spans="3:3">
      <c r="C826" s="80"/>
    </row>
    <row r="827" spans="3:3">
      <c r="C827" s="80"/>
    </row>
    <row r="828" spans="3:3">
      <c r="C828" s="80"/>
    </row>
    <row r="829" spans="3:3">
      <c r="C829" s="80"/>
    </row>
    <row r="830" spans="3:3">
      <c r="C830" s="80"/>
    </row>
    <row r="831" spans="3:3">
      <c r="C831" s="80"/>
    </row>
    <row r="832" spans="3:3">
      <c r="C832" s="80"/>
    </row>
    <row r="833" spans="3:3">
      <c r="C833" s="80"/>
    </row>
    <row r="834" spans="3:3">
      <c r="C834" s="80"/>
    </row>
    <row r="835" spans="3:3">
      <c r="C835" s="80"/>
    </row>
    <row r="836" spans="3:3">
      <c r="C836" s="80"/>
    </row>
    <row r="837" spans="3:3">
      <c r="C837" s="80"/>
    </row>
    <row r="838" spans="3:3">
      <c r="C838" s="80"/>
    </row>
    <row r="839" spans="3:3">
      <c r="C839" s="80"/>
    </row>
    <row r="840" spans="3:3">
      <c r="C840" s="80"/>
    </row>
    <row r="841" spans="3:3">
      <c r="C841" s="80"/>
    </row>
    <row r="842" spans="3:3">
      <c r="C842" s="80"/>
    </row>
    <row r="843" spans="3:3">
      <c r="C843" s="80"/>
    </row>
    <row r="844" spans="3:3">
      <c r="C844" s="80"/>
    </row>
    <row r="845" spans="3:3">
      <c r="C845" s="80"/>
    </row>
    <row r="846" spans="3:3">
      <c r="C846" s="80"/>
    </row>
    <row r="847" spans="3:3">
      <c r="C847" s="80"/>
    </row>
    <row r="848" spans="3:3">
      <c r="C848" s="80"/>
    </row>
    <row r="849" spans="3:3">
      <c r="C849" s="80"/>
    </row>
    <row r="850" spans="3:3">
      <c r="C850" s="80"/>
    </row>
    <row r="851" spans="3:3">
      <c r="C851" s="80"/>
    </row>
    <row r="852" spans="3:3">
      <c r="C852" s="80"/>
    </row>
    <row r="853" spans="3:3">
      <c r="C853" s="80"/>
    </row>
    <row r="854" spans="3:3">
      <c r="C854" s="80"/>
    </row>
    <row r="855" spans="3:3">
      <c r="C855" s="80"/>
    </row>
    <row r="856" spans="3:3">
      <c r="C856" s="80"/>
    </row>
    <row r="857" spans="3:3">
      <c r="C857" s="80"/>
    </row>
    <row r="858" spans="3:3">
      <c r="C858" s="80"/>
    </row>
    <row r="859" spans="3:3">
      <c r="C859" s="80"/>
    </row>
    <row r="860" spans="3:3">
      <c r="C860" s="80"/>
    </row>
    <row r="861" spans="3:3">
      <c r="C861" s="80"/>
    </row>
    <row r="862" spans="3:3">
      <c r="C862" s="80"/>
    </row>
    <row r="863" spans="3:3">
      <c r="C863" s="80"/>
    </row>
    <row r="864" spans="3:3">
      <c r="C864" s="80"/>
    </row>
    <row r="865" spans="3:3">
      <c r="C865" s="80"/>
    </row>
    <row r="866" spans="3:3">
      <c r="C866" s="80"/>
    </row>
    <row r="867" spans="3:3">
      <c r="C867" s="80"/>
    </row>
    <row r="868" spans="3:3">
      <c r="C868" s="80"/>
    </row>
    <row r="869" spans="3:3">
      <c r="C869" s="80"/>
    </row>
    <row r="870" spans="3:3">
      <c r="C870" s="80"/>
    </row>
    <row r="871" spans="3:3">
      <c r="C871" s="80"/>
    </row>
    <row r="872" spans="3:3">
      <c r="C872" s="80"/>
    </row>
    <row r="873" spans="3:3">
      <c r="C873" s="80"/>
    </row>
    <row r="874" spans="3:3">
      <c r="C874" s="80"/>
    </row>
    <row r="875" spans="3:3">
      <c r="C875" s="80"/>
    </row>
    <row r="876" spans="3:3">
      <c r="C876" s="80"/>
    </row>
    <row r="877" spans="3:3">
      <c r="C877" s="80"/>
    </row>
    <row r="878" spans="3:3">
      <c r="C878" s="80"/>
    </row>
    <row r="879" spans="3:3">
      <c r="C879" s="80"/>
    </row>
    <row r="880" spans="3:3">
      <c r="C880" s="80"/>
    </row>
    <row r="881" spans="3:3">
      <c r="C881" s="80"/>
    </row>
    <row r="882" spans="3:3">
      <c r="C882" s="80"/>
    </row>
    <row r="883" spans="3:3">
      <c r="C883" s="80"/>
    </row>
    <row r="884" spans="3:3">
      <c r="C884" s="80"/>
    </row>
    <row r="885" spans="3:3">
      <c r="C885" s="80"/>
    </row>
    <row r="886" spans="3:3">
      <c r="C886" s="80"/>
    </row>
    <row r="887" spans="3:3">
      <c r="C887" s="80"/>
    </row>
    <row r="888" spans="3:3">
      <c r="C888" s="80"/>
    </row>
    <row r="889" spans="3:3">
      <c r="C889" s="80"/>
    </row>
    <row r="890" spans="3:3">
      <c r="C890" s="80"/>
    </row>
    <row r="891" spans="3:3">
      <c r="C891" s="80"/>
    </row>
    <row r="892" spans="3:3">
      <c r="C892" s="80"/>
    </row>
    <row r="893" spans="3:3">
      <c r="C893" s="80"/>
    </row>
    <row r="894" spans="3:3">
      <c r="C894" s="80"/>
    </row>
    <row r="895" spans="3:3">
      <c r="C895" s="80"/>
    </row>
    <row r="896" spans="3:3">
      <c r="C896" s="80"/>
    </row>
    <row r="897" spans="3:3">
      <c r="C897" s="80"/>
    </row>
    <row r="898" spans="3:3">
      <c r="C898" s="80"/>
    </row>
    <row r="899" spans="3:3">
      <c r="C899" s="80"/>
    </row>
    <row r="900" spans="3:3">
      <c r="C900" s="80"/>
    </row>
    <row r="901" spans="3:3">
      <c r="C901" s="80"/>
    </row>
    <row r="902" spans="3:3">
      <c r="C902" s="80"/>
    </row>
    <row r="903" spans="3:3">
      <c r="C903" s="80"/>
    </row>
    <row r="904" spans="3:3">
      <c r="C904" s="80"/>
    </row>
    <row r="905" spans="3:3">
      <c r="C905" s="80"/>
    </row>
    <row r="906" spans="3:3">
      <c r="C906" s="80"/>
    </row>
    <row r="907" spans="3:3">
      <c r="C907" s="80"/>
    </row>
    <row r="908" spans="3:3">
      <c r="C908" s="80"/>
    </row>
    <row r="909" spans="3:3">
      <c r="C909" s="80"/>
    </row>
    <row r="910" spans="3:3">
      <c r="C910" s="80"/>
    </row>
    <row r="911" spans="3:3">
      <c r="C911" s="80"/>
    </row>
    <row r="912" spans="3:3">
      <c r="C912" s="80"/>
    </row>
    <row r="913" spans="3:3">
      <c r="C913" s="80"/>
    </row>
    <row r="914" spans="3:3">
      <c r="C914" s="80"/>
    </row>
    <row r="915" spans="3:3">
      <c r="C915" s="80"/>
    </row>
    <row r="916" spans="3:3">
      <c r="C916" s="80"/>
    </row>
    <row r="917" spans="3:3">
      <c r="C917" s="80"/>
    </row>
    <row r="918" spans="3:3">
      <c r="C918" s="80"/>
    </row>
    <row r="919" spans="3:3">
      <c r="C919" s="80"/>
    </row>
    <row r="920" spans="3:3">
      <c r="C920" s="80"/>
    </row>
    <row r="921" spans="3:3">
      <c r="C921" s="80"/>
    </row>
    <row r="922" spans="3:3">
      <c r="C922" s="80"/>
    </row>
    <row r="923" spans="3:3">
      <c r="C923" s="80"/>
    </row>
    <row r="924" spans="3:3">
      <c r="C924" s="80"/>
    </row>
    <row r="925" spans="3:3">
      <c r="C925" s="80"/>
    </row>
    <row r="926" spans="3:3">
      <c r="C926" s="80"/>
    </row>
    <row r="927" spans="3:3">
      <c r="C927" s="80"/>
    </row>
    <row r="928" spans="3:3">
      <c r="C928" s="80"/>
    </row>
    <row r="929" spans="3:3">
      <c r="C929" s="80"/>
    </row>
    <row r="930" spans="3:3">
      <c r="C930" s="80"/>
    </row>
    <row r="931" spans="3:3">
      <c r="C931" s="80"/>
    </row>
    <row r="932" spans="3:3">
      <c r="C932" s="80"/>
    </row>
    <row r="933" spans="3:3">
      <c r="C933" s="80"/>
    </row>
    <row r="934" spans="3:3">
      <c r="C934" s="80"/>
    </row>
    <row r="935" spans="3:3">
      <c r="C935" s="80"/>
    </row>
    <row r="936" spans="3:3">
      <c r="C936" s="80"/>
    </row>
    <row r="937" spans="3:3">
      <c r="C937" s="80"/>
    </row>
    <row r="938" spans="3:3">
      <c r="C938" s="80"/>
    </row>
    <row r="939" spans="3:3">
      <c r="C939" s="80"/>
    </row>
    <row r="940" spans="3:3">
      <c r="C940" s="80"/>
    </row>
    <row r="941" spans="3:3">
      <c r="C941" s="80"/>
    </row>
    <row r="942" spans="3:3">
      <c r="C942" s="80"/>
    </row>
    <row r="943" spans="3:3">
      <c r="C943" s="80"/>
    </row>
    <row r="944" spans="3:3">
      <c r="C944" s="80"/>
    </row>
    <row r="945" spans="3:3">
      <c r="C945" s="80"/>
    </row>
    <row r="946" spans="3:3">
      <c r="C946" s="80"/>
    </row>
    <row r="947" spans="3:3">
      <c r="C947" s="80"/>
    </row>
    <row r="948" spans="3:3">
      <c r="C948" s="80"/>
    </row>
    <row r="949" spans="3:3">
      <c r="C949" s="80"/>
    </row>
    <row r="950" spans="3:3">
      <c r="C950" s="80"/>
    </row>
    <row r="951" spans="3:3">
      <c r="C951" s="80"/>
    </row>
    <row r="952" spans="3:3">
      <c r="C952" s="80"/>
    </row>
    <row r="953" spans="3:3">
      <c r="C953" s="80"/>
    </row>
    <row r="954" spans="3:3">
      <c r="C954" s="80"/>
    </row>
    <row r="955" spans="3:3">
      <c r="C955" s="80"/>
    </row>
    <row r="956" spans="3:3">
      <c r="C956" s="80"/>
    </row>
    <row r="957" spans="3:3">
      <c r="C957" s="80"/>
    </row>
    <row r="958" spans="3:3">
      <c r="C958" s="80"/>
    </row>
    <row r="959" spans="3:3">
      <c r="C959" s="80"/>
    </row>
    <row r="960" spans="3:3">
      <c r="C960" s="80"/>
    </row>
    <row r="961" spans="3:3">
      <c r="C961" s="80"/>
    </row>
    <row r="962" spans="3:3">
      <c r="C962" s="80"/>
    </row>
    <row r="963" spans="3:3">
      <c r="C963" s="80"/>
    </row>
    <row r="964" spans="3:3">
      <c r="C964" s="80"/>
    </row>
    <row r="965" spans="3:3">
      <c r="C965" s="80"/>
    </row>
    <row r="966" spans="3:3">
      <c r="C966" s="80"/>
    </row>
    <row r="967" spans="3:3">
      <c r="C967" s="80"/>
    </row>
    <row r="968" spans="3:3">
      <c r="C968" s="80"/>
    </row>
    <row r="969" spans="3:3">
      <c r="C969" s="80"/>
    </row>
    <row r="970" spans="3:3">
      <c r="C970" s="80"/>
    </row>
    <row r="971" spans="3:3">
      <c r="C971" s="80"/>
    </row>
    <row r="972" spans="3:3">
      <c r="C972" s="80"/>
    </row>
    <row r="973" spans="3:3">
      <c r="C973" s="80"/>
    </row>
    <row r="974" spans="3:3">
      <c r="C974" s="80"/>
    </row>
    <row r="975" spans="3:3">
      <c r="C975" s="80"/>
    </row>
    <row r="976" spans="3:3">
      <c r="C976" s="80"/>
    </row>
    <row r="977" spans="3:3">
      <c r="C977" s="80"/>
    </row>
    <row r="978" spans="3:3">
      <c r="C978" s="80"/>
    </row>
    <row r="979" spans="3:3">
      <c r="C979" s="80"/>
    </row>
    <row r="980" spans="3:3">
      <c r="C980" s="80"/>
    </row>
    <row r="981" spans="3:3">
      <c r="C981" s="80"/>
    </row>
    <row r="982" spans="3:3">
      <c r="C982" s="80"/>
    </row>
    <row r="983" spans="3:3">
      <c r="C983" s="80"/>
    </row>
    <row r="984" spans="3:3">
      <c r="C984" s="80"/>
    </row>
    <row r="985" spans="3:3">
      <c r="C985" s="80"/>
    </row>
    <row r="986" spans="3:3">
      <c r="C986" s="80"/>
    </row>
    <row r="987" spans="3:3">
      <c r="C987" s="80"/>
    </row>
    <row r="988" spans="3:3">
      <c r="C988" s="80"/>
    </row>
    <row r="989" spans="3:3">
      <c r="C989" s="80"/>
    </row>
    <row r="990" spans="3:3">
      <c r="C990" s="80"/>
    </row>
    <row r="991" spans="3:3">
      <c r="C991" s="80"/>
    </row>
    <row r="992" spans="3:3">
      <c r="C992" s="80"/>
    </row>
    <row r="993" spans="3:3">
      <c r="C993" s="80"/>
    </row>
    <row r="994" spans="3:3">
      <c r="C994" s="80"/>
    </row>
    <row r="995" spans="3:3">
      <c r="C995" s="80"/>
    </row>
    <row r="996" spans="3:3">
      <c r="C996" s="80"/>
    </row>
    <row r="997" spans="3:3">
      <c r="C997" s="80"/>
    </row>
    <row r="998" spans="3:3">
      <c r="C998" s="80"/>
    </row>
    <row r="999" spans="3:3">
      <c r="C999" s="80"/>
    </row>
    <row r="1000" spans="3:3">
      <c r="C1000" s="80"/>
    </row>
    <row r="1001" spans="3:3">
      <c r="C1001" s="80"/>
    </row>
    <row r="1002" spans="3:3">
      <c r="C1002" s="80"/>
    </row>
    <row r="1003" spans="3:3">
      <c r="C1003" s="80"/>
    </row>
    <row r="1004" spans="3:3">
      <c r="C1004" s="80"/>
    </row>
    <row r="1005" spans="3:3">
      <c r="C1005" s="80"/>
    </row>
    <row r="1006" spans="3:3">
      <c r="C1006" s="80"/>
    </row>
    <row r="1007" spans="3:3">
      <c r="C1007" s="80"/>
    </row>
    <row r="1008" spans="3:3">
      <c r="C1008" s="80"/>
    </row>
    <row r="1009" spans="3:3">
      <c r="C1009" s="80"/>
    </row>
    <row r="1010" spans="3:3">
      <c r="C1010" s="80"/>
    </row>
    <row r="1011" spans="3:3">
      <c r="C1011" s="80"/>
    </row>
    <row r="1012" spans="3:3">
      <c r="C1012" s="80"/>
    </row>
    <row r="1013" spans="3:3">
      <c r="C1013" s="80"/>
    </row>
    <row r="1014" spans="3:3">
      <c r="C1014" s="80"/>
    </row>
    <row r="1015" spans="3:3">
      <c r="C1015" s="80"/>
    </row>
    <row r="1016" spans="3:3">
      <c r="C1016" s="80"/>
    </row>
    <row r="1017" spans="3:3">
      <c r="C1017" s="80"/>
    </row>
    <row r="1018" spans="3:3">
      <c r="C1018" s="80"/>
    </row>
    <row r="1019" spans="3:3">
      <c r="C1019" s="80"/>
    </row>
    <row r="1020" spans="3:3">
      <c r="C1020" s="80"/>
    </row>
    <row r="1021" spans="3:3">
      <c r="C1021" s="80"/>
    </row>
    <row r="1022" spans="3:3">
      <c r="C1022" s="80"/>
    </row>
    <row r="1023" spans="3:3">
      <c r="C1023" s="80"/>
    </row>
    <row r="1024" spans="3:3">
      <c r="C1024" s="80"/>
    </row>
    <row r="1025" spans="3:3">
      <c r="C1025" s="80"/>
    </row>
    <row r="1026" spans="3:3">
      <c r="C1026" s="80"/>
    </row>
    <row r="1027" spans="3:3">
      <c r="C1027" s="80"/>
    </row>
    <row r="1028" spans="3:3">
      <c r="C1028" s="80"/>
    </row>
    <row r="1029" spans="3:3">
      <c r="C1029" s="80"/>
    </row>
    <row r="1030" spans="3:3">
      <c r="C1030" s="80"/>
    </row>
    <row r="1031" spans="3:3">
      <c r="C1031" s="80"/>
    </row>
    <row r="1032" spans="3:3">
      <c r="C1032" s="80"/>
    </row>
    <row r="1033" spans="3:3">
      <c r="C1033" s="80"/>
    </row>
    <row r="1034" spans="3:3">
      <c r="C1034" s="80"/>
    </row>
    <row r="1035" spans="3:3">
      <c r="C1035" s="80"/>
    </row>
    <row r="1036" spans="3:3">
      <c r="C1036" s="80"/>
    </row>
    <row r="1037" spans="3:3">
      <c r="C1037" s="80"/>
    </row>
    <row r="1038" spans="3:3">
      <c r="C1038" s="80"/>
    </row>
    <row r="1039" spans="3:3">
      <c r="C1039" s="80"/>
    </row>
    <row r="1040" spans="3:3">
      <c r="C1040" s="80"/>
    </row>
    <row r="1041" spans="3:3">
      <c r="C1041" s="80"/>
    </row>
    <row r="1042" spans="3:3">
      <c r="C1042" s="80"/>
    </row>
    <row r="1043" spans="3:3">
      <c r="C1043" s="80"/>
    </row>
    <row r="1044" spans="3:3">
      <c r="C1044" s="80"/>
    </row>
    <row r="1045" spans="3:3">
      <c r="C1045" s="80"/>
    </row>
    <row r="1046" spans="3:3">
      <c r="C1046" s="80"/>
    </row>
    <row r="1047" spans="3:3">
      <c r="C1047" s="80"/>
    </row>
    <row r="1048" spans="3:3">
      <c r="C1048" s="80"/>
    </row>
    <row r="1049" spans="3:3">
      <c r="C1049" s="80"/>
    </row>
    <row r="1050" spans="3:3">
      <c r="C1050" s="80"/>
    </row>
    <row r="1051" spans="3:3">
      <c r="C1051" s="80"/>
    </row>
    <row r="1052" spans="3:3">
      <c r="C1052" s="80"/>
    </row>
    <row r="1053" spans="3:3">
      <c r="C1053" s="80"/>
    </row>
    <row r="1054" spans="3:3">
      <c r="C1054" s="80"/>
    </row>
    <row r="1055" spans="3:3">
      <c r="C1055" s="80"/>
    </row>
    <row r="1056" spans="3:3">
      <c r="C1056" s="80"/>
    </row>
    <row r="1057" spans="3:3">
      <c r="C1057" s="80"/>
    </row>
    <row r="1058" spans="3:3">
      <c r="C1058" s="80"/>
    </row>
    <row r="1059" spans="3:3">
      <c r="C1059" s="80"/>
    </row>
    <row r="1060" spans="3:3">
      <c r="C1060" s="80"/>
    </row>
  </sheetData>
  <mergeCells count="3">
    <mergeCell ref="A9:A10"/>
    <mergeCell ref="I9:I10"/>
    <mergeCell ref="A4:I4"/>
  </mergeCells>
  <phoneticPr fontId="14" type="noConversion"/>
  <pageMargins left="0.67" right="0.15" top="0.5" bottom="0.1400000000000000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9" enableFormatConditionsCalculation="0">
    <tabColor indexed="13"/>
  </sheetPr>
  <dimension ref="A1:AM145"/>
  <sheetViews>
    <sheetView topLeftCell="A46" zoomScale="130" workbookViewId="0">
      <selection activeCell="A50" sqref="A50:XFD51"/>
    </sheetView>
  </sheetViews>
  <sheetFormatPr defaultRowHeight="21"/>
  <cols>
    <col min="1" max="1" width="8.28515625" style="10" customWidth="1"/>
    <col min="2" max="2" width="8.5703125" style="10" customWidth="1"/>
    <col min="3" max="3" width="8.5703125" style="80" customWidth="1"/>
    <col min="4" max="4" width="11.140625" style="10" customWidth="1"/>
    <col min="5" max="5" width="9.28515625" style="98" customWidth="1"/>
    <col min="6" max="6" width="9.42578125" style="98" customWidth="1"/>
    <col min="7" max="7" width="10.85546875" style="10" customWidth="1"/>
    <col min="8" max="8" width="10" style="10" customWidth="1"/>
    <col min="9" max="9" width="24.85546875" style="10" customWidth="1"/>
    <col min="10" max="10" width="9.140625" style="13"/>
    <col min="11" max="11" width="10.7109375" style="13" customWidth="1"/>
    <col min="12" max="12" width="10.140625" style="13" customWidth="1"/>
    <col min="13" max="13" width="9.140625" style="13"/>
    <col min="14" max="14" width="10.140625" style="13" customWidth="1"/>
    <col min="15" max="15" width="9.7109375" style="13" customWidth="1"/>
    <col min="16" max="18" width="9.140625" style="13"/>
    <col min="19" max="20" width="9.140625" style="10"/>
    <col min="21" max="39" width="9.140625" style="14"/>
    <col min="40" max="16384" width="9.140625" style="10"/>
  </cols>
  <sheetData>
    <row r="1" spans="1:39" s="2" customFormat="1" ht="21" customHeight="1">
      <c r="A1" s="1" t="s">
        <v>57</v>
      </c>
      <c r="B1" s="21"/>
      <c r="C1" s="137"/>
      <c r="D1" s="90"/>
      <c r="E1" s="101"/>
      <c r="F1" s="101"/>
      <c r="G1" s="5"/>
      <c r="I1" s="7" t="s">
        <v>0</v>
      </c>
      <c r="J1" s="6"/>
      <c r="K1" s="6"/>
      <c r="L1" s="6"/>
      <c r="M1" s="6"/>
      <c r="N1" s="6"/>
      <c r="O1" s="6"/>
      <c r="P1" s="6"/>
      <c r="Q1" s="6"/>
      <c r="R1" s="6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39" s="2" customFormat="1" ht="21" customHeight="1">
      <c r="A2" s="100" t="s">
        <v>1</v>
      </c>
      <c r="B2" s="21"/>
      <c r="C2" s="133"/>
      <c r="D2" s="90"/>
      <c r="E2" s="101"/>
      <c r="F2" s="101"/>
      <c r="G2" s="5"/>
      <c r="J2" s="6"/>
      <c r="K2" s="6"/>
      <c r="L2" s="6"/>
      <c r="M2" s="6"/>
      <c r="N2" s="6"/>
      <c r="O2" s="6"/>
      <c r="P2" s="6"/>
      <c r="Q2" s="6"/>
      <c r="R2" s="6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39" s="91" customFormat="1" ht="15" customHeight="1">
      <c r="A3" s="102"/>
      <c r="C3" s="141"/>
      <c r="D3" s="103"/>
      <c r="E3" s="104"/>
      <c r="F3" s="104"/>
      <c r="G3" s="93"/>
      <c r="J3" s="13"/>
      <c r="K3" s="13"/>
      <c r="L3" s="13"/>
      <c r="M3" s="13"/>
      <c r="N3" s="13"/>
      <c r="O3" s="13"/>
      <c r="P3" s="13"/>
      <c r="Q3" s="13"/>
      <c r="R3" s="13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</row>
    <row r="4" spans="1:39" s="16" customFormat="1" ht="26.25" customHeight="1">
      <c r="A4" s="106"/>
      <c r="C4" s="135" t="s">
        <v>2</v>
      </c>
      <c r="D4" s="107"/>
      <c r="E4" s="108"/>
      <c r="F4" s="108"/>
      <c r="G4" s="18"/>
      <c r="J4" s="19"/>
      <c r="K4" s="19"/>
      <c r="L4" s="19"/>
      <c r="M4" s="19"/>
      <c r="N4" s="19"/>
      <c r="O4" s="19"/>
      <c r="P4" s="19"/>
      <c r="Q4" s="19"/>
      <c r="R4" s="19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39" s="16" customFormat="1" ht="5.0999999999999996" customHeight="1">
      <c r="A5" s="106"/>
      <c r="C5" s="135"/>
      <c r="D5" s="107"/>
      <c r="E5" s="108"/>
      <c r="F5" s="108"/>
      <c r="G5" s="18"/>
      <c r="J5" s="13"/>
      <c r="K5" s="13"/>
      <c r="L5" s="13"/>
      <c r="M5" s="13"/>
      <c r="N5" s="13"/>
      <c r="O5" s="13"/>
      <c r="P5" s="13"/>
      <c r="Q5" s="13"/>
      <c r="R5" s="13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39" s="48" customFormat="1" ht="23.1" customHeight="1">
      <c r="A6" s="109" t="s">
        <v>140</v>
      </c>
      <c r="C6" s="139"/>
      <c r="D6" s="50" t="s">
        <v>145</v>
      </c>
      <c r="E6" s="76"/>
      <c r="F6" s="94"/>
      <c r="G6" s="50" t="s">
        <v>151</v>
      </c>
      <c r="I6" s="110"/>
      <c r="J6" s="6"/>
      <c r="K6" s="6"/>
      <c r="L6" s="6"/>
      <c r="M6" s="6"/>
      <c r="N6" s="6"/>
      <c r="O6" s="6"/>
      <c r="P6" s="6"/>
      <c r="Q6" s="6"/>
      <c r="R6" s="6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</row>
    <row r="7" spans="1:39" s="48" customFormat="1" ht="23.1" customHeight="1">
      <c r="A7" s="109" t="s">
        <v>51</v>
      </c>
      <c r="C7" s="139"/>
      <c r="D7" s="50" t="s">
        <v>52</v>
      </c>
      <c r="E7" s="76"/>
      <c r="F7" s="94"/>
      <c r="G7" s="50" t="s">
        <v>53</v>
      </c>
      <c r="J7" s="6"/>
      <c r="K7" s="6"/>
      <c r="L7" s="6"/>
      <c r="M7" s="6"/>
      <c r="N7" s="6"/>
      <c r="O7" s="6"/>
      <c r="P7" s="6"/>
      <c r="Q7" s="6"/>
      <c r="R7" s="6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</row>
    <row r="8" spans="1:39" s="48" customFormat="1" ht="23.1" customHeight="1">
      <c r="A8" s="109" t="s">
        <v>8</v>
      </c>
      <c r="C8" s="52">
        <v>337.6</v>
      </c>
      <c r="D8" s="50" t="s">
        <v>18</v>
      </c>
      <c r="E8" s="111"/>
      <c r="F8" s="112"/>
      <c r="G8" s="266" t="s">
        <v>163</v>
      </c>
      <c r="H8" s="53"/>
      <c r="J8" s="6"/>
      <c r="K8" s="6"/>
      <c r="L8" s="6"/>
      <c r="M8" s="6"/>
      <c r="N8" s="6"/>
      <c r="O8" s="6"/>
      <c r="P8" s="6"/>
      <c r="Q8" s="6"/>
      <c r="R8" s="6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</row>
    <row r="9" spans="1:39" s="6" customFormat="1" ht="23.1" customHeight="1">
      <c r="A9" s="413" t="s">
        <v>10</v>
      </c>
      <c r="B9" s="122" t="s">
        <v>11</v>
      </c>
      <c r="C9" s="131" t="s">
        <v>11</v>
      </c>
      <c r="D9" s="122" t="s">
        <v>12</v>
      </c>
      <c r="E9" s="122" t="s">
        <v>13</v>
      </c>
      <c r="F9" s="122" t="s">
        <v>14</v>
      </c>
      <c r="G9" s="122" t="s">
        <v>15</v>
      </c>
      <c r="H9" s="122" t="s">
        <v>16</v>
      </c>
      <c r="I9" s="413" t="s">
        <v>17</v>
      </c>
      <c r="X9" s="2"/>
      <c r="Y9" s="22"/>
      <c r="Z9" s="22"/>
      <c r="AA9" s="23"/>
    </row>
    <row r="10" spans="1:39" s="6" customFormat="1" ht="23.1" customHeight="1">
      <c r="A10" s="414"/>
      <c r="B10" s="121" t="s">
        <v>18</v>
      </c>
      <c r="C10" s="132" t="s">
        <v>9</v>
      </c>
      <c r="D10" s="124" t="s">
        <v>19</v>
      </c>
      <c r="E10" s="124" t="s">
        <v>20</v>
      </c>
      <c r="F10" s="124" t="s">
        <v>21</v>
      </c>
      <c r="G10" s="124" t="s">
        <v>22</v>
      </c>
      <c r="H10" s="124" t="s">
        <v>23</v>
      </c>
      <c r="I10" s="414"/>
      <c r="X10" s="2"/>
      <c r="Y10" s="22"/>
      <c r="Z10" s="22"/>
      <c r="AA10" s="23"/>
    </row>
    <row r="11" spans="1:39" s="48" customFormat="1" ht="21" customHeight="1">
      <c r="A11" s="273" t="s">
        <v>168</v>
      </c>
      <c r="B11" s="36">
        <v>0.44</v>
      </c>
      <c r="C11" s="126">
        <f>B11+C8</f>
        <v>338.04</v>
      </c>
      <c r="D11" s="36" t="s">
        <v>195</v>
      </c>
      <c r="E11" s="36">
        <v>48.5</v>
      </c>
      <c r="F11" s="36">
        <v>13.77</v>
      </c>
      <c r="G11" s="126">
        <f t="shared" ref="G11:G48" si="0">H11/F11</f>
        <v>0.43747276688453163</v>
      </c>
      <c r="H11" s="37">
        <v>6.024</v>
      </c>
      <c r="I11" s="38" t="s">
        <v>56</v>
      </c>
      <c r="J11" s="28"/>
      <c r="K11" s="28"/>
      <c r="L11" s="28"/>
      <c r="M11" s="28"/>
      <c r="N11" s="28"/>
      <c r="O11" s="28"/>
      <c r="P11" s="28"/>
      <c r="Q11" s="28"/>
      <c r="R11" s="28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</row>
    <row r="12" spans="1:39" s="28" customFormat="1" ht="21" customHeight="1">
      <c r="A12" s="114" t="s">
        <v>169</v>
      </c>
      <c r="B12" s="26">
        <v>0.59</v>
      </c>
      <c r="C12" s="27">
        <f>B12+C8</f>
        <v>338.19</v>
      </c>
      <c r="D12" s="26" t="s">
        <v>196</v>
      </c>
      <c r="E12" s="26">
        <v>54</v>
      </c>
      <c r="F12" s="26">
        <v>23.27</v>
      </c>
      <c r="G12" s="27">
        <f t="shared" si="0"/>
        <v>1.0725397507520411</v>
      </c>
      <c r="H12" s="27">
        <v>24.957999999999998</v>
      </c>
      <c r="I12" s="289" t="s">
        <v>150</v>
      </c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</row>
    <row r="13" spans="1:39" s="28" customFormat="1" ht="21" customHeight="1">
      <c r="A13" s="114" t="s">
        <v>228</v>
      </c>
      <c r="B13" s="26">
        <v>0.48</v>
      </c>
      <c r="C13" s="27">
        <f>B13+C8</f>
        <v>338.08000000000004</v>
      </c>
      <c r="D13" s="26" t="s">
        <v>268</v>
      </c>
      <c r="E13" s="26">
        <v>51.1</v>
      </c>
      <c r="F13" s="26">
        <v>17.28</v>
      </c>
      <c r="G13" s="27">
        <f t="shared" si="0"/>
        <v>0.47528935185185178</v>
      </c>
      <c r="H13" s="27">
        <v>8.2129999999999992</v>
      </c>
      <c r="I13" s="405" t="s">
        <v>56</v>
      </c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</row>
    <row r="14" spans="1:39" s="28" customFormat="1" ht="21" customHeight="1">
      <c r="A14" s="114" t="s">
        <v>229</v>
      </c>
      <c r="B14" s="26">
        <v>0.5</v>
      </c>
      <c r="C14" s="27">
        <f>B14+C8</f>
        <v>338.1</v>
      </c>
      <c r="D14" s="26" t="s">
        <v>252</v>
      </c>
      <c r="E14" s="26">
        <v>51.1</v>
      </c>
      <c r="F14" s="26">
        <v>18.29</v>
      </c>
      <c r="G14" s="27">
        <f t="shared" si="0"/>
        <v>0.53668671405139423</v>
      </c>
      <c r="H14" s="27">
        <v>9.8160000000000007</v>
      </c>
      <c r="I14" s="276" t="s">
        <v>150</v>
      </c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</row>
    <row r="15" spans="1:39" s="28" customFormat="1" ht="21" customHeight="1">
      <c r="A15" s="114" t="s">
        <v>267</v>
      </c>
      <c r="B15" s="26">
        <v>0.18</v>
      </c>
      <c r="C15" s="27">
        <f>B15+C8</f>
        <v>337.78000000000003</v>
      </c>
      <c r="D15" s="26" t="s">
        <v>269</v>
      </c>
      <c r="E15" s="26">
        <v>12.5</v>
      </c>
      <c r="F15" s="26">
        <v>5.41</v>
      </c>
      <c r="G15" s="27">
        <f t="shared" si="0"/>
        <v>0.2134935304990758</v>
      </c>
      <c r="H15" s="27">
        <v>1.155</v>
      </c>
      <c r="I15" s="288" t="s">
        <v>150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</row>
    <row r="16" spans="1:39" s="28" customFormat="1" ht="21" customHeight="1">
      <c r="A16" s="114" t="s">
        <v>316</v>
      </c>
      <c r="B16" s="26">
        <v>0.24</v>
      </c>
      <c r="C16" s="27">
        <f>B16+C8</f>
        <v>337.84000000000003</v>
      </c>
      <c r="D16" s="26" t="s">
        <v>365</v>
      </c>
      <c r="E16" s="26">
        <v>13.5</v>
      </c>
      <c r="F16" s="26">
        <v>6.19</v>
      </c>
      <c r="G16" s="27">
        <f t="shared" si="0"/>
        <v>0.31518578352180937</v>
      </c>
      <c r="H16" s="27">
        <v>1.9510000000000001</v>
      </c>
      <c r="I16" s="405" t="s">
        <v>56</v>
      </c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</row>
    <row r="17" spans="1:39" s="28" customFormat="1" ht="21" customHeight="1">
      <c r="A17" s="114" t="s">
        <v>317</v>
      </c>
      <c r="B17" s="26">
        <v>0.21</v>
      </c>
      <c r="C17" s="27">
        <f>B17+C8</f>
        <v>337.81</v>
      </c>
      <c r="D17" s="26" t="s">
        <v>366</v>
      </c>
      <c r="E17" s="26">
        <v>13.5</v>
      </c>
      <c r="F17" s="26">
        <v>6.2</v>
      </c>
      <c r="G17" s="27">
        <f t="shared" si="0"/>
        <v>0.27612903225806451</v>
      </c>
      <c r="H17" s="27">
        <v>1.712</v>
      </c>
      <c r="I17" s="276" t="s">
        <v>150</v>
      </c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</row>
    <row r="18" spans="1:39" s="28" customFormat="1" ht="21" customHeight="1">
      <c r="A18" s="114" t="s">
        <v>318</v>
      </c>
      <c r="B18" s="26">
        <v>0.19</v>
      </c>
      <c r="C18" s="27">
        <f>B18+C8</f>
        <v>337.79</v>
      </c>
      <c r="D18" s="26" t="s">
        <v>367</v>
      </c>
      <c r="E18" s="26">
        <v>13</v>
      </c>
      <c r="F18" s="26">
        <v>5.76</v>
      </c>
      <c r="G18" s="27">
        <f t="shared" si="0"/>
        <v>0.2590277777777778</v>
      </c>
      <c r="H18" s="27">
        <v>1.492</v>
      </c>
      <c r="I18" s="276" t="s">
        <v>150</v>
      </c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</row>
    <row r="19" spans="1:39" s="28" customFormat="1" ht="21" customHeight="1">
      <c r="A19" s="114" t="s">
        <v>319</v>
      </c>
      <c r="B19" s="26">
        <v>0.25</v>
      </c>
      <c r="C19" s="27">
        <f>B19+C8</f>
        <v>337.85</v>
      </c>
      <c r="D19" s="69" t="s">
        <v>368</v>
      </c>
      <c r="E19" s="26">
        <v>14.8</v>
      </c>
      <c r="F19" s="26">
        <v>6.65</v>
      </c>
      <c r="G19" s="27">
        <f t="shared" si="0"/>
        <v>0.36030075187969923</v>
      </c>
      <c r="H19" s="27">
        <v>2.3959999999999999</v>
      </c>
      <c r="I19" s="276" t="s">
        <v>150</v>
      </c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</row>
    <row r="20" spans="1:39" s="28" customFormat="1" ht="21" customHeight="1">
      <c r="A20" s="114" t="s">
        <v>419</v>
      </c>
      <c r="B20" s="26">
        <v>0.26</v>
      </c>
      <c r="C20" s="27">
        <f>B20+C8</f>
        <v>337.86</v>
      </c>
      <c r="D20" s="69" t="s">
        <v>472</v>
      </c>
      <c r="E20" s="69">
        <v>15.7</v>
      </c>
      <c r="F20" s="26">
        <v>7.32</v>
      </c>
      <c r="G20" s="27">
        <f t="shared" si="0"/>
        <v>0.37199453551912565</v>
      </c>
      <c r="H20" s="27">
        <v>2.7229999999999999</v>
      </c>
      <c r="I20" s="405" t="s">
        <v>56</v>
      </c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</row>
    <row r="21" spans="1:39" s="28" customFormat="1" ht="21" customHeight="1">
      <c r="A21" s="114" t="s">
        <v>421</v>
      </c>
      <c r="B21" s="26">
        <v>0.47</v>
      </c>
      <c r="C21" s="27">
        <f>B21+C8</f>
        <v>338.07000000000005</v>
      </c>
      <c r="D21" s="69" t="s">
        <v>473</v>
      </c>
      <c r="E21" s="26">
        <v>48.7</v>
      </c>
      <c r="F21" s="26">
        <v>15.44</v>
      </c>
      <c r="G21" s="27">
        <f t="shared" si="0"/>
        <v>0.50660621761658031</v>
      </c>
      <c r="H21" s="27">
        <v>7.8220000000000001</v>
      </c>
      <c r="I21" s="276" t="s">
        <v>150</v>
      </c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</row>
    <row r="22" spans="1:39" s="28" customFormat="1" ht="21" customHeight="1">
      <c r="A22" s="114" t="s">
        <v>429</v>
      </c>
      <c r="B22" s="26">
        <v>0.5</v>
      </c>
      <c r="C22" s="27">
        <f>B22+C8</f>
        <v>338.1</v>
      </c>
      <c r="D22" s="69" t="s">
        <v>474</v>
      </c>
      <c r="E22" s="26">
        <v>49</v>
      </c>
      <c r="F22" s="26">
        <v>16.739999999999998</v>
      </c>
      <c r="G22" s="27">
        <f t="shared" si="0"/>
        <v>0.54599761051373963</v>
      </c>
      <c r="H22" s="27">
        <v>9.14</v>
      </c>
      <c r="I22" s="276" t="s">
        <v>150</v>
      </c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</row>
    <row r="23" spans="1:39" s="352" customFormat="1" ht="21" customHeight="1">
      <c r="A23" s="114" t="s">
        <v>439</v>
      </c>
      <c r="B23" s="321">
        <v>0.42</v>
      </c>
      <c r="C23" s="323">
        <f>B23+C8</f>
        <v>338.02000000000004</v>
      </c>
      <c r="D23" s="321" t="s">
        <v>475</v>
      </c>
      <c r="E23" s="321">
        <v>29.9</v>
      </c>
      <c r="F23" s="321">
        <v>11.16</v>
      </c>
      <c r="G23" s="323">
        <f t="shared" si="0"/>
        <v>0.49301075268817202</v>
      </c>
      <c r="H23" s="323">
        <v>5.5019999999999998</v>
      </c>
      <c r="I23" s="353" t="s">
        <v>150</v>
      </c>
      <c r="U23" s="379"/>
      <c r="V23" s="379"/>
      <c r="W23" s="379"/>
      <c r="X23" s="379"/>
      <c r="Y23" s="379"/>
      <c r="Z23" s="379"/>
      <c r="AA23" s="379"/>
      <c r="AB23" s="379"/>
      <c r="AC23" s="379"/>
      <c r="AD23" s="379"/>
      <c r="AE23" s="379"/>
      <c r="AF23" s="379"/>
      <c r="AG23" s="379"/>
      <c r="AH23" s="379"/>
      <c r="AI23" s="379"/>
      <c r="AJ23" s="379"/>
      <c r="AK23" s="379"/>
      <c r="AL23" s="379"/>
      <c r="AM23" s="379"/>
    </row>
    <row r="24" spans="1:39" s="352" customFormat="1" ht="21" customHeight="1">
      <c r="A24" s="114" t="s">
        <v>534</v>
      </c>
      <c r="B24" s="321">
        <v>0.55000000000000004</v>
      </c>
      <c r="C24" s="323">
        <f>B24+C8</f>
        <v>338.15000000000003</v>
      </c>
      <c r="D24" s="321" t="s">
        <v>595</v>
      </c>
      <c r="E24" s="321">
        <v>52.6</v>
      </c>
      <c r="F24" s="321">
        <v>22.06</v>
      </c>
      <c r="G24" s="323">
        <f t="shared" si="0"/>
        <v>0.56600181323662746</v>
      </c>
      <c r="H24" s="323">
        <v>12.486000000000001</v>
      </c>
      <c r="I24" s="405" t="s">
        <v>56</v>
      </c>
      <c r="U24" s="379"/>
      <c r="V24" s="379"/>
      <c r="W24" s="379"/>
      <c r="X24" s="379"/>
      <c r="Y24" s="379"/>
      <c r="Z24" s="379"/>
      <c r="AA24" s="379"/>
      <c r="AB24" s="379"/>
      <c r="AC24" s="379"/>
      <c r="AD24" s="379"/>
      <c r="AE24" s="379"/>
      <c r="AF24" s="379"/>
      <c r="AG24" s="379"/>
      <c r="AH24" s="379"/>
      <c r="AI24" s="379"/>
      <c r="AJ24" s="379"/>
      <c r="AK24" s="379"/>
      <c r="AL24" s="379"/>
      <c r="AM24" s="379"/>
    </row>
    <row r="25" spans="1:39" s="28" customFormat="1" ht="21" customHeight="1">
      <c r="A25" s="114" t="s">
        <v>525</v>
      </c>
      <c r="B25" s="26">
        <v>2.34</v>
      </c>
      <c r="C25" s="27">
        <f>B25+C8</f>
        <v>339.94</v>
      </c>
      <c r="D25" s="26" t="s">
        <v>596</v>
      </c>
      <c r="E25" s="26">
        <v>77</v>
      </c>
      <c r="F25" s="26">
        <v>141.61000000000001</v>
      </c>
      <c r="G25" s="27">
        <f t="shared" si="0"/>
        <v>0.81694795565284928</v>
      </c>
      <c r="H25" s="27">
        <v>115.688</v>
      </c>
      <c r="I25" s="276" t="s">
        <v>150</v>
      </c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</row>
    <row r="26" spans="1:39" s="28" customFormat="1" ht="21" customHeight="1">
      <c r="A26" s="114" t="s">
        <v>535</v>
      </c>
      <c r="B26" s="26">
        <v>1.1399999999999999</v>
      </c>
      <c r="C26" s="27">
        <f>B26+C8</f>
        <v>338.74</v>
      </c>
      <c r="D26" s="26" t="s">
        <v>597</v>
      </c>
      <c r="E26" s="26">
        <v>67.8</v>
      </c>
      <c r="F26" s="26">
        <v>59.49</v>
      </c>
      <c r="G26" s="27">
        <f t="shared" si="0"/>
        <v>0.74022524794083044</v>
      </c>
      <c r="H26" s="27">
        <v>44.036000000000001</v>
      </c>
      <c r="I26" s="276" t="s">
        <v>150</v>
      </c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</row>
    <row r="27" spans="1:39" s="28" customFormat="1" ht="21" customHeight="1">
      <c r="A27" s="114" t="s">
        <v>553</v>
      </c>
      <c r="B27" s="26">
        <v>0.6</v>
      </c>
      <c r="C27" s="27">
        <f>B27+C8</f>
        <v>338.20000000000005</v>
      </c>
      <c r="D27" s="26" t="s">
        <v>598</v>
      </c>
      <c r="E27" s="26">
        <v>46.3</v>
      </c>
      <c r="F27" s="26">
        <v>20.3</v>
      </c>
      <c r="G27" s="27">
        <f t="shared" si="0"/>
        <v>0.64827586206896548</v>
      </c>
      <c r="H27" s="27">
        <v>13.16</v>
      </c>
      <c r="I27" s="276" t="s">
        <v>150</v>
      </c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</row>
    <row r="28" spans="1:39" s="28" customFormat="1" ht="21" customHeight="1">
      <c r="A28" s="114" t="s">
        <v>561</v>
      </c>
      <c r="B28" s="26">
        <v>0.56000000000000005</v>
      </c>
      <c r="C28" s="27">
        <f>B28+C8</f>
        <v>338.16</v>
      </c>
      <c r="D28" s="26" t="s">
        <v>599</v>
      </c>
      <c r="E28" s="26">
        <v>43.3</v>
      </c>
      <c r="F28" s="26">
        <v>16.38</v>
      </c>
      <c r="G28" s="27">
        <f t="shared" si="0"/>
        <v>0.65525030525030536</v>
      </c>
      <c r="H28" s="27">
        <v>10.733000000000001</v>
      </c>
      <c r="I28" s="276" t="s">
        <v>150</v>
      </c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</row>
    <row r="29" spans="1:39" s="28" customFormat="1" ht="21" customHeight="1">
      <c r="A29" s="114" t="s">
        <v>671</v>
      </c>
      <c r="B29" s="26">
        <v>1.1000000000000001</v>
      </c>
      <c r="C29" s="27">
        <f>B29+C8</f>
        <v>338.70000000000005</v>
      </c>
      <c r="D29" s="26" t="s">
        <v>724</v>
      </c>
      <c r="E29" s="26">
        <v>67.900000000000006</v>
      </c>
      <c r="F29" s="26">
        <v>62.48</v>
      </c>
      <c r="G29" s="27">
        <f t="shared" si="0"/>
        <v>0.72983354673495526</v>
      </c>
      <c r="H29" s="27">
        <v>45.6</v>
      </c>
      <c r="I29" s="405" t="s">
        <v>56</v>
      </c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</row>
    <row r="30" spans="1:39" s="28" customFormat="1" ht="21" customHeight="1">
      <c r="A30" s="114" t="s">
        <v>672</v>
      </c>
      <c r="B30" s="26">
        <v>1.59</v>
      </c>
      <c r="C30" s="27">
        <f>B30+C8</f>
        <v>339.19</v>
      </c>
      <c r="D30" s="26" t="s">
        <v>725</v>
      </c>
      <c r="E30" s="26">
        <v>71</v>
      </c>
      <c r="F30" s="26">
        <v>88.53</v>
      </c>
      <c r="G30" s="27">
        <f t="shared" si="0"/>
        <v>0.76467864000903651</v>
      </c>
      <c r="H30" s="27">
        <v>67.697000000000003</v>
      </c>
      <c r="I30" s="276" t="s">
        <v>150</v>
      </c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</row>
    <row r="31" spans="1:39" s="28" customFormat="1" ht="21" customHeight="1">
      <c r="A31" s="114" t="s">
        <v>692</v>
      </c>
      <c r="B31" s="26">
        <v>2.5499999999999998</v>
      </c>
      <c r="C31" s="27">
        <f>B31+C8</f>
        <v>340.15000000000003</v>
      </c>
      <c r="D31" s="26" t="s">
        <v>726</v>
      </c>
      <c r="E31" s="26">
        <v>78.5</v>
      </c>
      <c r="F31" s="26">
        <v>160.06</v>
      </c>
      <c r="G31" s="27">
        <f t="shared" si="0"/>
        <v>0.81250780957141078</v>
      </c>
      <c r="H31" s="27">
        <v>130.05000000000001</v>
      </c>
      <c r="I31" s="276" t="s">
        <v>150</v>
      </c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</row>
    <row r="32" spans="1:39" s="28" customFormat="1" ht="21" customHeight="1">
      <c r="A32" s="114" t="s">
        <v>673</v>
      </c>
      <c r="B32" s="26">
        <v>1.57</v>
      </c>
      <c r="C32" s="27">
        <f>B32+C8</f>
        <v>339.17</v>
      </c>
      <c r="D32" s="26" t="s">
        <v>727</v>
      </c>
      <c r="E32" s="26">
        <v>68.5</v>
      </c>
      <c r="F32" s="26">
        <v>79.34</v>
      </c>
      <c r="G32" s="27">
        <f t="shared" si="0"/>
        <v>0.8209478195109654</v>
      </c>
      <c r="H32" s="27">
        <v>65.134</v>
      </c>
      <c r="I32" s="276" t="s">
        <v>150</v>
      </c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</row>
    <row r="33" spans="1:39" s="28" customFormat="1" ht="21" customHeight="1">
      <c r="A33" s="114" t="s">
        <v>697</v>
      </c>
      <c r="B33" s="26">
        <v>1.92</v>
      </c>
      <c r="C33" s="27">
        <f>B33+C8</f>
        <v>339.52000000000004</v>
      </c>
      <c r="D33" s="26" t="s">
        <v>728</v>
      </c>
      <c r="E33" s="26">
        <v>72.599999999999994</v>
      </c>
      <c r="F33" s="26">
        <v>111.91</v>
      </c>
      <c r="G33" s="27">
        <f t="shared" si="0"/>
        <v>0.8224287373782504</v>
      </c>
      <c r="H33" s="27">
        <v>92.037999999999997</v>
      </c>
      <c r="I33" s="276" t="s">
        <v>150</v>
      </c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</row>
    <row r="34" spans="1:39" s="28" customFormat="1" ht="21" customHeight="1">
      <c r="A34" s="114" t="s">
        <v>674</v>
      </c>
      <c r="B34" s="26">
        <v>0.85</v>
      </c>
      <c r="C34" s="27">
        <f>B34+C8</f>
        <v>338.45000000000005</v>
      </c>
      <c r="D34" s="26" t="s">
        <v>729</v>
      </c>
      <c r="E34" s="26">
        <v>58.4</v>
      </c>
      <c r="F34" s="26">
        <v>35.56</v>
      </c>
      <c r="G34" s="27">
        <f t="shared" si="0"/>
        <v>0.80717097862767151</v>
      </c>
      <c r="H34" s="27">
        <v>28.702999999999999</v>
      </c>
      <c r="I34" s="276" t="s">
        <v>150</v>
      </c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</row>
    <row r="35" spans="1:39" s="28" customFormat="1" ht="21" customHeight="1">
      <c r="A35" s="114" t="s">
        <v>804</v>
      </c>
      <c r="B35" s="26">
        <v>1</v>
      </c>
      <c r="C35" s="27">
        <f>B35+C8</f>
        <v>338.6</v>
      </c>
      <c r="D35" s="26" t="s">
        <v>844</v>
      </c>
      <c r="E35" s="26">
        <v>59</v>
      </c>
      <c r="F35" s="26">
        <v>40.42</v>
      </c>
      <c r="G35" s="27">
        <f t="shared" si="0"/>
        <v>0.80912914398812463</v>
      </c>
      <c r="H35" s="27">
        <v>32.704999999999998</v>
      </c>
      <c r="I35" s="405" t="s">
        <v>56</v>
      </c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</row>
    <row r="36" spans="1:39" s="28" customFormat="1" ht="21" customHeight="1">
      <c r="A36" s="114" t="s">
        <v>805</v>
      </c>
      <c r="B36" s="26">
        <v>0.57999999999999996</v>
      </c>
      <c r="C36" s="27">
        <f>B36+C8</f>
        <v>338.18</v>
      </c>
      <c r="D36" s="26" t="s">
        <v>845</v>
      </c>
      <c r="E36" s="26">
        <v>44</v>
      </c>
      <c r="F36" s="26">
        <v>18.93</v>
      </c>
      <c r="G36" s="27">
        <f t="shared" si="0"/>
        <v>0.61658742736397254</v>
      </c>
      <c r="H36" s="27">
        <v>11.672000000000001</v>
      </c>
      <c r="I36" s="276" t="s">
        <v>150</v>
      </c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</row>
    <row r="37" spans="1:39" s="28" customFormat="1" ht="21" customHeight="1">
      <c r="A37" s="114" t="s">
        <v>806</v>
      </c>
      <c r="B37" s="26">
        <v>1.65</v>
      </c>
      <c r="C37" s="27">
        <f>B37+C8</f>
        <v>339.25</v>
      </c>
      <c r="D37" s="26" t="s">
        <v>846</v>
      </c>
      <c r="E37" s="26">
        <v>67</v>
      </c>
      <c r="F37" s="26">
        <v>71.78</v>
      </c>
      <c r="G37" s="27">
        <f t="shared" si="0"/>
        <v>0.91336026748397892</v>
      </c>
      <c r="H37" s="27">
        <v>65.561000000000007</v>
      </c>
      <c r="I37" s="276" t="s">
        <v>150</v>
      </c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</row>
    <row r="38" spans="1:39" s="28" customFormat="1" ht="21" customHeight="1">
      <c r="A38" s="114" t="s">
        <v>929</v>
      </c>
      <c r="B38" s="69">
        <v>0.8</v>
      </c>
      <c r="C38" s="27">
        <f>B38+C8</f>
        <v>338.40000000000003</v>
      </c>
      <c r="D38" s="26" t="s">
        <v>930</v>
      </c>
      <c r="E38" s="26">
        <v>57</v>
      </c>
      <c r="F38" s="26">
        <v>30.56</v>
      </c>
      <c r="G38" s="27">
        <f t="shared" si="0"/>
        <v>0.7255890052356021</v>
      </c>
      <c r="H38" s="27">
        <v>22.173999999999999</v>
      </c>
      <c r="I38" s="405" t="s">
        <v>56</v>
      </c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</row>
    <row r="39" spans="1:39" s="28" customFormat="1" ht="21" customHeight="1">
      <c r="A39" s="70" t="s">
        <v>887</v>
      </c>
      <c r="B39" s="342">
        <v>0.64</v>
      </c>
      <c r="C39" s="35">
        <f>B39+C8</f>
        <v>338.24</v>
      </c>
      <c r="D39" s="34" t="s">
        <v>931</v>
      </c>
      <c r="E39" s="34">
        <v>44</v>
      </c>
      <c r="F39" s="34">
        <v>20.25</v>
      </c>
      <c r="G39" s="35">
        <f t="shared" si="0"/>
        <v>0.68997530864197532</v>
      </c>
      <c r="H39" s="35">
        <v>13.972</v>
      </c>
      <c r="I39" s="278" t="s">
        <v>150</v>
      </c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</row>
    <row r="40" spans="1:39" s="28" customFormat="1" ht="21" customHeight="1">
      <c r="A40" s="120" t="s">
        <v>895</v>
      </c>
      <c r="B40" s="333">
        <v>0.73</v>
      </c>
      <c r="C40" s="113">
        <f>B40+C8</f>
        <v>338.33000000000004</v>
      </c>
      <c r="D40" s="334" t="s">
        <v>780</v>
      </c>
      <c r="E40" s="333">
        <v>52</v>
      </c>
      <c r="F40" s="333">
        <v>26.7</v>
      </c>
      <c r="G40" s="335">
        <f t="shared" si="0"/>
        <v>0.77273408239700381</v>
      </c>
      <c r="H40" s="335">
        <v>20.632000000000001</v>
      </c>
      <c r="I40" s="277" t="s">
        <v>150</v>
      </c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</row>
    <row r="41" spans="1:39" s="28" customFormat="1" ht="21" customHeight="1">
      <c r="A41" s="120" t="s">
        <v>972</v>
      </c>
      <c r="B41" s="144">
        <v>0.54</v>
      </c>
      <c r="C41" s="27">
        <f>B41+C8</f>
        <v>338.14000000000004</v>
      </c>
      <c r="D41" s="143" t="s">
        <v>838</v>
      </c>
      <c r="E41" s="144">
        <v>41</v>
      </c>
      <c r="F41" s="144">
        <v>19.41</v>
      </c>
      <c r="G41" s="145">
        <f t="shared" si="0"/>
        <v>0.69247810407006705</v>
      </c>
      <c r="H41" s="145">
        <v>13.441000000000001</v>
      </c>
      <c r="I41" s="405" t="s">
        <v>56</v>
      </c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</row>
    <row r="42" spans="1:39" s="28" customFormat="1" ht="21" customHeight="1">
      <c r="A42" s="120" t="s">
        <v>985</v>
      </c>
      <c r="B42" s="144">
        <v>0.56999999999999995</v>
      </c>
      <c r="C42" s="27">
        <f>B42+C8</f>
        <v>338.17</v>
      </c>
      <c r="D42" s="198" t="s">
        <v>1003</v>
      </c>
      <c r="E42" s="144">
        <v>45</v>
      </c>
      <c r="F42" s="144">
        <v>21.07</v>
      </c>
      <c r="G42" s="145">
        <f t="shared" si="0"/>
        <v>0.72002847650688173</v>
      </c>
      <c r="H42" s="145">
        <v>15.170999999999999</v>
      </c>
      <c r="I42" s="276" t="s">
        <v>150</v>
      </c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</row>
    <row r="43" spans="1:39" s="28" customFormat="1" ht="21" customHeight="1">
      <c r="A43" s="120" t="s">
        <v>974</v>
      </c>
      <c r="B43" s="54">
        <v>0.55000000000000004</v>
      </c>
      <c r="C43" s="27">
        <f>B43+C8</f>
        <v>338.15000000000003</v>
      </c>
      <c r="D43" s="143" t="s">
        <v>1004</v>
      </c>
      <c r="E43" s="26">
        <v>45</v>
      </c>
      <c r="F43" s="26">
        <v>21.21</v>
      </c>
      <c r="G43" s="27">
        <f t="shared" si="0"/>
        <v>0.71720886374351722</v>
      </c>
      <c r="H43" s="27">
        <v>15.212</v>
      </c>
      <c r="I43" s="276" t="s">
        <v>150</v>
      </c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</row>
    <row r="44" spans="1:39" s="28" customFormat="1" ht="21" customHeight="1">
      <c r="A44" s="114" t="s">
        <v>1050</v>
      </c>
      <c r="B44" s="26">
        <v>0.41</v>
      </c>
      <c r="C44" s="27">
        <f>B44+C8</f>
        <v>338.01000000000005</v>
      </c>
      <c r="D44" s="143" t="s">
        <v>589</v>
      </c>
      <c r="E44" s="26">
        <v>35</v>
      </c>
      <c r="F44" s="26">
        <v>13.25</v>
      </c>
      <c r="G44" s="27">
        <f t="shared" si="0"/>
        <v>0.58324528301886791</v>
      </c>
      <c r="H44" s="27">
        <v>7.7279999999999998</v>
      </c>
      <c r="I44" s="405" t="s">
        <v>56</v>
      </c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</row>
    <row r="45" spans="1:39" s="28" customFormat="1" ht="21" customHeight="1">
      <c r="A45" s="114" t="s">
        <v>1051</v>
      </c>
      <c r="B45" s="144">
        <v>0.39</v>
      </c>
      <c r="C45" s="27">
        <f>B45+C8</f>
        <v>337.99</v>
      </c>
      <c r="D45" s="143" t="s">
        <v>1087</v>
      </c>
      <c r="E45" s="144">
        <v>36.5</v>
      </c>
      <c r="F45" s="144">
        <v>13.74</v>
      </c>
      <c r="G45" s="145">
        <f t="shared" si="0"/>
        <v>0.49213973799126631</v>
      </c>
      <c r="H45" s="145">
        <v>6.7619999999999996</v>
      </c>
      <c r="I45" s="288" t="s">
        <v>150</v>
      </c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</row>
    <row r="46" spans="1:39" s="28" customFormat="1" ht="21" customHeight="1">
      <c r="A46" s="114" t="s">
        <v>1052</v>
      </c>
      <c r="B46" s="69">
        <v>0.36</v>
      </c>
      <c r="C46" s="27">
        <f>B46+C8</f>
        <v>337.96000000000004</v>
      </c>
      <c r="D46" s="26" t="s">
        <v>479</v>
      </c>
      <c r="E46" s="26">
        <v>24.4</v>
      </c>
      <c r="F46" s="26">
        <v>10.99</v>
      </c>
      <c r="G46" s="27">
        <f t="shared" si="0"/>
        <v>0.4588717015468608</v>
      </c>
      <c r="H46" s="27">
        <v>5.0430000000000001</v>
      </c>
      <c r="I46" s="288" t="s">
        <v>150</v>
      </c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</row>
    <row r="47" spans="1:39" s="28" customFormat="1" ht="21" customHeight="1">
      <c r="A47" s="114" t="s">
        <v>1128</v>
      </c>
      <c r="B47" s="69">
        <v>0.34</v>
      </c>
      <c r="C47" s="27">
        <f>B47+C8</f>
        <v>337.94</v>
      </c>
      <c r="D47" s="26" t="s">
        <v>1162</v>
      </c>
      <c r="E47" s="26">
        <v>27.2</v>
      </c>
      <c r="F47" s="26">
        <v>11.14</v>
      </c>
      <c r="G47" s="27">
        <f t="shared" si="0"/>
        <v>0.4402154398563734</v>
      </c>
      <c r="H47" s="27">
        <v>4.9039999999999999</v>
      </c>
      <c r="I47" s="405" t="s">
        <v>56</v>
      </c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</row>
    <row r="48" spans="1:39" s="28" customFormat="1" ht="21" customHeight="1">
      <c r="A48" s="114" t="s">
        <v>1129</v>
      </c>
      <c r="B48" s="69">
        <v>0.3</v>
      </c>
      <c r="C48" s="27">
        <f>B48+C8</f>
        <v>337.90000000000003</v>
      </c>
      <c r="D48" s="26" t="s">
        <v>1163</v>
      </c>
      <c r="E48" s="26">
        <v>17.5</v>
      </c>
      <c r="F48" s="26">
        <v>8.07</v>
      </c>
      <c r="G48" s="27">
        <f t="shared" si="0"/>
        <v>0.45799256505576208</v>
      </c>
      <c r="H48" s="27">
        <v>3.6960000000000002</v>
      </c>
      <c r="I48" s="288" t="s">
        <v>150</v>
      </c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</row>
    <row r="49" spans="1:39" s="28" customFormat="1" ht="21" customHeight="1">
      <c r="A49" s="114" t="s">
        <v>1130</v>
      </c>
      <c r="B49" s="69">
        <v>0.43</v>
      </c>
      <c r="C49" s="27">
        <f>B49+C8</f>
        <v>338.03000000000003</v>
      </c>
      <c r="D49" s="26" t="s">
        <v>1164</v>
      </c>
      <c r="E49" s="26">
        <v>39</v>
      </c>
      <c r="F49" s="26">
        <v>15.95</v>
      </c>
      <c r="G49" s="27">
        <f>H49/F49</f>
        <v>0.51749216300940437</v>
      </c>
      <c r="H49" s="27">
        <v>8.2539999999999996</v>
      </c>
      <c r="I49" s="288" t="s">
        <v>150</v>
      </c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</row>
    <row r="50" spans="1:39" s="28" customFormat="1" ht="21" customHeight="1">
      <c r="A50" s="114" t="s">
        <v>1199</v>
      </c>
      <c r="B50" s="69">
        <v>0.25</v>
      </c>
      <c r="C50" s="27">
        <f>B50+C8</f>
        <v>337.85</v>
      </c>
      <c r="D50" s="26" t="s">
        <v>1222</v>
      </c>
      <c r="E50" s="26">
        <v>16</v>
      </c>
      <c r="F50" s="26">
        <v>8.6</v>
      </c>
      <c r="G50" s="27">
        <f>H50/F50</f>
        <v>0.34802325581395349</v>
      </c>
      <c r="H50" s="27">
        <v>2.9929999999999999</v>
      </c>
      <c r="I50" s="405" t="s">
        <v>56</v>
      </c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</row>
    <row r="51" spans="1:39" s="28" customFormat="1" ht="21" customHeight="1">
      <c r="A51" s="70" t="s">
        <v>1200</v>
      </c>
      <c r="B51" s="342">
        <v>0.56000000000000005</v>
      </c>
      <c r="C51" s="35">
        <f>B51+C8</f>
        <v>338.16</v>
      </c>
      <c r="D51" s="34" t="s">
        <v>1223</v>
      </c>
      <c r="E51" s="34">
        <v>43.5</v>
      </c>
      <c r="F51" s="34">
        <v>20.329999999999998</v>
      </c>
      <c r="G51" s="35">
        <f>H51/F51</f>
        <v>0.70309886866699467</v>
      </c>
      <c r="H51" s="35">
        <v>14.294</v>
      </c>
      <c r="I51" s="351" t="s">
        <v>150</v>
      </c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</row>
    <row r="52" spans="1:39" s="28" customFormat="1" ht="21" customHeight="1">
      <c r="A52" s="115"/>
      <c r="B52" s="98"/>
      <c r="C52" s="30"/>
      <c r="D52" s="29"/>
      <c r="E52" s="29"/>
      <c r="F52" s="29"/>
      <c r="G52" s="30"/>
      <c r="H52" s="30"/>
      <c r="I52" s="79"/>
      <c r="Q52" s="28" t="s">
        <v>24</v>
      </c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</row>
    <row r="53" spans="1:39" s="28" customFormat="1" ht="21" customHeight="1">
      <c r="D53" s="29"/>
      <c r="E53" s="29"/>
      <c r="F53" s="29"/>
      <c r="G53" s="30"/>
      <c r="H53" s="30"/>
      <c r="I53" s="79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</row>
    <row r="54" spans="1:39" s="28" customFormat="1" ht="21" customHeight="1">
      <c r="A54" s="348" t="s">
        <v>160</v>
      </c>
      <c r="B54" s="29"/>
      <c r="C54" s="29"/>
      <c r="D54" s="29"/>
      <c r="E54" s="29"/>
      <c r="F54" s="29"/>
      <c r="G54" s="30"/>
      <c r="H54" s="30"/>
      <c r="I54" s="79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</row>
    <row r="55" spans="1:39" s="28" customFormat="1" ht="21" customHeight="1">
      <c r="A55" s="115" t="s">
        <v>161</v>
      </c>
      <c r="B55" s="349">
        <f>+COUNT(B11:B52)</f>
        <v>41</v>
      </c>
      <c r="C55" s="29" t="s">
        <v>159</v>
      </c>
      <c r="D55" s="29"/>
      <c r="E55" s="29"/>
      <c r="F55" s="29"/>
      <c r="G55" s="30"/>
      <c r="H55" s="30"/>
      <c r="I55" s="79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</row>
    <row r="56" spans="1:39" s="28" customFormat="1" ht="21" customHeight="1">
      <c r="A56" s="115"/>
      <c r="B56" s="98"/>
      <c r="C56" s="30"/>
      <c r="D56" s="29"/>
      <c r="E56" s="29"/>
      <c r="F56" s="29"/>
      <c r="G56" s="30"/>
      <c r="H56" s="30"/>
      <c r="I56" s="79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</row>
    <row r="57" spans="1:39" s="28" customFormat="1" ht="21" customHeight="1">
      <c r="D57" s="29"/>
      <c r="E57" s="29"/>
      <c r="F57" s="29"/>
      <c r="G57" s="30"/>
      <c r="H57" s="30"/>
      <c r="I57" s="79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</row>
    <row r="58" spans="1:39">
      <c r="D58" s="29"/>
      <c r="E58" s="29"/>
      <c r="F58" s="29"/>
      <c r="G58" s="30"/>
      <c r="H58" s="30"/>
      <c r="I58" s="79"/>
      <c r="J58" s="28"/>
      <c r="K58" s="28"/>
      <c r="L58" s="28"/>
      <c r="M58" s="28"/>
      <c r="N58" s="28"/>
      <c r="O58" s="28"/>
      <c r="P58" s="28"/>
      <c r="Q58" s="28"/>
      <c r="R58" s="28"/>
    </row>
    <row r="59" spans="1:39">
      <c r="A59" s="115"/>
      <c r="B59" s="98"/>
      <c r="C59" s="30"/>
      <c r="D59" s="29"/>
      <c r="E59" s="29"/>
      <c r="F59" s="29"/>
      <c r="G59" s="30"/>
      <c r="H59" s="30"/>
      <c r="I59" s="79"/>
      <c r="J59" s="28"/>
      <c r="K59" s="28"/>
      <c r="L59" s="28"/>
      <c r="M59" s="28"/>
      <c r="N59" s="28"/>
      <c r="O59" s="28"/>
      <c r="P59" s="28"/>
      <c r="Q59" s="28"/>
      <c r="R59" s="28"/>
    </row>
    <row r="60" spans="1:39">
      <c r="A60" s="115"/>
      <c r="B60" s="98"/>
      <c r="C60" s="30"/>
      <c r="D60" s="29"/>
      <c r="E60" s="29"/>
      <c r="F60" s="29"/>
      <c r="G60" s="30"/>
      <c r="H60" s="30"/>
      <c r="I60" s="79"/>
      <c r="J60" s="28"/>
      <c r="K60" s="28"/>
      <c r="L60" s="28"/>
      <c r="M60" s="28"/>
      <c r="N60" s="28"/>
      <c r="O60" s="28"/>
      <c r="P60" s="28"/>
      <c r="Q60" s="28"/>
      <c r="R60" s="28"/>
    </row>
    <row r="61" spans="1:39">
      <c r="A61" s="115"/>
      <c r="B61" s="98"/>
      <c r="C61" s="30"/>
      <c r="D61" s="29"/>
      <c r="E61" s="29"/>
      <c r="F61" s="29"/>
      <c r="G61" s="30"/>
      <c r="H61" s="30"/>
      <c r="I61" s="79"/>
      <c r="J61" s="28"/>
      <c r="K61" s="28"/>
      <c r="L61" s="28"/>
      <c r="M61" s="28"/>
      <c r="N61" s="28"/>
      <c r="O61" s="28"/>
      <c r="P61" s="28"/>
      <c r="Q61" s="28"/>
      <c r="R61" s="28"/>
    </row>
    <row r="62" spans="1:39">
      <c r="A62" s="115"/>
      <c r="B62" s="98"/>
      <c r="C62" s="30"/>
      <c r="D62" s="29"/>
      <c r="E62" s="29"/>
      <c r="F62" s="29"/>
      <c r="G62" s="30"/>
      <c r="H62" s="30"/>
      <c r="I62" s="79"/>
      <c r="J62" s="28"/>
      <c r="K62" s="28"/>
      <c r="L62" s="28"/>
      <c r="M62" s="28"/>
      <c r="N62" s="28"/>
      <c r="O62" s="28"/>
      <c r="P62" s="28"/>
      <c r="Q62" s="28"/>
      <c r="R62" s="28"/>
    </row>
    <row r="63" spans="1:39">
      <c r="A63" s="115"/>
      <c r="B63" s="98"/>
      <c r="C63" s="30"/>
      <c r="D63" s="29"/>
      <c r="E63" s="29"/>
      <c r="F63" s="29"/>
      <c r="G63" s="30"/>
      <c r="H63" s="30"/>
      <c r="I63" s="79"/>
      <c r="J63" s="28"/>
      <c r="K63" s="28"/>
      <c r="L63" s="28"/>
      <c r="M63" s="28"/>
      <c r="N63" s="28"/>
      <c r="O63" s="28"/>
      <c r="P63" s="28"/>
      <c r="Q63" s="28"/>
      <c r="R63" s="28"/>
    </row>
    <row r="64" spans="1:39">
      <c r="D64" s="29"/>
      <c r="E64" s="29"/>
      <c r="F64" s="29"/>
      <c r="G64" s="30"/>
      <c r="H64" s="30"/>
      <c r="I64" s="79"/>
      <c r="J64" s="28"/>
      <c r="K64" s="28"/>
      <c r="L64" s="28"/>
      <c r="M64" s="28"/>
      <c r="N64" s="28"/>
      <c r="O64" s="28"/>
      <c r="P64" s="28"/>
      <c r="Q64" s="28"/>
      <c r="R64" s="28"/>
    </row>
    <row r="65" spans="4:18">
      <c r="D65" s="29"/>
      <c r="E65" s="29"/>
      <c r="F65" s="29"/>
      <c r="G65" s="30"/>
      <c r="H65" s="30"/>
      <c r="I65" s="79"/>
      <c r="J65" s="28"/>
      <c r="K65" s="28"/>
      <c r="L65" s="28"/>
      <c r="M65" s="28"/>
      <c r="N65" s="28"/>
      <c r="O65" s="28"/>
      <c r="P65" s="28"/>
      <c r="Q65" s="28"/>
      <c r="R65" s="28"/>
    </row>
    <row r="66" spans="4:18" ht="21.75">
      <c r="J66"/>
      <c r="K66"/>
      <c r="L66"/>
      <c r="M66"/>
      <c r="N66"/>
      <c r="O66"/>
      <c r="P66"/>
      <c r="Q66"/>
      <c r="R66"/>
    </row>
    <row r="67" spans="4:18" ht="21.75">
      <c r="J67"/>
      <c r="K67"/>
      <c r="L67"/>
      <c r="M67"/>
      <c r="N67"/>
      <c r="O67"/>
      <c r="P67"/>
      <c r="Q67"/>
      <c r="R67"/>
    </row>
    <row r="68" spans="4:18" ht="21.75">
      <c r="J68"/>
      <c r="K68"/>
      <c r="L68"/>
      <c r="M68"/>
      <c r="N68"/>
      <c r="O68"/>
      <c r="P68"/>
      <c r="Q68"/>
      <c r="R68"/>
    </row>
    <row r="69" spans="4:18" ht="21.75">
      <c r="J69"/>
      <c r="K69"/>
      <c r="L69"/>
      <c r="M69"/>
      <c r="N69"/>
      <c r="O69"/>
      <c r="P69"/>
      <c r="Q69"/>
      <c r="R69"/>
    </row>
    <row r="70" spans="4:18" ht="21.75">
      <c r="J70"/>
      <c r="K70"/>
      <c r="L70"/>
      <c r="M70"/>
      <c r="N70"/>
      <c r="O70"/>
      <c r="P70"/>
      <c r="Q70"/>
      <c r="R70"/>
    </row>
    <row r="71" spans="4:18" ht="21.75">
      <c r="J71"/>
      <c r="K71"/>
      <c r="L71"/>
      <c r="M71"/>
      <c r="N71"/>
      <c r="O71"/>
      <c r="P71"/>
      <c r="Q71"/>
      <c r="R71"/>
    </row>
    <row r="72" spans="4:18" ht="21.75">
      <c r="J72"/>
      <c r="K72"/>
      <c r="L72"/>
      <c r="M72"/>
      <c r="N72"/>
      <c r="O72"/>
      <c r="P72"/>
      <c r="Q72"/>
      <c r="R72"/>
    </row>
    <row r="73" spans="4:18" ht="21.75">
      <c r="J73"/>
      <c r="K73"/>
      <c r="L73"/>
      <c r="M73"/>
      <c r="N73"/>
      <c r="O73"/>
      <c r="P73"/>
      <c r="Q73"/>
      <c r="R73"/>
    </row>
    <row r="74" spans="4:18" ht="21.75">
      <c r="J74"/>
      <c r="K74"/>
      <c r="L74"/>
      <c r="M74"/>
      <c r="N74"/>
      <c r="O74"/>
      <c r="P74"/>
      <c r="Q74"/>
      <c r="R74"/>
    </row>
    <row r="75" spans="4:18" ht="21.75">
      <c r="J75"/>
      <c r="K75"/>
      <c r="L75"/>
      <c r="M75"/>
      <c r="N75"/>
      <c r="O75"/>
      <c r="P75"/>
      <c r="Q75"/>
      <c r="R75"/>
    </row>
    <row r="76" spans="4:18" ht="21.75">
      <c r="J76"/>
      <c r="K76"/>
      <c r="L76"/>
      <c r="M76"/>
      <c r="N76"/>
      <c r="O76"/>
      <c r="P76"/>
      <c r="Q76"/>
      <c r="R76"/>
    </row>
    <row r="77" spans="4:18" ht="21.75">
      <c r="J77"/>
      <c r="K77"/>
      <c r="L77"/>
      <c r="M77"/>
      <c r="N77"/>
      <c r="O77"/>
      <c r="P77"/>
      <c r="Q77"/>
      <c r="R77"/>
    </row>
    <row r="78" spans="4:18" ht="21.75">
      <c r="J78"/>
      <c r="K78"/>
      <c r="L78"/>
      <c r="M78"/>
      <c r="N78"/>
      <c r="O78"/>
      <c r="P78"/>
      <c r="Q78"/>
      <c r="R78"/>
    </row>
    <row r="79" spans="4:18" ht="21.75">
      <c r="J79"/>
      <c r="K79"/>
      <c r="L79"/>
      <c r="M79"/>
      <c r="N79"/>
      <c r="O79"/>
      <c r="P79"/>
      <c r="Q79"/>
      <c r="R79"/>
    </row>
    <row r="80" spans="4:18" ht="21.75">
      <c r="J80"/>
      <c r="K80"/>
      <c r="L80"/>
      <c r="M80"/>
      <c r="N80"/>
      <c r="O80"/>
      <c r="P80"/>
      <c r="Q80"/>
      <c r="R80"/>
    </row>
    <row r="81" spans="10:18" ht="21.75">
      <c r="J81"/>
      <c r="K81"/>
      <c r="L81"/>
      <c r="M81"/>
      <c r="N81"/>
      <c r="O81"/>
      <c r="P81"/>
      <c r="Q81"/>
      <c r="R81"/>
    </row>
    <row r="82" spans="10:18" ht="21.75">
      <c r="J82"/>
      <c r="K82"/>
      <c r="L82"/>
      <c r="M82"/>
      <c r="N82"/>
      <c r="O82"/>
      <c r="P82"/>
      <c r="Q82"/>
      <c r="R82"/>
    </row>
    <row r="83" spans="10:18" ht="21.75">
      <c r="J83"/>
      <c r="K83"/>
      <c r="L83"/>
      <c r="M83"/>
      <c r="N83"/>
      <c r="O83"/>
      <c r="P83"/>
      <c r="Q83"/>
      <c r="R83"/>
    </row>
    <row r="84" spans="10:18" ht="21.75">
      <c r="J84"/>
      <c r="K84"/>
      <c r="L84"/>
      <c r="M84"/>
      <c r="N84"/>
      <c r="O84"/>
      <c r="P84"/>
      <c r="Q84"/>
      <c r="R84"/>
    </row>
    <row r="85" spans="10:18" ht="21.75">
      <c r="J85"/>
      <c r="K85"/>
      <c r="L85"/>
      <c r="M85"/>
      <c r="N85"/>
      <c r="O85"/>
      <c r="P85"/>
      <c r="Q85"/>
      <c r="R85"/>
    </row>
    <row r="86" spans="10:18" ht="21.75">
      <c r="J86"/>
      <c r="K86"/>
      <c r="L86"/>
      <c r="M86"/>
      <c r="N86"/>
      <c r="O86"/>
      <c r="P86"/>
      <c r="Q86"/>
      <c r="R86"/>
    </row>
    <row r="87" spans="10:18" ht="21.75">
      <c r="J87"/>
      <c r="K87"/>
      <c r="L87"/>
      <c r="M87"/>
      <c r="N87"/>
      <c r="O87"/>
      <c r="P87"/>
      <c r="Q87"/>
      <c r="R87"/>
    </row>
    <row r="88" spans="10:18" ht="21.75">
      <c r="J88"/>
      <c r="K88"/>
      <c r="L88"/>
      <c r="M88"/>
      <c r="N88"/>
      <c r="O88"/>
      <c r="P88"/>
      <c r="Q88"/>
      <c r="R88"/>
    </row>
    <row r="89" spans="10:18" ht="21.75">
      <c r="J89"/>
      <c r="K89"/>
      <c r="L89"/>
      <c r="M89"/>
      <c r="N89"/>
      <c r="O89"/>
      <c r="P89"/>
      <c r="Q89"/>
      <c r="R89"/>
    </row>
    <row r="90" spans="10:18" ht="21.75">
      <c r="J90"/>
      <c r="K90"/>
      <c r="L90"/>
      <c r="M90"/>
      <c r="N90"/>
      <c r="O90"/>
      <c r="P90"/>
      <c r="Q90"/>
      <c r="R90"/>
    </row>
    <row r="91" spans="10:18" ht="21.75">
      <c r="J91"/>
      <c r="K91"/>
      <c r="L91"/>
      <c r="M91"/>
      <c r="N91"/>
      <c r="O91"/>
      <c r="P91"/>
      <c r="Q91"/>
      <c r="R91"/>
    </row>
    <row r="92" spans="10:18" ht="21.75">
      <c r="J92"/>
      <c r="K92"/>
      <c r="L92"/>
      <c r="M92"/>
      <c r="N92"/>
      <c r="O92"/>
      <c r="P92"/>
      <c r="Q92"/>
      <c r="R92"/>
    </row>
    <row r="93" spans="10:18" ht="21.75">
      <c r="J93"/>
      <c r="K93"/>
      <c r="L93"/>
      <c r="M93"/>
      <c r="N93"/>
      <c r="O93"/>
      <c r="P93"/>
      <c r="Q93"/>
      <c r="R93"/>
    </row>
    <row r="94" spans="10:18" ht="21.75">
      <c r="J94"/>
      <c r="K94"/>
      <c r="L94"/>
      <c r="M94"/>
      <c r="N94"/>
      <c r="O94"/>
      <c r="P94"/>
      <c r="Q94"/>
      <c r="R94"/>
    </row>
    <row r="95" spans="10:18" ht="21.75">
      <c r="J95"/>
      <c r="K95"/>
      <c r="L95"/>
      <c r="M95"/>
      <c r="N95"/>
      <c r="O95"/>
      <c r="P95"/>
      <c r="Q95"/>
      <c r="R95"/>
    </row>
    <row r="96" spans="10:18" ht="21.75">
      <c r="J96"/>
      <c r="K96"/>
      <c r="L96"/>
      <c r="M96"/>
      <c r="N96"/>
      <c r="O96"/>
      <c r="P96"/>
      <c r="Q96"/>
      <c r="R96"/>
    </row>
    <row r="97" spans="10:18" ht="21.75">
      <c r="J97"/>
      <c r="K97"/>
      <c r="L97"/>
      <c r="M97"/>
      <c r="N97"/>
      <c r="O97"/>
      <c r="P97"/>
      <c r="Q97"/>
      <c r="R97"/>
    </row>
    <row r="98" spans="10:18" ht="21.75">
      <c r="J98"/>
      <c r="K98"/>
      <c r="L98"/>
      <c r="M98"/>
      <c r="N98"/>
      <c r="O98"/>
      <c r="P98"/>
      <c r="Q98"/>
      <c r="R98"/>
    </row>
    <row r="99" spans="10:18" ht="21.75">
      <c r="J99"/>
      <c r="K99"/>
      <c r="L99"/>
      <c r="M99"/>
      <c r="N99"/>
      <c r="O99"/>
      <c r="P99"/>
      <c r="Q99"/>
      <c r="R99"/>
    </row>
    <row r="100" spans="10:18" ht="21.75">
      <c r="J100"/>
      <c r="K100"/>
      <c r="L100"/>
      <c r="M100"/>
      <c r="N100"/>
      <c r="O100"/>
      <c r="P100"/>
      <c r="Q100"/>
      <c r="R100"/>
    </row>
    <row r="101" spans="10:18" ht="21.75">
      <c r="J101"/>
      <c r="K101"/>
      <c r="L101"/>
      <c r="M101"/>
      <c r="N101"/>
      <c r="O101"/>
      <c r="P101"/>
      <c r="Q101"/>
      <c r="R101"/>
    </row>
    <row r="102" spans="10:18" ht="21.75">
      <c r="J102"/>
      <c r="K102"/>
      <c r="L102"/>
      <c r="M102"/>
      <c r="N102"/>
      <c r="O102"/>
      <c r="P102"/>
      <c r="Q102"/>
      <c r="R102"/>
    </row>
    <row r="103" spans="10:18" ht="21.75">
      <c r="J103"/>
      <c r="K103"/>
      <c r="L103"/>
      <c r="M103"/>
      <c r="N103"/>
      <c r="O103"/>
      <c r="P103"/>
      <c r="Q103"/>
      <c r="R103"/>
    </row>
    <row r="104" spans="10:18" ht="21.75">
      <c r="J104"/>
      <c r="K104"/>
      <c r="L104"/>
      <c r="M104"/>
      <c r="N104"/>
      <c r="O104"/>
      <c r="P104"/>
      <c r="Q104"/>
      <c r="R104"/>
    </row>
    <row r="105" spans="10:18" ht="21.75">
      <c r="J105"/>
      <c r="K105"/>
      <c r="L105"/>
      <c r="M105"/>
      <c r="N105"/>
      <c r="O105"/>
      <c r="P105"/>
      <c r="Q105"/>
      <c r="R105"/>
    </row>
    <row r="106" spans="10:18" ht="21.75">
      <c r="J106"/>
      <c r="K106"/>
      <c r="L106"/>
      <c r="M106"/>
      <c r="N106"/>
      <c r="O106"/>
      <c r="P106"/>
      <c r="Q106"/>
      <c r="R106"/>
    </row>
    <row r="107" spans="10:18" ht="21.75">
      <c r="J107"/>
      <c r="K107"/>
      <c r="L107"/>
      <c r="M107"/>
      <c r="N107"/>
      <c r="O107"/>
      <c r="P107"/>
      <c r="Q107"/>
      <c r="R107"/>
    </row>
    <row r="108" spans="10:18" ht="21.75">
      <c r="J108"/>
      <c r="K108"/>
      <c r="L108"/>
      <c r="M108"/>
      <c r="N108"/>
      <c r="O108"/>
      <c r="P108"/>
      <c r="Q108"/>
      <c r="R108"/>
    </row>
    <row r="109" spans="10:18" ht="21.75">
      <c r="J109"/>
      <c r="K109"/>
      <c r="L109"/>
      <c r="M109"/>
      <c r="N109"/>
      <c r="O109"/>
      <c r="P109"/>
      <c r="Q109"/>
      <c r="R109"/>
    </row>
    <row r="110" spans="10:18" ht="21.75">
      <c r="J110"/>
      <c r="K110"/>
      <c r="L110"/>
      <c r="M110"/>
      <c r="N110"/>
      <c r="O110"/>
      <c r="P110"/>
      <c r="Q110"/>
      <c r="R110"/>
    </row>
    <row r="111" spans="10:18" ht="21.75">
      <c r="J111"/>
      <c r="K111"/>
      <c r="L111"/>
      <c r="M111"/>
      <c r="N111"/>
      <c r="O111"/>
      <c r="P111"/>
      <c r="Q111"/>
      <c r="R111"/>
    </row>
    <row r="112" spans="10:18" ht="21.75">
      <c r="J112"/>
      <c r="K112"/>
      <c r="L112"/>
      <c r="M112"/>
      <c r="N112"/>
      <c r="O112"/>
      <c r="P112"/>
      <c r="Q112"/>
      <c r="R112"/>
    </row>
    <row r="113" spans="10:18" ht="21.75">
      <c r="J113"/>
      <c r="K113"/>
      <c r="L113"/>
      <c r="M113"/>
      <c r="N113"/>
      <c r="O113"/>
      <c r="P113"/>
      <c r="Q113"/>
      <c r="R113"/>
    </row>
    <row r="114" spans="10:18" ht="21.75">
      <c r="J114"/>
      <c r="K114"/>
      <c r="L114"/>
      <c r="M114"/>
      <c r="N114"/>
      <c r="O114"/>
      <c r="P114"/>
      <c r="Q114"/>
      <c r="R114"/>
    </row>
    <row r="115" spans="10:18" ht="21.75">
      <c r="J115"/>
      <c r="K115"/>
      <c r="L115"/>
      <c r="M115"/>
      <c r="N115"/>
      <c r="O115"/>
      <c r="P115"/>
      <c r="Q115"/>
      <c r="R115"/>
    </row>
    <row r="116" spans="10:18" ht="21.75">
      <c r="J116"/>
      <c r="K116"/>
      <c r="L116"/>
      <c r="M116"/>
      <c r="N116"/>
      <c r="O116"/>
      <c r="P116"/>
      <c r="Q116"/>
      <c r="R116"/>
    </row>
    <row r="117" spans="10:18" ht="21.75">
      <c r="J117"/>
      <c r="K117"/>
      <c r="L117"/>
      <c r="M117"/>
      <c r="N117"/>
      <c r="O117"/>
      <c r="P117"/>
      <c r="Q117"/>
      <c r="R117"/>
    </row>
    <row r="118" spans="10:18" ht="21.75">
      <c r="J118"/>
      <c r="K118"/>
      <c r="L118"/>
      <c r="M118"/>
      <c r="N118"/>
      <c r="O118"/>
      <c r="P118"/>
      <c r="Q118"/>
      <c r="R118"/>
    </row>
    <row r="119" spans="10:18" ht="21.75">
      <c r="J119"/>
      <c r="K119"/>
      <c r="L119"/>
      <c r="M119"/>
      <c r="N119"/>
      <c r="O119"/>
      <c r="P119"/>
      <c r="Q119"/>
      <c r="R119"/>
    </row>
    <row r="120" spans="10:18" ht="21.75">
      <c r="J120"/>
      <c r="K120"/>
      <c r="L120"/>
      <c r="M120"/>
      <c r="N120"/>
      <c r="O120"/>
      <c r="P120"/>
      <c r="Q120"/>
      <c r="R120"/>
    </row>
    <row r="121" spans="10:18" ht="21.75">
      <c r="J121"/>
      <c r="K121"/>
      <c r="L121"/>
      <c r="M121"/>
      <c r="N121"/>
      <c r="O121"/>
      <c r="P121"/>
      <c r="Q121"/>
      <c r="R121"/>
    </row>
    <row r="122" spans="10:18" ht="21.75">
      <c r="J122"/>
      <c r="K122"/>
      <c r="L122"/>
      <c r="M122"/>
      <c r="N122"/>
      <c r="O122"/>
      <c r="P122"/>
      <c r="Q122"/>
      <c r="R122"/>
    </row>
    <row r="123" spans="10:18" ht="21.75">
      <c r="J123"/>
      <c r="K123"/>
      <c r="L123"/>
      <c r="M123"/>
      <c r="N123"/>
      <c r="O123"/>
      <c r="P123"/>
      <c r="Q123"/>
      <c r="R123"/>
    </row>
    <row r="124" spans="10:18" ht="21.75">
      <c r="J124"/>
      <c r="K124"/>
      <c r="L124"/>
      <c r="M124"/>
      <c r="N124"/>
      <c r="O124"/>
      <c r="P124"/>
      <c r="Q124"/>
      <c r="R124"/>
    </row>
    <row r="125" spans="10:18" ht="21.75">
      <c r="J125"/>
      <c r="K125"/>
      <c r="L125"/>
      <c r="M125"/>
      <c r="N125"/>
      <c r="O125"/>
      <c r="P125"/>
      <c r="Q125"/>
      <c r="R125"/>
    </row>
    <row r="126" spans="10:18" ht="21.75">
      <c r="J126"/>
      <c r="K126"/>
      <c r="L126"/>
      <c r="M126"/>
      <c r="N126"/>
      <c r="O126"/>
      <c r="P126"/>
      <c r="Q126"/>
      <c r="R126"/>
    </row>
    <row r="127" spans="10:18" ht="21.75">
      <c r="J127"/>
      <c r="K127"/>
      <c r="L127"/>
      <c r="M127"/>
      <c r="N127"/>
      <c r="O127"/>
      <c r="P127"/>
      <c r="Q127"/>
      <c r="R127"/>
    </row>
    <row r="128" spans="10:18" ht="21.75">
      <c r="J128"/>
      <c r="K128"/>
      <c r="L128"/>
      <c r="M128"/>
      <c r="N128"/>
      <c r="O128"/>
      <c r="P128"/>
      <c r="Q128"/>
      <c r="R128"/>
    </row>
    <row r="129" spans="10:18" ht="21.75">
      <c r="J129"/>
      <c r="K129"/>
      <c r="L129"/>
      <c r="M129"/>
      <c r="N129"/>
      <c r="O129"/>
      <c r="P129"/>
      <c r="Q129"/>
      <c r="R129"/>
    </row>
    <row r="130" spans="10:18" ht="21.75">
      <c r="J130"/>
      <c r="K130"/>
      <c r="L130"/>
      <c r="M130"/>
      <c r="N130"/>
      <c r="O130"/>
      <c r="P130"/>
      <c r="Q130"/>
      <c r="R130"/>
    </row>
    <row r="131" spans="10:18" ht="21.75">
      <c r="J131"/>
      <c r="K131"/>
      <c r="L131"/>
      <c r="M131"/>
      <c r="N131"/>
      <c r="O131"/>
      <c r="P131"/>
      <c r="Q131"/>
      <c r="R131"/>
    </row>
    <row r="132" spans="10:18" ht="21.75">
      <c r="J132"/>
      <c r="K132"/>
      <c r="L132"/>
      <c r="M132"/>
      <c r="N132"/>
      <c r="O132"/>
      <c r="P132"/>
      <c r="Q132"/>
      <c r="R132"/>
    </row>
    <row r="133" spans="10:18">
      <c r="J133" s="32"/>
      <c r="K133" s="32"/>
      <c r="L133" s="32"/>
      <c r="M133" s="32"/>
      <c r="N133" s="32"/>
      <c r="O133" s="32"/>
      <c r="P133" s="32"/>
      <c r="Q133" s="32"/>
      <c r="R133" s="32"/>
    </row>
    <row r="134" spans="10:18">
      <c r="J134" s="32"/>
      <c r="K134" s="32"/>
      <c r="L134" s="32"/>
      <c r="M134" s="32"/>
      <c r="N134" s="32"/>
      <c r="O134" s="32"/>
      <c r="P134" s="32"/>
      <c r="Q134" s="32"/>
      <c r="R134" s="32"/>
    </row>
    <row r="135" spans="10:18">
      <c r="J135" s="32"/>
      <c r="K135" s="32"/>
      <c r="L135" s="32"/>
      <c r="M135" s="32"/>
      <c r="N135" s="32"/>
      <c r="O135" s="32"/>
      <c r="P135" s="32"/>
      <c r="Q135" s="32"/>
      <c r="R135" s="32"/>
    </row>
    <row r="136" spans="10:18">
      <c r="J136" s="32"/>
      <c r="K136" s="32"/>
      <c r="L136" s="32"/>
      <c r="M136" s="32"/>
      <c r="N136" s="32"/>
      <c r="O136" s="32"/>
      <c r="P136" s="32"/>
      <c r="Q136" s="32"/>
      <c r="R136" s="32"/>
    </row>
    <row r="137" spans="10:18">
      <c r="J137" s="32"/>
      <c r="K137" s="32"/>
      <c r="L137" s="32"/>
      <c r="M137" s="32"/>
      <c r="N137" s="32"/>
      <c r="O137" s="32"/>
      <c r="P137" s="32"/>
      <c r="Q137" s="32"/>
      <c r="R137" s="32"/>
    </row>
    <row r="138" spans="10:18">
      <c r="J138" s="32"/>
      <c r="K138" s="32"/>
      <c r="L138" s="32"/>
      <c r="M138" s="32"/>
      <c r="N138" s="32"/>
      <c r="O138" s="32"/>
      <c r="P138" s="32"/>
      <c r="Q138" s="32"/>
      <c r="R138" s="32"/>
    </row>
    <row r="139" spans="10:18">
      <c r="J139" s="32"/>
      <c r="K139" s="32"/>
      <c r="L139" s="32"/>
      <c r="M139" s="32"/>
      <c r="N139" s="32"/>
      <c r="O139" s="32"/>
      <c r="P139" s="32"/>
      <c r="Q139" s="32"/>
      <c r="R139" s="32"/>
    </row>
    <row r="140" spans="10:18">
      <c r="J140" s="32"/>
      <c r="K140" s="32"/>
      <c r="L140" s="32"/>
      <c r="M140" s="32"/>
      <c r="N140" s="32"/>
      <c r="O140" s="32"/>
      <c r="P140" s="32"/>
      <c r="Q140" s="32"/>
      <c r="R140" s="32"/>
    </row>
    <row r="141" spans="10:18">
      <c r="J141" s="32"/>
      <c r="K141" s="32"/>
      <c r="L141" s="32"/>
      <c r="M141" s="32"/>
      <c r="N141" s="32"/>
      <c r="O141" s="32"/>
      <c r="P141" s="32"/>
      <c r="Q141" s="32"/>
      <c r="R141" s="32"/>
    </row>
    <row r="142" spans="10:18">
      <c r="J142" s="32"/>
      <c r="K142" s="32"/>
      <c r="L142" s="32"/>
      <c r="M142" s="32"/>
      <c r="N142" s="32"/>
      <c r="O142" s="32"/>
      <c r="P142" s="32"/>
      <c r="Q142" s="32"/>
      <c r="R142" s="32"/>
    </row>
    <row r="143" spans="10:18">
      <c r="J143" s="32"/>
      <c r="K143" s="32"/>
      <c r="L143" s="32"/>
      <c r="M143" s="32"/>
      <c r="N143" s="32"/>
      <c r="O143" s="32"/>
      <c r="P143" s="32"/>
      <c r="Q143" s="32"/>
      <c r="R143" s="32"/>
    </row>
    <row r="144" spans="10:18">
      <c r="J144" s="32"/>
      <c r="K144" s="32"/>
      <c r="L144" s="32"/>
      <c r="M144" s="32"/>
      <c r="N144" s="32"/>
      <c r="O144" s="32"/>
      <c r="P144" s="32"/>
      <c r="Q144" s="32"/>
      <c r="R144" s="32"/>
    </row>
    <row r="145" spans="10:18">
      <c r="J145" s="32"/>
      <c r="K145" s="32"/>
      <c r="L145" s="32"/>
      <c r="M145" s="32"/>
      <c r="N145" s="32"/>
      <c r="O145" s="32"/>
      <c r="P145" s="32"/>
      <c r="Q145" s="32"/>
      <c r="R145" s="32"/>
    </row>
  </sheetData>
  <mergeCells count="2">
    <mergeCell ref="A9:A10"/>
    <mergeCell ref="I9:I10"/>
  </mergeCells>
  <phoneticPr fontId="14" type="noConversion"/>
  <pageMargins left="0.82" right="0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M307"/>
  <sheetViews>
    <sheetView topLeftCell="A46" zoomScale="130" zoomScaleNormal="100" workbookViewId="0">
      <selection activeCell="A50" sqref="A50:XFD51"/>
    </sheetView>
  </sheetViews>
  <sheetFormatPr defaultRowHeight="21"/>
  <cols>
    <col min="1" max="1" width="8.85546875" style="10" customWidth="1"/>
    <col min="2" max="2" width="9.28515625" style="98" customWidth="1"/>
    <col min="3" max="3" width="9.28515625" style="80" customWidth="1"/>
    <col min="4" max="4" width="11.42578125" style="10" customWidth="1"/>
    <col min="5" max="5" width="9.7109375" style="98" customWidth="1"/>
    <col min="6" max="6" width="9.7109375" style="10" customWidth="1"/>
    <col min="7" max="7" width="11.5703125" style="10" customWidth="1"/>
    <col min="8" max="8" width="11.5703125" style="80" customWidth="1"/>
    <col min="9" max="9" width="20.85546875" style="10" customWidth="1"/>
    <col min="10" max="10" width="9.140625" style="13"/>
    <col min="11" max="11" width="10.7109375" style="13" customWidth="1"/>
    <col min="12" max="12" width="10.140625" style="13" customWidth="1"/>
    <col min="13" max="13" width="9.140625" style="13"/>
    <col min="14" max="14" width="10.140625" style="13" customWidth="1"/>
    <col min="15" max="15" width="9.7109375" style="13" customWidth="1"/>
    <col min="16" max="18" width="9.140625" style="13"/>
    <col min="19" max="16384" width="9.140625" style="10"/>
  </cols>
  <sheetData>
    <row r="1" spans="1:39" s="2" customFormat="1" ht="23.25">
      <c r="A1" s="1" t="s">
        <v>57</v>
      </c>
      <c r="B1" s="22"/>
      <c r="C1" s="127"/>
      <c r="D1" s="90"/>
      <c r="E1" s="101"/>
      <c r="F1" s="5"/>
      <c r="G1" s="5"/>
      <c r="H1" s="23"/>
      <c r="I1" s="7" t="s">
        <v>0</v>
      </c>
      <c r="J1" s="6"/>
      <c r="K1" s="6"/>
      <c r="L1" s="6"/>
      <c r="M1" s="6"/>
      <c r="N1" s="6"/>
      <c r="O1" s="6"/>
      <c r="P1" s="6"/>
      <c r="Q1" s="6"/>
      <c r="R1" s="6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39" s="2" customFormat="1" ht="21.75">
      <c r="A2" s="100" t="s">
        <v>1</v>
      </c>
      <c r="B2" s="22"/>
      <c r="C2" s="133"/>
      <c r="D2" s="90"/>
      <c r="E2" s="101"/>
      <c r="F2" s="5"/>
      <c r="G2" s="5"/>
      <c r="H2" s="23"/>
      <c r="J2" s="6"/>
      <c r="K2" s="6"/>
      <c r="L2" s="6"/>
      <c r="M2" s="6"/>
      <c r="N2" s="6"/>
      <c r="O2" s="6"/>
      <c r="P2" s="6"/>
      <c r="Q2" s="6"/>
      <c r="R2" s="6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39" s="91" customFormat="1" ht="26.25">
      <c r="A3" s="102"/>
      <c r="B3" s="236"/>
      <c r="C3" s="141"/>
      <c r="D3" s="103"/>
      <c r="E3" s="104"/>
      <c r="F3" s="93"/>
      <c r="G3" s="93"/>
      <c r="H3" s="235"/>
      <c r="J3" s="13"/>
      <c r="K3" s="13"/>
      <c r="L3" s="13"/>
      <c r="M3" s="13"/>
      <c r="N3" s="13"/>
      <c r="O3" s="13"/>
      <c r="P3" s="13"/>
      <c r="Q3" s="13"/>
      <c r="R3" s="13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</row>
    <row r="4" spans="1:39" s="16" customFormat="1" ht="26.25" customHeight="1">
      <c r="A4" s="430" t="s">
        <v>2</v>
      </c>
      <c r="B4" s="430"/>
      <c r="C4" s="430"/>
      <c r="D4" s="430"/>
      <c r="E4" s="430"/>
      <c r="F4" s="430"/>
      <c r="G4" s="430"/>
      <c r="H4" s="430"/>
      <c r="I4" s="430"/>
      <c r="J4" s="19"/>
      <c r="K4" s="19"/>
      <c r="L4" s="19"/>
      <c r="M4" s="19"/>
      <c r="N4" s="19"/>
      <c r="O4" s="19"/>
      <c r="P4" s="19"/>
      <c r="Q4" s="19"/>
      <c r="R4" s="19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39" s="16" customFormat="1" ht="26.25">
      <c r="A5" s="106"/>
      <c r="B5" s="220"/>
      <c r="C5" s="135"/>
      <c r="D5" s="107"/>
      <c r="E5" s="108"/>
      <c r="F5" s="18"/>
      <c r="G5" s="18"/>
      <c r="H5" s="234"/>
      <c r="J5" s="13"/>
      <c r="K5" s="13"/>
      <c r="L5" s="13"/>
      <c r="M5" s="13"/>
      <c r="N5" s="13"/>
      <c r="O5" s="13"/>
      <c r="P5" s="13"/>
      <c r="Q5" s="13"/>
      <c r="R5" s="13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39" s="48" customFormat="1" ht="21.75">
      <c r="A6" s="109" t="s">
        <v>101</v>
      </c>
      <c r="B6" s="94"/>
      <c r="C6" s="139"/>
      <c r="D6" s="50" t="s">
        <v>146</v>
      </c>
      <c r="E6" s="76"/>
      <c r="G6" s="50" t="s">
        <v>102</v>
      </c>
      <c r="H6" s="52"/>
      <c r="I6" s="110"/>
      <c r="J6" s="6"/>
      <c r="K6" s="6"/>
      <c r="L6" s="6"/>
      <c r="M6" s="6"/>
      <c r="N6" s="6"/>
      <c r="O6" s="6"/>
      <c r="P6" s="6"/>
      <c r="Q6" s="6"/>
      <c r="R6" s="6"/>
    </row>
    <row r="7" spans="1:39" s="48" customFormat="1" ht="21.75">
      <c r="A7" s="109" t="s">
        <v>103</v>
      </c>
      <c r="B7" s="94"/>
      <c r="C7" s="139"/>
      <c r="D7" s="50" t="s">
        <v>104</v>
      </c>
      <c r="E7" s="76"/>
      <c r="G7" s="50" t="s">
        <v>105</v>
      </c>
      <c r="H7" s="52"/>
      <c r="J7" s="6"/>
      <c r="K7" s="6"/>
      <c r="L7" s="6"/>
      <c r="M7" s="6"/>
      <c r="N7" s="6"/>
      <c r="O7" s="6"/>
      <c r="P7" s="6"/>
      <c r="Q7" s="6"/>
      <c r="R7" s="6"/>
    </row>
    <row r="8" spans="1:39" s="48" customFormat="1" ht="21.75">
      <c r="A8" s="109" t="s">
        <v>8</v>
      </c>
      <c r="B8" s="94"/>
      <c r="C8" s="52">
        <v>363.61700000000002</v>
      </c>
      <c r="D8" s="50" t="s">
        <v>18</v>
      </c>
      <c r="E8" s="111"/>
      <c r="F8" s="66"/>
      <c r="G8" s="266" t="s">
        <v>163</v>
      </c>
      <c r="H8" s="136"/>
      <c r="J8" s="6"/>
      <c r="K8" s="6"/>
      <c r="L8" s="6"/>
      <c r="M8" s="6"/>
      <c r="N8" s="6"/>
      <c r="O8" s="6"/>
      <c r="P8" s="6"/>
      <c r="Q8" s="6"/>
      <c r="R8" s="6"/>
    </row>
    <row r="9" spans="1:39" s="6" customFormat="1" ht="21.75">
      <c r="A9" s="413" t="s">
        <v>10</v>
      </c>
      <c r="B9" s="233" t="s">
        <v>11</v>
      </c>
      <c r="C9" s="131" t="s">
        <v>11</v>
      </c>
      <c r="D9" s="122" t="s">
        <v>12</v>
      </c>
      <c r="E9" s="233" t="s">
        <v>13</v>
      </c>
      <c r="F9" s="122" t="s">
        <v>14</v>
      </c>
      <c r="G9" s="122" t="s">
        <v>15</v>
      </c>
      <c r="H9" s="131" t="s">
        <v>16</v>
      </c>
      <c r="I9" s="413" t="s">
        <v>17</v>
      </c>
      <c r="X9" s="2" t="s">
        <v>31</v>
      </c>
      <c r="Y9" s="22">
        <f>+B15</f>
        <v>0.56999999999999995</v>
      </c>
      <c r="Z9" s="22">
        <f>+F15</f>
        <v>2.96</v>
      </c>
      <c r="AA9" s="23">
        <f>+G15</f>
        <v>0.13749999999999998</v>
      </c>
    </row>
    <row r="10" spans="1:39" s="6" customFormat="1" ht="21.75">
      <c r="A10" s="414"/>
      <c r="B10" s="121" t="s">
        <v>18</v>
      </c>
      <c r="C10" s="132" t="s">
        <v>9</v>
      </c>
      <c r="D10" s="124" t="s">
        <v>19</v>
      </c>
      <c r="E10" s="232" t="s">
        <v>20</v>
      </c>
      <c r="F10" s="124" t="s">
        <v>21</v>
      </c>
      <c r="G10" s="124" t="s">
        <v>22</v>
      </c>
      <c r="H10" s="132" t="s">
        <v>23</v>
      </c>
      <c r="I10" s="414"/>
      <c r="X10" s="2" t="s">
        <v>31</v>
      </c>
      <c r="Y10" s="22" t="e">
        <f>+#REF!</f>
        <v>#REF!</v>
      </c>
      <c r="Z10" s="22" t="e">
        <f>+#REF!</f>
        <v>#REF!</v>
      </c>
      <c r="AA10" s="23" t="e">
        <f>+#REF!</f>
        <v>#REF!</v>
      </c>
    </row>
    <row r="11" spans="1:39" s="28" customFormat="1" ht="21" customHeight="1">
      <c r="A11" s="273" t="s">
        <v>172</v>
      </c>
      <c r="B11" s="36">
        <v>0.57999999999999996</v>
      </c>
      <c r="C11" s="126">
        <f>B11+C8</f>
        <v>364.197</v>
      </c>
      <c r="D11" s="36" t="s">
        <v>197</v>
      </c>
      <c r="E11" s="36">
        <v>13</v>
      </c>
      <c r="F11" s="26">
        <v>2.75</v>
      </c>
      <c r="G11" s="126">
        <f t="shared" ref="G11:G47" si="0">H11/F11</f>
        <v>4.7636363636363636E-2</v>
      </c>
      <c r="H11" s="37">
        <v>0.13100000000000001</v>
      </c>
      <c r="I11" s="401" t="s">
        <v>56</v>
      </c>
    </row>
    <row r="12" spans="1:39" s="28" customFormat="1" ht="21" customHeight="1">
      <c r="A12" s="114" t="s">
        <v>173</v>
      </c>
      <c r="B12" s="26">
        <v>0.59</v>
      </c>
      <c r="C12" s="27">
        <f>B12+C8</f>
        <v>364.20699999999999</v>
      </c>
      <c r="D12" s="26" t="s">
        <v>198</v>
      </c>
      <c r="E12" s="26">
        <v>13</v>
      </c>
      <c r="F12" s="26">
        <v>3.1</v>
      </c>
      <c r="G12" s="27">
        <f t="shared" si="0"/>
        <v>0.14967741935483872</v>
      </c>
      <c r="H12" s="27">
        <v>0.46400000000000002</v>
      </c>
      <c r="I12" s="289" t="s">
        <v>150</v>
      </c>
    </row>
    <row r="13" spans="1:39" s="28" customFormat="1" ht="21" customHeight="1">
      <c r="A13" s="114" t="s">
        <v>234</v>
      </c>
      <c r="B13" s="26">
        <v>0.55000000000000004</v>
      </c>
      <c r="C13" s="27">
        <f>B13+C8</f>
        <v>364.16700000000003</v>
      </c>
      <c r="D13" s="26" t="s">
        <v>270</v>
      </c>
      <c r="E13" s="26">
        <v>13</v>
      </c>
      <c r="F13" s="28">
        <v>2.42</v>
      </c>
      <c r="G13" s="27">
        <f t="shared" si="0"/>
        <v>5.5371900826446288E-2</v>
      </c>
      <c r="H13" s="27">
        <v>0.13400000000000001</v>
      </c>
      <c r="I13" s="276" t="s">
        <v>56</v>
      </c>
    </row>
    <row r="14" spans="1:39" s="28" customFormat="1" ht="21" customHeight="1">
      <c r="A14" s="114" t="s">
        <v>235</v>
      </c>
      <c r="B14" s="26">
        <v>0.56999999999999995</v>
      </c>
      <c r="C14" s="27">
        <f>B14+C8</f>
        <v>364.18700000000001</v>
      </c>
      <c r="D14" s="26" t="s">
        <v>271</v>
      </c>
      <c r="E14" s="26">
        <v>14</v>
      </c>
      <c r="F14" s="26">
        <v>2.98</v>
      </c>
      <c r="G14" s="27">
        <f t="shared" si="0"/>
        <v>4.4630872483221479E-2</v>
      </c>
      <c r="H14" s="27">
        <v>0.13300000000000001</v>
      </c>
      <c r="I14" s="276" t="s">
        <v>150</v>
      </c>
    </row>
    <row r="15" spans="1:39" s="28" customFormat="1" ht="21" customHeight="1">
      <c r="A15" s="114" t="s">
        <v>236</v>
      </c>
      <c r="B15" s="26">
        <v>0.56999999999999995</v>
      </c>
      <c r="C15" s="27">
        <f>B15+C8</f>
        <v>364.18700000000001</v>
      </c>
      <c r="D15" s="26" t="s">
        <v>272</v>
      </c>
      <c r="E15" s="26">
        <v>13</v>
      </c>
      <c r="F15" s="26">
        <v>2.96</v>
      </c>
      <c r="G15" s="27">
        <f t="shared" si="0"/>
        <v>0.13749999999999998</v>
      </c>
      <c r="H15" s="27">
        <v>0.40699999999999997</v>
      </c>
      <c r="I15" s="276" t="s">
        <v>150</v>
      </c>
    </row>
    <row r="16" spans="1:39" s="28" customFormat="1" ht="21" customHeight="1">
      <c r="A16" s="114" t="s">
        <v>307</v>
      </c>
      <c r="B16" s="26">
        <v>0.61</v>
      </c>
      <c r="C16" s="27">
        <f>B16+C8</f>
        <v>364.22700000000003</v>
      </c>
      <c r="D16" s="26" t="s">
        <v>369</v>
      </c>
      <c r="E16" s="26">
        <v>13</v>
      </c>
      <c r="F16" s="26">
        <v>3.2</v>
      </c>
      <c r="G16" s="27">
        <f t="shared" si="0"/>
        <v>0.14906249999999999</v>
      </c>
      <c r="H16" s="27">
        <v>0.47699999999999998</v>
      </c>
      <c r="I16" s="276" t="s">
        <v>56</v>
      </c>
    </row>
    <row r="17" spans="1:9" s="28" customFormat="1" ht="21" customHeight="1">
      <c r="A17" s="114" t="s">
        <v>324</v>
      </c>
      <c r="B17" s="26">
        <v>0.8</v>
      </c>
      <c r="C17" s="27">
        <f>B17+C8</f>
        <v>364.41700000000003</v>
      </c>
      <c r="D17" s="26" t="s">
        <v>370</v>
      </c>
      <c r="E17" s="26">
        <v>15</v>
      </c>
      <c r="F17" s="26">
        <v>6.13</v>
      </c>
      <c r="G17" s="27">
        <f t="shared" si="0"/>
        <v>0.24176182707993474</v>
      </c>
      <c r="H17" s="27">
        <v>1.482</v>
      </c>
      <c r="I17" s="276" t="s">
        <v>150</v>
      </c>
    </row>
    <row r="18" spans="1:9" s="28" customFormat="1" ht="21" customHeight="1">
      <c r="A18" s="114" t="s">
        <v>310</v>
      </c>
      <c r="B18" s="26">
        <v>0.72</v>
      </c>
      <c r="C18" s="27">
        <f>B18+C8</f>
        <v>364.33700000000005</v>
      </c>
      <c r="D18" s="26" t="s">
        <v>371</v>
      </c>
      <c r="E18" s="26">
        <v>14</v>
      </c>
      <c r="F18" s="26">
        <v>4.1399999999999997</v>
      </c>
      <c r="G18" s="27">
        <f t="shared" si="0"/>
        <v>0.20265700483091789</v>
      </c>
      <c r="H18" s="27">
        <v>0.83899999999999997</v>
      </c>
      <c r="I18" s="276" t="s">
        <v>150</v>
      </c>
    </row>
    <row r="19" spans="1:9" s="28" customFormat="1" ht="21" customHeight="1">
      <c r="A19" s="114" t="s">
        <v>325</v>
      </c>
      <c r="B19" s="26">
        <v>0.68</v>
      </c>
      <c r="C19" s="27">
        <f>B19+C8</f>
        <v>364.29700000000003</v>
      </c>
      <c r="D19" s="26" t="s">
        <v>372</v>
      </c>
      <c r="E19" s="26">
        <v>14</v>
      </c>
      <c r="F19" s="26">
        <v>4.34</v>
      </c>
      <c r="G19" s="27">
        <f t="shared" si="0"/>
        <v>9.7004608294930877E-2</v>
      </c>
      <c r="H19" s="27">
        <v>0.42099999999999999</v>
      </c>
      <c r="I19" s="276" t="s">
        <v>150</v>
      </c>
    </row>
    <row r="20" spans="1:9" s="28" customFormat="1" ht="21" customHeight="1">
      <c r="A20" s="114" t="s">
        <v>418</v>
      </c>
      <c r="B20" s="26">
        <v>0.85</v>
      </c>
      <c r="C20" s="27">
        <f>B20+C8</f>
        <v>364.46700000000004</v>
      </c>
      <c r="D20" s="26" t="s">
        <v>476</v>
      </c>
      <c r="E20" s="26">
        <v>15.5</v>
      </c>
      <c r="F20" s="26">
        <v>6.56</v>
      </c>
      <c r="G20" s="27">
        <f t="shared" si="0"/>
        <v>0.28445121951219515</v>
      </c>
      <c r="H20" s="27">
        <v>1.8660000000000001</v>
      </c>
      <c r="I20" s="276" t="s">
        <v>56</v>
      </c>
    </row>
    <row r="21" spans="1:9" s="28" customFormat="1" ht="21" customHeight="1">
      <c r="A21" s="114" t="s">
        <v>422</v>
      </c>
      <c r="B21" s="26">
        <v>0.66</v>
      </c>
      <c r="C21" s="27">
        <f>B21+C8</f>
        <v>364.27700000000004</v>
      </c>
      <c r="D21" s="26" t="s">
        <v>477</v>
      </c>
      <c r="E21" s="26">
        <v>15</v>
      </c>
      <c r="F21" s="26">
        <v>4</v>
      </c>
      <c r="G21" s="27">
        <f t="shared" si="0"/>
        <v>9.425E-2</v>
      </c>
      <c r="H21" s="27">
        <v>0.377</v>
      </c>
      <c r="I21" s="276" t="s">
        <v>150</v>
      </c>
    </row>
    <row r="22" spans="1:9" s="28" customFormat="1" ht="21" customHeight="1">
      <c r="A22" s="114" t="s">
        <v>423</v>
      </c>
      <c r="B22" s="26">
        <v>0.64</v>
      </c>
      <c r="C22" s="27">
        <f>B22+C8</f>
        <v>364.25700000000001</v>
      </c>
      <c r="D22" s="26" t="s">
        <v>478</v>
      </c>
      <c r="E22" s="26">
        <v>15</v>
      </c>
      <c r="F22" s="26">
        <v>3.27</v>
      </c>
      <c r="G22" s="27">
        <f t="shared" si="0"/>
        <v>0.10336391437308869</v>
      </c>
      <c r="H22" s="27">
        <v>0.33800000000000002</v>
      </c>
      <c r="I22" s="276" t="s">
        <v>150</v>
      </c>
    </row>
    <row r="23" spans="1:9" s="28" customFormat="1" ht="21" customHeight="1">
      <c r="A23" s="114" t="s">
        <v>434</v>
      </c>
      <c r="B23" s="26">
        <v>0.74</v>
      </c>
      <c r="C23" s="27">
        <f>B23+C8</f>
        <v>364.35700000000003</v>
      </c>
      <c r="D23" s="26" t="s">
        <v>479</v>
      </c>
      <c r="E23" s="26">
        <v>14</v>
      </c>
      <c r="F23" s="26">
        <v>4.12</v>
      </c>
      <c r="G23" s="27">
        <f t="shared" si="0"/>
        <v>0.19927184466019415</v>
      </c>
      <c r="H23" s="27">
        <v>0.82099999999999995</v>
      </c>
      <c r="I23" s="276" t="s">
        <v>150</v>
      </c>
    </row>
    <row r="24" spans="1:9" s="28" customFormat="1" ht="21" customHeight="1">
      <c r="A24" s="114" t="s">
        <v>541</v>
      </c>
      <c r="B24" s="26">
        <v>1.96</v>
      </c>
      <c r="C24" s="27">
        <f>B24+C8</f>
        <v>365.577</v>
      </c>
      <c r="D24" s="26" t="s">
        <v>600</v>
      </c>
      <c r="E24" s="26">
        <v>31</v>
      </c>
      <c r="F24" s="26">
        <v>38.81</v>
      </c>
      <c r="G24" s="27">
        <f t="shared" si="0"/>
        <v>0.88124194795155886</v>
      </c>
      <c r="H24" s="27">
        <v>34.201000000000001</v>
      </c>
      <c r="I24" s="276" t="s">
        <v>56</v>
      </c>
    </row>
    <row r="25" spans="1:9" s="28" customFormat="1" ht="21" customHeight="1">
      <c r="A25" s="114" t="s">
        <v>541</v>
      </c>
      <c r="B25" s="26">
        <v>1.96</v>
      </c>
      <c r="C25" s="27">
        <f>B25+C8</f>
        <v>365.577</v>
      </c>
      <c r="D25" s="26" t="s">
        <v>601</v>
      </c>
      <c r="E25" s="26">
        <v>31</v>
      </c>
      <c r="F25" s="26">
        <v>38.659999999999997</v>
      </c>
      <c r="G25" s="27">
        <f t="shared" si="0"/>
        <v>0.8757371960682877</v>
      </c>
      <c r="H25" s="27">
        <v>33.856000000000002</v>
      </c>
      <c r="I25" s="276" t="s">
        <v>150</v>
      </c>
    </row>
    <row r="26" spans="1:9" s="28" customFormat="1" ht="21" customHeight="1">
      <c r="A26" s="114" t="s">
        <v>559</v>
      </c>
      <c r="B26" s="26">
        <v>2.9</v>
      </c>
      <c r="C26" s="27">
        <f>B26+C8</f>
        <v>366.517</v>
      </c>
      <c r="D26" s="26" t="s">
        <v>602</v>
      </c>
      <c r="E26" s="26">
        <v>52</v>
      </c>
      <c r="F26" s="26">
        <v>84.72</v>
      </c>
      <c r="G26" s="27">
        <f t="shared" si="0"/>
        <v>0.92017233238904617</v>
      </c>
      <c r="H26" s="27">
        <v>77.956999999999994</v>
      </c>
      <c r="I26" s="276" t="s">
        <v>150</v>
      </c>
    </row>
    <row r="27" spans="1:9" s="28" customFormat="1" ht="21" customHeight="1">
      <c r="A27" s="114" t="s">
        <v>559</v>
      </c>
      <c r="B27" s="26">
        <v>2.9</v>
      </c>
      <c r="C27" s="27">
        <f>B27+C8</f>
        <v>366.517</v>
      </c>
      <c r="D27" s="26" t="s">
        <v>603</v>
      </c>
      <c r="E27" s="26">
        <v>52</v>
      </c>
      <c r="F27" s="26">
        <v>86.22</v>
      </c>
      <c r="G27" s="27">
        <f t="shared" si="0"/>
        <v>0.873335652980747</v>
      </c>
      <c r="H27" s="27">
        <v>75.299000000000007</v>
      </c>
      <c r="I27" s="276" t="s">
        <v>150</v>
      </c>
    </row>
    <row r="28" spans="1:9" s="28" customFormat="1" ht="21" customHeight="1">
      <c r="A28" s="114" t="s">
        <v>544</v>
      </c>
      <c r="B28" s="26">
        <v>1.01</v>
      </c>
      <c r="C28" s="27">
        <f>B28+C8</f>
        <v>364.62700000000001</v>
      </c>
      <c r="D28" s="26" t="s">
        <v>604</v>
      </c>
      <c r="E28" s="26">
        <v>17</v>
      </c>
      <c r="F28" s="26">
        <v>17.21</v>
      </c>
      <c r="G28" s="27">
        <f t="shared" si="0"/>
        <v>0.22388146426496222</v>
      </c>
      <c r="H28" s="27">
        <v>3.8530000000000002</v>
      </c>
      <c r="I28" s="276" t="s">
        <v>150</v>
      </c>
    </row>
    <row r="29" spans="1:9" s="28" customFormat="1" ht="21" customHeight="1">
      <c r="A29" s="114" t="s">
        <v>545</v>
      </c>
      <c r="B29" s="26">
        <v>0.82</v>
      </c>
      <c r="C29" s="27">
        <f>B29+C8</f>
        <v>364.43700000000001</v>
      </c>
      <c r="D29" s="26" t="s">
        <v>605</v>
      </c>
      <c r="E29" s="26">
        <v>15.5</v>
      </c>
      <c r="F29" s="26">
        <v>13.63</v>
      </c>
      <c r="G29" s="27">
        <f t="shared" si="0"/>
        <v>0.15113719735876743</v>
      </c>
      <c r="H29" s="27">
        <v>2.06</v>
      </c>
      <c r="I29" s="276" t="s">
        <v>150</v>
      </c>
    </row>
    <row r="30" spans="1:9" s="28" customFormat="1" ht="21" customHeight="1">
      <c r="A30" s="114" t="s">
        <v>663</v>
      </c>
      <c r="B30" s="26">
        <v>1.01</v>
      </c>
      <c r="C30" s="27">
        <f>B30+C8</f>
        <v>364.62700000000001</v>
      </c>
      <c r="D30" s="26" t="s">
        <v>732</v>
      </c>
      <c r="E30" s="26">
        <v>16.5</v>
      </c>
      <c r="F30" s="26">
        <v>13.63</v>
      </c>
      <c r="G30" s="27">
        <f t="shared" si="0"/>
        <v>0.27322083639031547</v>
      </c>
      <c r="H30" s="27">
        <v>3.7240000000000002</v>
      </c>
      <c r="I30" s="276" t="s">
        <v>56</v>
      </c>
    </row>
    <row r="31" spans="1:9" s="28" customFormat="1" ht="21" customHeight="1">
      <c r="A31" s="114" t="s">
        <v>730</v>
      </c>
      <c r="B31" s="26">
        <v>2.5099999999999998</v>
      </c>
      <c r="C31" s="27">
        <f>B31+C8</f>
        <v>366.12700000000001</v>
      </c>
      <c r="D31" s="26" t="s">
        <v>733</v>
      </c>
      <c r="E31" s="26">
        <v>48</v>
      </c>
      <c r="F31" s="26">
        <v>55.96</v>
      </c>
      <c r="G31" s="27">
        <f t="shared" si="0"/>
        <v>1.0115796997855611</v>
      </c>
      <c r="H31" s="27">
        <v>56.607999999999997</v>
      </c>
      <c r="I31" s="276" t="s">
        <v>150</v>
      </c>
    </row>
    <row r="32" spans="1:9" s="28" customFormat="1" ht="21" customHeight="1">
      <c r="A32" s="114" t="s">
        <v>731</v>
      </c>
      <c r="B32" s="26">
        <v>2.92</v>
      </c>
      <c r="C32" s="27">
        <f>B32+C8</f>
        <v>366.53700000000003</v>
      </c>
      <c r="D32" s="26" t="s">
        <v>734</v>
      </c>
      <c r="E32" s="26">
        <v>52</v>
      </c>
      <c r="F32" s="26">
        <v>86.8</v>
      </c>
      <c r="G32" s="27">
        <f t="shared" si="0"/>
        <v>1.2805529953917052</v>
      </c>
      <c r="H32" s="27">
        <v>111.152</v>
      </c>
      <c r="I32" s="276" t="s">
        <v>150</v>
      </c>
    </row>
    <row r="33" spans="1:18" s="28" customFormat="1" ht="21" customHeight="1">
      <c r="A33" s="114" t="s">
        <v>665</v>
      </c>
      <c r="B33" s="26">
        <v>0.8</v>
      </c>
      <c r="C33" s="27">
        <f>B33+C8</f>
        <v>364.41700000000003</v>
      </c>
      <c r="D33" s="26" t="s">
        <v>735</v>
      </c>
      <c r="E33" s="26">
        <v>15</v>
      </c>
      <c r="F33" s="26">
        <v>9.69</v>
      </c>
      <c r="G33" s="27">
        <f t="shared" si="0"/>
        <v>7.192982456140351E-2</v>
      </c>
      <c r="H33" s="27">
        <v>0.69699999999999995</v>
      </c>
      <c r="I33" s="276" t="s">
        <v>150</v>
      </c>
    </row>
    <row r="34" spans="1:18" s="28" customFormat="1" ht="21" customHeight="1">
      <c r="A34" s="114" t="s">
        <v>666</v>
      </c>
      <c r="B34" s="26">
        <v>2.31</v>
      </c>
      <c r="C34" s="27">
        <f>B34+C8</f>
        <v>365.92700000000002</v>
      </c>
      <c r="D34" s="26" t="s">
        <v>736</v>
      </c>
      <c r="E34" s="26">
        <v>49</v>
      </c>
      <c r="F34" s="26">
        <v>50.02</v>
      </c>
      <c r="G34" s="27">
        <f t="shared" si="0"/>
        <v>1.034186325469812</v>
      </c>
      <c r="H34" s="27">
        <v>51.73</v>
      </c>
      <c r="I34" s="276" t="s">
        <v>150</v>
      </c>
    </row>
    <row r="35" spans="1:18" s="28" customFormat="1" ht="21" customHeight="1">
      <c r="A35" s="114" t="s">
        <v>810</v>
      </c>
      <c r="B35" s="26">
        <v>1.6</v>
      </c>
      <c r="C35" s="27">
        <f>B35+C8</f>
        <v>365.21700000000004</v>
      </c>
      <c r="D35" s="26" t="s">
        <v>847</v>
      </c>
      <c r="E35" s="26">
        <v>29</v>
      </c>
      <c r="F35" s="26">
        <v>28.85</v>
      </c>
      <c r="G35" s="27">
        <f t="shared" si="0"/>
        <v>0.84280762564991329</v>
      </c>
      <c r="H35" s="27">
        <v>24.315000000000001</v>
      </c>
      <c r="I35" s="276" t="s">
        <v>56</v>
      </c>
    </row>
    <row r="36" spans="1:18" s="28" customFormat="1" ht="21" customHeight="1">
      <c r="A36" s="114" t="s">
        <v>811</v>
      </c>
      <c r="B36" s="26">
        <v>0.97</v>
      </c>
      <c r="C36" s="27">
        <f>B36+C8</f>
        <v>364.58700000000005</v>
      </c>
      <c r="D36" s="26" t="s">
        <v>848</v>
      </c>
      <c r="E36" s="26">
        <v>17</v>
      </c>
      <c r="F36" s="26">
        <v>9.82</v>
      </c>
      <c r="G36" s="27">
        <f t="shared" si="0"/>
        <v>0.43930753564154784</v>
      </c>
      <c r="H36" s="27">
        <v>4.3140000000000001</v>
      </c>
      <c r="I36" s="276" t="s">
        <v>150</v>
      </c>
    </row>
    <row r="37" spans="1:18" s="28" customFormat="1" ht="21" customHeight="1">
      <c r="A37" s="114" t="s">
        <v>812</v>
      </c>
      <c r="B37" s="26">
        <v>1.3</v>
      </c>
      <c r="C37" s="27">
        <f>B37+C8</f>
        <v>364.91700000000003</v>
      </c>
      <c r="D37" s="26" t="s">
        <v>849</v>
      </c>
      <c r="E37" s="26">
        <v>20</v>
      </c>
      <c r="F37" s="26">
        <v>17.88</v>
      </c>
      <c r="G37" s="27">
        <f t="shared" si="0"/>
        <v>0.64664429530201339</v>
      </c>
      <c r="H37" s="27">
        <v>11.561999999999999</v>
      </c>
      <c r="I37" s="276" t="s">
        <v>150</v>
      </c>
    </row>
    <row r="38" spans="1:18" s="28" customFormat="1" ht="21" customHeight="1">
      <c r="A38" s="114" t="s">
        <v>899</v>
      </c>
      <c r="B38" s="26">
        <v>0.97</v>
      </c>
      <c r="C38" s="27">
        <f>B38+C8</f>
        <v>364.58700000000005</v>
      </c>
      <c r="D38" s="26" t="s">
        <v>932</v>
      </c>
      <c r="E38" s="26">
        <v>16.600000000000001</v>
      </c>
      <c r="F38" s="26">
        <v>11.72</v>
      </c>
      <c r="G38" s="27">
        <f t="shared" si="0"/>
        <v>0.34300341296928322</v>
      </c>
      <c r="H38" s="27">
        <v>4.0199999999999996</v>
      </c>
      <c r="I38" s="276" t="s">
        <v>56</v>
      </c>
    </row>
    <row r="39" spans="1:18">
      <c r="A39" s="70" t="s">
        <v>900</v>
      </c>
      <c r="B39" s="342">
        <v>0.92</v>
      </c>
      <c r="C39" s="35">
        <f>B39+C8</f>
        <v>364.53700000000003</v>
      </c>
      <c r="D39" s="34" t="s">
        <v>933</v>
      </c>
      <c r="E39" s="34">
        <v>16.62</v>
      </c>
      <c r="F39" s="342">
        <v>10.99</v>
      </c>
      <c r="G39" s="35">
        <f t="shared" si="0"/>
        <v>0.33739763421292085</v>
      </c>
      <c r="H39" s="343">
        <v>3.7080000000000002</v>
      </c>
      <c r="I39" s="278" t="s">
        <v>150</v>
      </c>
      <c r="J39" s="28"/>
      <c r="K39" s="28"/>
      <c r="L39" s="28"/>
      <c r="M39" s="28"/>
      <c r="N39" s="28"/>
      <c r="O39" s="28"/>
      <c r="P39" s="28"/>
      <c r="Q39" s="28"/>
      <c r="R39" s="28"/>
    </row>
    <row r="40" spans="1:18">
      <c r="A40" s="120" t="s">
        <v>901</v>
      </c>
      <c r="B40" s="340">
        <v>0.89</v>
      </c>
      <c r="C40" s="113">
        <f>B40+C8</f>
        <v>364.50700000000001</v>
      </c>
      <c r="D40" s="67" t="s">
        <v>934</v>
      </c>
      <c r="E40" s="340">
        <v>16.399999999999999</v>
      </c>
      <c r="F40" s="340">
        <v>11.01</v>
      </c>
      <c r="G40" s="113">
        <f t="shared" si="0"/>
        <v>0.38710263396911893</v>
      </c>
      <c r="H40" s="341">
        <v>4.2619999999999996</v>
      </c>
      <c r="I40" s="277" t="s">
        <v>150</v>
      </c>
      <c r="J40" s="28"/>
      <c r="K40" s="28"/>
      <c r="L40" s="28"/>
      <c r="M40" s="28"/>
      <c r="N40" s="28"/>
      <c r="O40" s="28"/>
      <c r="P40" s="28"/>
      <c r="Q40" s="28" t="s">
        <v>24</v>
      </c>
      <c r="R40" s="28"/>
    </row>
    <row r="41" spans="1:18">
      <c r="A41" s="120" t="s">
        <v>978</v>
      </c>
      <c r="B41" s="69">
        <v>0.89</v>
      </c>
      <c r="C41" s="27">
        <f>B41+C8</f>
        <v>364.50700000000001</v>
      </c>
      <c r="D41" s="26" t="s">
        <v>1005</v>
      </c>
      <c r="E41" s="69">
        <v>16.399999999999999</v>
      </c>
      <c r="F41" s="69">
        <v>11.01</v>
      </c>
      <c r="G41" s="27">
        <f t="shared" si="0"/>
        <v>0.38792007266121709</v>
      </c>
      <c r="H41" s="212">
        <v>4.2709999999999999</v>
      </c>
      <c r="I41" s="276" t="s">
        <v>56</v>
      </c>
      <c r="J41" s="28"/>
      <c r="K41" s="28"/>
      <c r="L41" s="28"/>
      <c r="M41" s="28"/>
      <c r="N41" s="28"/>
      <c r="O41" s="28"/>
      <c r="P41" s="28"/>
      <c r="Q41" s="28"/>
      <c r="R41" s="28"/>
    </row>
    <row r="42" spans="1:18">
      <c r="A42" s="120" t="s">
        <v>979</v>
      </c>
      <c r="B42" s="69">
        <v>0.8</v>
      </c>
      <c r="C42" s="27">
        <f>B42+C8</f>
        <v>364.41700000000003</v>
      </c>
      <c r="D42" s="26" t="s">
        <v>1006</v>
      </c>
      <c r="E42" s="69">
        <v>15</v>
      </c>
      <c r="F42" s="69">
        <v>9.4700000000000006</v>
      </c>
      <c r="G42" s="27">
        <f t="shared" si="0"/>
        <v>0.20718057022175287</v>
      </c>
      <c r="H42" s="212">
        <v>1.962</v>
      </c>
      <c r="I42" s="276" t="s">
        <v>150</v>
      </c>
      <c r="J42" s="28"/>
      <c r="K42" s="28"/>
      <c r="L42" s="28"/>
      <c r="M42" s="28"/>
      <c r="N42" s="28"/>
      <c r="O42" s="28"/>
      <c r="P42" s="28"/>
      <c r="Q42" s="28"/>
      <c r="R42" s="28"/>
    </row>
    <row r="43" spans="1:18">
      <c r="A43" s="120" t="s">
        <v>980</v>
      </c>
      <c r="B43" s="69">
        <v>0.75</v>
      </c>
      <c r="C43" s="27">
        <f>B43+C8</f>
        <v>364.36700000000002</v>
      </c>
      <c r="D43" s="26" t="s">
        <v>1007</v>
      </c>
      <c r="E43" s="69">
        <v>15</v>
      </c>
      <c r="F43" s="69">
        <v>8.92</v>
      </c>
      <c r="G43" s="27">
        <f t="shared" si="0"/>
        <v>0.20067264573991031</v>
      </c>
      <c r="H43" s="212">
        <v>1.79</v>
      </c>
      <c r="I43" s="276" t="s">
        <v>150</v>
      </c>
      <c r="J43" s="28"/>
      <c r="K43" s="28"/>
      <c r="L43" s="28"/>
      <c r="M43" s="28"/>
      <c r="N43" s="28"/>
      <c r="O43" s="28"/>
      <c r="P43" s="28"/>
      <c r="Q43" s="28"/>
      <c r="R43" s="28"/>
    </row>
    <row r="44" spans="1:18">
      <c r="A44" s="114" t="s">
        <v>1056</v>
      </c>
      <c r="B44" s="69">
        <v>0.7</v>
      </c>
      <c r="C44" s="27">
        <f>B44+C8</f>
        <v>364.31700000000001</v>
      </c>
      <c r="D44" s="26" t="s">
        <v>1088</v>
      </c>
      <c r="E44" s="69">
        <v>14.4</v>
      </c>
      <c r="F44" s="69">
        <v>8.56</v>
      </c>
      <c r="G44" s="27">
        <f t="shared" si="0"/>
        <v>0.19719626168224297</v>
      </c>
      <c r="H44" s="212">
        <v>1.6879999999999999</v>
      </c>
      <c r="I44" s="276" t="s">
        <v>56</v>
      </c>
      <c r="J44" s="28"/>
      <c r="K44" s="28"/>
      <c r="L44" s="28"/>
      <c r="M44" s="28"/>
      <c r="N44" s="28"/>
      <c r="O44" s="28"/>
      <c r="P44" s="28"/>
      <c r="Q44" s="28"/>
      <c r="R44" s="28"/>
    </row>
    <row r="45" spans="1:18">
      <c r="A45" s="114" t="s">
        <v>1042</v>
      </c>
      <c r="B45" s="69">
        <v>0.63</v>
      </c>
      <c r="C45" s="27">
        <f>B45+C8</f>
        <v>364.24700000000001</v>
      </c>
      <c r="D45" s="26" t="s">
        <v>254</v>
      </c>
      <c r="E45" s="69">
        <v>14</v>
      </c>
      <c r="F45" s="69">
        <v>7.27</v>
      </c>
      <c r="G45" s="27">
        <f t="shared" si="0"/>
        <v>8.1292984869325999E-2</v>
      </c>
      <c r="H45" s="212">
        <v>0.59099999999999997</v>
      </c>
      <c r="I45" s="276" t="s">
        <v>150</v>
      </c>
      <c r="J45" s="28"/>
      <c r="K45" s="28"/>
      <c r="L45" s="28"/>
      <c r="M45" s="28"/>
      <c r="N45" s="28"/>
      <c r="O45" s="28"/>
      <c r="P45" s="28"/>
      <c r="Q45" s="28"/>
      <c r="R45" s="28"/>
    </row>
    <row r="46" spans="1:18">
      <c r="A46" s="114" t="s">
        <v>1057</v>
      </c>
      <c r="B46" s="69">
        <v>0.65</v>
      </c>
      <c r="C46" s="27">
        <f>B46+C8</f>
        <v>364.267</v>
      </c>
      <c r="D46" s="26" t="s">
        <v>947</v>
      </c>
      <c r="E46" s="69">
        <v>14</v>
      </c>
      <c r="F46" s="69">
        <v>7.7</v>
      </c>
      <c r="G46" s="27">
        <f t="shared" si="0"/>
        <v>7.1168831168831173E-2</v>
      </c>
      <c r="H46" s="212">
        <v>0.54800000000000004</v>
      </c>
      <c r="I46" s="276" t="s">
        <v>150</v>
      </c>
      <c r="J46" s="28"/>
      <c r="K46" s="28"/>
      <c r="L46" s="28"/>
      <c r="M46" s="28"/>
      <c r="N46" s="28"/>
      <c r="O46" s="28"/>
      <c r="P46" s="28"/>
      <c r="Q46" s="28"/>
      <c r="R46" s="28"/>
    </row>
    <row r="47" spans="1:18">
      <c r="A47" s="114" t="s">
        <v>1122</v>
      </c>
      <c r="B47" s="69">
        <v>0.59</v>
      </c>
      <c r="C47" s="27">
        <f>B47+C8</f>
        <v>364.20699999999999</v>
      </c>
      <c r="D47" s="26" t="s">
        <v>1165</v>
      </c>
      <c r="E47" s="69">
        <v>13.2</v>
      </c>
      <c r="F47" s="69">
        <v>7.04</v>
      </c>
      <c r="G47" s="27">
        <f t="shared" si="0"/>
        <v>4.6022727272727271E-2</v>
      </c>
      <c r="H47" s="212">
        <v>0.32400000000000001</v>
      </c>
      <c r="I47" s="276" t="s">
        <v>56</v>
      </c>
      <c r="J47" s="28"/>
      <c r="K47" s="28"/>
      <c r="L47" s="28"/>
      <c r="M47" s="28"/>
      <c r="N47" s="28"/>
      <c r="O47" s="28"/>
      <c r="P47" s="28"/>
      <c r="Q47" s="28"/>
      <c r="R47" s="28"/>
    </row>
    <row r="48" spans="1:18">
      <c r="A48" s="114" t="s">
        <v>1132</v>
      </c>
      <c r="B48" s="69">
        <v>0.57999999999999996</v>
      </c>
      <c r="C48" s="27">
        <f>B48+C8</f>
        <v>364.197</v>
      </c>
      <c r="D48" s="26" t="s">
        <v>1166</v>
      </c>
      <c r="E48" s="69">
        <v>13.2</v>
      </c>
      <c r="F48" s="69">
        <v>6.89</v>
      </c>
      <c r="G48" s="27">
        <f>H48/F48</f>
        <v>4.4267053701015968E-2</v>
      </c>
      <c r="H48" s="212">
        <v>0.30499999999999999</v>
      </c>
      <c r="I48" s="276" t="s">
        <v>150</v>
      </c>
      <c r="J48" s="28"/>
      <c r="K48" s="28"/>
      <c r="L48" s="28"/>
      <c r="M48" s="28"/>
      <c r="N48" s="28"/>
      <c r="O48" s="28"/>
      <c r="P48" s="28"/>
      <c r="Q48" s="28"/>
      <c r="R48" s="28"/>
    </row>
    <row r="49" spans="1:18">
      <c r="A49" s="114" t="s">
        <v>1133</v>
      </c>
      <c r="B49" s="69">
        <v>0.56000000000000005</v>
      </c>
      <c r="C49" s="27">
        <f>B49+C8</f>
        <v>364.17700000000002</v>
      </c>
      <c r="D49" s="26" t="s">
        <v>1147</v>
      </c>
      <c r="E49" s="69">
        <v>13.2</v>
      </c>
      <c r="F49" s="69">
        <v>6.68</v>
      </c>
      <c r="G49" s="27">
        <f>H49/F49</f>
        <v>4.3562874251497005E-2</v>
      </c>
      <c r="H49" s="212">
        <v>0.29099999999999998</v>
      </c>
      <c r="I49" s="276" t="s">
        <v>150</v>
      </c>
      <c r="J49" s="28"/>
      <c r="K49" s="28"/>
      <c r="L49" s="28"/>
      <c r="M49" s="28"/>
      <c r="N49" s="28"/>
      <c r="O49" s="28"/>
      <c r="P49" s="28"/>
      <c r="Q49" s="28"/>
      <c r="R49" s="28"/>
    </row>
    <row r="50" spans="1:18">
      <c r="A50" s="114" t="s">
        <v>1203</v>
      </c>
      <c r="B50" s="69">
        <v>0.56000000000000005</v>
      </c>
      <c r="C50" s="27">
        <f>B50+C8</f>
        <v>364.17700000000002</v>
      </c>
      <c r="D50" s="26" t="s">
        <v>1224</v>
      </c>
      <c r="E50" s="69">
        <v>13.2</v>
      </c>
      <c r="F50" s="69">
        <v>6.63</v>
      </c>
      <c r="G50" s="27">
        <f>H50/F50</f>
        <v>4.0422322775263954E-2</v>
      </c>
      <c r="H50" s="212">
        <v>0.26800000000000002</v>
      </c>
      <c r="I50" s="276" t="s">
        <v>56</v>
      </c>
      <c r="J50" s="28"/>
      <c r="K50" s="28"/>
      <c r="L50" s="28"/>
      <c r="M50" s="28"/>
      <c r="N50" s="28"/>
      <c r="O50" s="28"/>
      <c r="P50" s="28"/>
      <c r="Q50" s="28"/>
      <c r="R50" s="28"/>
    </row>
    <row r="51" spans="1:18">
      <c r="A51" s="70" t="s">
        <v>1204</v>
      </c>
      <c r="B51" s="342">
        <v>0.52</v>
      </c>
      <c r="C51" s="35">
        <f>B51+C8</f>
        <v>364.137</v>
      </c>
      <c r="D51" s="34" t="s">
        <v>1225</v>
      </c>
      <c r="E51" s="342">
        <v>12.4</v>
      </c>
      <c r="F51" s="342">
        <v>5.95</v>
      </c>
      <c r="G51" s="35">
        <f>H51/F51</f>
        <v>0</v>
      </c>
      <c r="H51" s="343">
        <v>0</v>
      </c>
      <c r="I51" s="278" t="s">
        <v>150</v>
      </c>
      <c r="J51" s="28"/>
      <c r="K51" s="28"/>
      <c r="L51" s="28"/>
      <c r="M51" s="28"/>
      <c r="N51" s="28"/>
      <c r="O51" s="28"/>
      <c r="P51" s="28"/>
      <c r="Q51" s="28"/>
      <c r="R51" s="28"/>
    </row>
    <row r="52" spans="1:18">
      <c r="A52" s="115"/>
      <c r="C52" s="30"/>
      <c r="D52" s="98"/>
      <c r="F52" s="98"/>
      <c r="G52" s="30"/>
      <c r="J52" s="28"/>
      <c r="K52" s="28"/>
      <c r="L52" s="28"/>
      <c r="M52" s="28"/>
      <c r="N52" s="28"/>
      <c r="O52" s="28"/>
      <c r="P52" s="28"/>
      <c r="Q52" s="28"/>
      <c r="R52" s="28"/>
    </row>
    <row r="53" spans="1:18">
      <c r="A53" s="115"/>
      <c r="C53" s="30"/>
      <c r="D53" s="98"/>
      <c r="F53" s="98"/>
      <c r="G53" s="30"/>
      <c r="I53" s="210"/>
      <c r="J53" s="28"/>
      <c r="K53" s="28"/>
      <c r="L53" s="28"/>
      <c r="M53" s="28"/>
      <c r="N53" s="28"/>
      <c r="O53" s="28"/>
      <c r="P53" s="28"/>
      <c r="Q53" s="28"/>
      <c r="R53" s="28"/>
    </row>
    <row r="54" spans="1:18">
      <c r="A54" s="348" t="s">
        <v>160</v>
      </c>
      <c r="B54" s="29"/>
      <c r="C54" s="29"/>
      <c r="D54" s="98"/>
      <c r="F54" s="98"/>
      <c r="G54" s="30"/>
      <c r="I54" s="319"/>
      <c r="J54" s="28"/>
      <c r="K54" s="28"/>
      <c r="L54" s="28"/>
      <c r="M54" s="28"/>
      <c r="N54" s="28"/>
      <c r="O54" s="28"/>
      <c r="P54" s="28"/>
      <c r="Q54" s="28"/>
      <c r="R54" s="28"/>
    </row>
    <row r="55" spans="1:18">
      <c r="A55" s="115" t="s">
        <v>161</v>
      </c>
      <c r="B55" s="349">
        <f>+COUNT(B11:B53)</f>
        <v>41</v>
      </c>
      <c r="C55" s="29" t="s">
        <v>159</v>
      </c>
      <c r="D55" s="98"/>
      <c r="F55" s="98"/>
      <c r="G55" s="30"/>
      <c r="I55" s="210"/>
      <c r="J55" s="28"/>
      <c r="K55" s="28"/>
      <c r="L55" s="28"/>
      <c r="M55" s="28"/>
      <c r="N55" s="28"/>
      <c r="O55" s="28"/>
      <c r="P55" s="28"/>
      <c r="Q55" s="28"/>
      <c r="R55" s="28"/>
    </row>
    <row r="56" spans="1:18">
      <c r="A56" s="115"/>
      <c r="C56" s="30"/>
      <c r="D56" s="98"/>
      <c r="F56" s="98"/>
      <c r="G56" s="30"/>
      <c r="I56" s="210"/>
      <c r="J56" s="28"/>
      <c r="K56" s="28"/>
      <c r="L56" s="28"/>
      <c r="M56" s="28"/>
      <c r="N56" s="28"/>
      <c r="O56" s="28"/>
      <c r="P56" s="28"/>
      <c r="Q56" s="28"/>
      <c r="R56" s="28"/>
    </row>
    <row r="57" spans="1:18">
      <c r="A57" s="115"/>
      <c r="C57" s="30"/>
      <c r="D57" s="98"/>
      <c r="F57" s="98"/>
      <c r="G57" s="30"/>
      <c r="I57" s="210"/>
      <c r="J57" s="28"/>
      <c r="K57" s="28"/>
      <c r="L57" s="28"/>
      <c r="M57" s="28"/>
      <c r="N57" s="28"/>
      <c r="O57" s="28"/>
      <c r="P57" s="28"/>
      <c r="Q57" s="28"/>
      <c r="R57" s="28"/>
    </row>
    <row r="58" spans="1:18">
      <c r="D58" s="98"/>
      <c r="F58" s="98"/>
      <c r="G58" s="30"/>
      <c r="I58" s="210"/>
      <c r="J58" s="28"/>
      <c r="K58" s="28"/>
      <c r="L58" s="28"/>
      <c r="M58" s="28"/>
      <c r="N58" s="28"/>
      <c r="O58" s="28"/>
      <c r="P58" s="28"/>
      <c r="Q58" s="28"/>
      <c r="R58" s="28"/>
    </row>
    <row r="59" spans="1:18">
      <c r="D59" s="98"/>
      <c r="F59" s="98"/>
      <c r="G59" s="30"/>
      <c r="I59" s="210"/>
      <c r="J59" s="28"/>
      <c r="K59" s="28"/>
      <c r="L59" s="28"/>
      <c r="M59" s="28"/>
      <c r="N59" s="28"/>
      <c r="O59" s="28"/>
      <c r="P59" s="28"/>
      <c r="Q59" s="28"/>
      <c r="R59" s="28"/>
    </row>
    <row r="60" spans="1:18">
      <c r="A60" s="115"/>
      <c r="C60" s="30"/>
      <c r="D60" s="98"/>
      <c r="F60" s="98"/>
      <c r="G60" s="30"/>
      <c r="I60" s="44"/>
      <c r="J60" s="28"/>
      <c r="K60" s="28"/>
      <c r="L60" s="28"/>
      <c r="M60" s="28"/>
      <c r="N60" s="28"/>
      <c r="O60" s="28"/>
      <c r="P60" s="28"/>
      <c r="Q60" s="28"/>
      <c r="R60" s="28"/>
    </row>
    <row r="61" spans="1:18">
      <c r="A61" s="115"/>
      <c r="C61" s="30"/>
      <c r="D61" s="98"/>
      <c r="F61" s="98"/>
      <c r="G61" s="30"/>
      <c r="I61" s="44"/>
      <c r="J61" s="28"/>
      <c r="K61" s="28"/>
      <c r="L61" s="28"/>
      <c r="M61" s="28"/>
      <c r="N61" s="28"/>
      <c r="O61" s="28"/>
      <c r="P61" s="28"/>
      <c r="Q61" s="28"/>
      <c r="R61" s="28"/>
    </row>
    <row r="62" spans="1:18">
      <c r="A62" s="115"/>
      <c r="C62" s="30"/>
      <c r="D62" s="98"/>
      <c r="F62" s="98"/>
      <c r="G62" s="30"/>
      <c r="I62" s="44"/>
      <c r="J62" s="28"/>
      <c r="K62" s="28"/>
      <c r="L62" s="28"/>
      <c r="M62" s="28"/>
      <c r="N62" s="28"/>
      <c r="O62" s="28"/>
      <c r="P62" s="28"/>
      <c r="Q62" s="28"/>
      <c r="R62" s="28"/>
    </row>
    <row r="63" spans="1:18">
      <c r="A63" s="115"/>
      <c r="C63" s="30"/>
      <c r="D63" s="98"/>
      <c r="F63" s="98"/>
      <c r="G63" s="30"/>
      <c r="I63" s="210"/>
      <c r="J63" s="28"/>
      <c r="K63" s="28"/>
      <c r="L63" s="28"/>
      <c r="M63" s="28"/>
      <c r="N63" s="28"/>
      <c r="O63" s="28"/>
      <c r="P63" s="28"/>
      <c r="Q63" s="28"/>
      <c r="R63" s="28"/>
    </row>
    <row r="64" spans="1:18">
      <c r="A64" s="115"/>
      <c r="C64" s="30"/>
      <c r="D64" s="98"/>
      <c r="F64" s="98"/>
      <c r="G64" s="30"/>
      <c r="I64" s="210"/>
      <c r="J64" s="28"/>
      <c r="K64" s="28"/>
      <c r="L64" s="28"/>
      <c r="M64" s="28"/>
      <c r="N64" s="28"/>
      <c r="O64" s="28"/>
      <c r="P64" s="28"/>
      <c r="Q64" s="28"/>
      <c r="R64" s="28"/>
    </row>
    <row r="65" spans="1:18">
      <c r="A65" s="115"/>
      <c r="C65" s="30"/>
      <c r="D65" s="98"/>
      <c r="F65" s="98"/>
      <c r="G65" s="30"/>
      <c r="I65" s="210"/>
      <c r="J65" s="28"/>
      <c r="K65" s="28"/>
      <c r="L65" s="28"/>
      <c r="M65" s="28"/>
      <c r="N65" s="28"/>
      <c r="O65" s="28"/>
      <c r="P65" s="28"/>
      <c r="Q65" s="28"/>
      <c r="R65" s="28"/>
    </row>
    <row r="66" spans="1:18">
      <c r="D66" s="98"/>
      <c r="F66" s="98"/>
      <c r="G66" s="30"/>
      <c r="I66" s="210"/>
      <c r="J66" s="28"/>
      <c r="K66" s="28"/>
      <c r="L66" s="28"/>
      <c r="M66" s="28"/>
      <c r="N66" s="28"/>
      <c r="O66" s="28"/>
      <c r="P66" s="28"/>
      <c r="Q66" s="28"/>
      <c r="R66" s="28"/>
    </row>
    <row r="67" spans="1:18">
      <c r="D67" s="98"/>
      <c r="F67" s="98"/>
      <c r="G67" s="30"/>
      <c r="J67" s="28"/>
      <c r="K67" s="28"/>
      <c r="L67" s="28"/>
      <c r="M67" s="28"/>
      <c r="N67" s="28"/>
      <c r="O67" s="28"/>
      <c r="P67" s="28"/>
      <c r="Q67" s="28"/>
      <c r="R67" s="28"/>
    </row>
    <row r="68" spans="1:18">
      <c r="A68" s="115"/>
      <c r="C68" s="30"/>
      <c r="D68" s="98"/>
      <c r="F68" s="98"/>
      <c r="G68" s="30"/>
      <c r="I68" s="210"/>
      <c r="J68" s="28"/>
      <c r="K68" s="28"/>
      <c r="L68" s="28"/>
      <c r="M68" s="28"/>
      <c r="N68" s="28"/>
      <c r="O68" s="28"/>
      <c r="P68" s="28"/>
      <c r="Q68" s="28"/>
      <c r="R68" s="28"/>
    </row>
    <row r="69" spans="1:18">
      <c r="A69" s="115"/>
      <c r="C69" s="30"/>
      <c r="D69" s="98"/>
      <c r="F69" s="98"/>
      <c r="G69" s="30"/>
      <c r="I69" s="210"/>
      <c r="J69" s="28"/>
      <c r="K69" s="28"/>
      <c r="L69" s="28"/>
      <c r="M69" s="28"/>
      <c r="N69" s="28"/>
      <c r="O69" s="28"/>
      <c r="P69" s="28"/>
      <c r="Q69" s="28"/>
      <c r="R69" s="28"/>
    </row>
    <row r="70" spans="1:18">
      <c r="A70" s="115"/>
      <c r="C70" s="30"/>
      <c r="D70" s="98"/>
      <c r="F70" s="98"/>
      <c r="G70" s="30"/>
      <c r="I70" s="210"/>
      <c r="J70" s="28"/>
      <c r="K70" s="28"/>
      <c r="L70" s="28"/>
      <c r="M70" s="28"/>
      <c r="N70" s="28"/>
      <c r="O70" s="28"/>
      <c r="P70" s="28"/>
      <c r="Q70" s="28"/>
      <c r="R70" s="28"/>
    </row>
    <row r="71" spans="1:18">
      <c r="A71" s="115"/>
      <c r="C71" s="30"/>
      <c r="D71" s="98"/>
      <c r="F71" s="98"/>
      <c r="G71" s="30"/>
      <c r="I71" s="210"/>
      <c r="J71" s="28"/>
      <c r="K71" s="28"/>
      <c r="L71" s="28"/>
      <c r="M71" s="28"/>
      <c r="N71" s="28"/>
      <c r="O71" s="28"/>
      <c r="P71" s="28"/>
      <c r="Q71" s="28"/>
      <c r="R71" s="28"/>
    </row>
    <row r="72" spans="1:18">
      <c r="A72" s="115"/>
      <c r="C72" s="30"/>
      <c r="D72" s="98"/>
      <c r="F72" s="98"/>
      <c r="G72" s="30"/>
      <c r="I72" s="210"/>
      <c r="J72" s="28"/>
      <c r="K72" s="28"/>
      <c r="L72" s="28"/>
      <c r="M72" s="28"/>
      <c r="N72" s="28"/>
      <c r="O72" s="28"/>
      <c r="P72" s="28"/>
      <c r="Q72" s="28"/>
      <c r="R72" s="28"/>
    </row>
    <row r="73" spans="1:18">
      <c r="A73" s="115"/>
      <c r="C73" s="30"/>
      <c r="D73" s="98"/>
      <c r="F73" s="98"/>
      <c r="G73" s="30"/>
      <c r="J73" s="28"/>
      <c r="K73" s="28"/>
      <c r="L73" s="28"/>
      <c r="M73" s="28"/>
      <c r="N73" s="28"/>
      <c r="O73" s="28"/>
      <c r="P73" s="28"/>
      <c r="Q73" s="28"/>
      <c r="R73" s="28"/>
    </row>
    <row r="74" spans="1:18">
      <c r="A74" s="115"/>
      <c r="C74" s="30"/>
      <c r="D74" s="98"/>
      <c r="F74" s="98"/>
      <c r="G74" s="30"/>
      <c r="J74" s="28"/>
      <c r="K74" s="28"/>
      <c r="L74" s="28"/>
      <c r="M74" s="28"/>
      <c r="N74" s="28"/>
      <c r="O74" s="28"/>
      <c r="P74" s="28"/>
      <c r="Q74" s="28"/>
      <c r="R74" s="28"/>
    </row>
    <row r="75" spans="1:18">
      <c r="A75" s="115"/>
      <c r="C75" s="30"/>
      <c r="D75" s="98"/>
      <c r="F75" s="98"/>
      <c r="G75" s="30"/>
      <c r="J75" s="28"/>
      <c r="K75" s="28"/>
      <c r="L75" s="28"/>
      <c r="M75" s="28"/>
      <c r="N75" s="28"/>
      <c r="O75" s="28"/>
      <c r="P75" s="28"/>
      <c r="Q75" s="28"/>
      <c r="R75" s="28"/>
    </row>
    <row r="76" spans="1:18">
      <c r="A76" s="115"/>
      <c r="C76" s="30"/>
      <c r="D76" s="98"/>
      <c r="F76" s="98"/>
      <c r="G76" s="30"/>
      <c r="J76" s="28"/>
      <c r="K76" s="28"/>
      <c r="L76" s="28"/>
      <c r="M76" s="28"/>
      <c r="N76" s="28"/>
      <c r="O76" s="28"/>
      <c r="P76" s="28"/>
      <c r="Q76" s="28"/>
      <c r="R76" s="28"/>
    </row>
    <row r="77" spans="1:18">
      <c r="A77" s="115"/>
      <c r="C77" s="30"/>
      <c r="D77" s="98"/>
      <c r="F77" s="98"/>
      <c r="G77" s="30"/>
      <c r="J77" s="28"/>
      <c r="K77" s="28"/>
      <c r="L77" s="28"/>
      <c r="M77" s="28"/>
      <c r="N77" s="28"/>
      <c r="O77" s="28"/>
      <c r="P77" s="28"/>
      <c r="Q77" s="28"/>
      <c r="R77" s="28"/>
    </row>
    <row r="78" spans="1:18">
      <c r="A78" s="115"/>
      <c r="C78" s="30"/>
      <c r="D78" s="98"/>
      <c r="F78" s="98"/>
      <c r="G78" s="30"/>
      <c r="I78" s="210"/>
      <c r="J78" s="28"/>
      <c r="K78" s="28"/>
      <c r="L78" s="28"/>
      <c r="M78" s="28"/>
      <c r="N78" s="28"/>
      <c r="O78" s="28"/>
      <c r="P78" s="28"/>
      <c r="Q78" s="28"/>
      <c r="R78" s="28"/>
    </row>
    <row r="79" spans="1:18">
      <c r="A79" s="115"/>
      <c r="C79" s="30"/>
      <c r="D79" s="98"/>
      <c r="F79" s="98"/>
      <c r="G79" s="30"/>
      <c r="I79" s="210"/>
      <c r="J79" s="28"/>
      <c r="K79" s="28"/>
      <c r="L79" s="28"/>
      <c r="M79" s="28"/>
      <c r="N79" s="28"/>
      <c r="O79" s="28"/>
      <c r="P79" s="28"/>
      <c r="Q79" s="28"/>
      <c r="R79" s="28"/>
    </row>
    <row r="80" spans="1:18">
      <c r="A80" s="115"/>
      <c r="C80" s="30"/>
      <c r="D80" s="98"/>
      <c r="F80" s="98"/>
      <c r="G80" s="30"/>
      <c r="I80" s="210"/>
      <c r="J80" s="28"/>
      <c r="K80" s="28"/>
      <c r="L80" s="28"/>
      <c r="M80" s="28"/>
      <c r="N80" s="28"/>
      <c r="O80" s="28"/>
      <c r="P80" s="28"/>
      <c r="Q80" s="28"/>
      <c r="R80" s="28"/>
    </row>
    <row r="81" spans="1:18">
      <c r="A81" s="115"/>
      <c r="C81" s="30"/>
      <c r="D81" s="98"/>
      <c r="F81" s="98"/>
      <c r="G81" s="30"/>
      <c r="J81" s="28"/>
      <c r="K81" s="28"/>
      <c r="L81" s="28"/>
      <c r="M81" s="28"/>
      <c r="N81" s="28"/>
      <c r="O81" s="28"/>
      <c r="P81" s="28"/>
      <c r="Q81" s="28"/>
      <c r="R81" s="28"/>
    </row>
    <row r="82" spans="1:18">
      <c r="A82" s="78"/>
      <c r="C82" s="30"/>
      <c r="D82" s="98"/>
      <c r="F82" s="98"/>
      <c r="G82" s="30"/>
      <c r="J82" s="28"/>
      <c r="K82" s="28"/>
      <c r="L82" s="28"/>
      <c r="M82" s="28"/>
      <c r="N82" s="28"/>
      <c r="O82" s="28"/>
      <c r="P82" s="28"/>
      <c r="Q82" s="28"/>
      <c r="R82" s="28"/>
    </row>
    <row r="83" spans="1:18">
      <c r="A83" s="78"/>
      <c r="C83" s="30"/>
      <c r="D83" s="98"/>
      <c r="F83" s="98"/>
      <c r="G83" s="30"/>
      <c r="J83" s="28"/>
      <c r="K83" s="28"/>
      <c r="L83" s="28"/>
      <c r="M83" s="28"/>
      <c r="N83" s="28"/>
      <c r="O83" s="28"/>
      <c r="P83" s="28"/>
      <c r="Q83" s="28"/>
      <c r="R83" s="28"/>
    </row>
    <row r="84" spans="1:18">
      <c r="A84" s="78"/>
      <c r="C84" s="30"/>
      <c r="D84" s="98"/>
      <c r="F84" s="98"/>
      <c r="G84" s="30"/>
      <c r="J84" s="28"/>
      <c r="K84" s="28"/>
      <c r="L84" s="28"/>
      <c r="M84" s="28"/>
      <c r="N84" s="28"/>
      <c r="O84" s="28"/>
      <c r="P84" s="28"/>
      <c r="Q84" s="28"/>
      <c r="R84" s="28"/>
    </row>
    <row r="85" spans="1:18">
      <c r="A85" s="78"/>
      <c r="C85" s="30"/>
      <c r="D85" s="98"/>
      <c r="F85" s="98"/>
      <c r="G85" s="30"/>
      <c r="J85" s="28"/>
      <c r="K85" s="28"/>
      <c r="L85" s="28"/>
      <c r="M85" s="28"/>
      <c r="N85" s="28"/>
      <c r="O85" s="28"/>
      <c r="P85" s="28"/>
      <c r="Q85" s="28"/>
      <c r="R85" s="28"/>
    </row>
    <row r="86" spans="1:18">
      <c r="A86" s="78"/>
      <c r="C86" s="30"/>
      <c r="D86" s="98"/>
      <c r="F86" s="98"/>
      <c r="G86" s="30"/>
      <c r="J86" s="28"/>
      <c r="K86" s="28"/>
      <c r="L86" s="28"/>
      <c r="M86" s="28"/>
      <c r="N86" s="28"/>
      <c r="O86" s="28"/>
      <c r="P86" s="28"/>
      <c r="Q86" s="28"/>
      <c r="R86" s="28"/>
    </row>
    <row r="87" spans="1:18">
      <c r="A87" s="78"/>
      <c r="C87" s="30"/>
      <c r="D87" s="98"/>
      <c r="F87" s="98"/>
      <c r="G87" s="30"/>
      <c r="J87" s="28"/>
      <c r="K87" s="28"/>
      <c r="L87" s="28"/>
      <c r="M87" s="28"/>
      <c r="N87" s="28"/>
      <c r="O87" s="28"/>
      <c r="P87" s="28"/>
      <c r="Q87" s="28"/>
      <c r="R87" s="28"/>
    </row>
    <row r="88" spans="1:18">
      <c r="A88" s="78"/>
      <c r="C88" s="30"/>
      <c r="D88" s="98"/>
      <c r="F88" s="98"/>
      <c r="G88" s="30"/>
      <c r="J88" s="28"/>
      <c r="K88" s="28"/>
      <c r="L88" s="28"/>
      <c r="M88" s="28"/>
      <c r="N88" s="28"/>
      <c r="O88" s="28"/>
      <c r="P88" s="28"/>
      <c r="Q88" s="28"/>
      <c r="R88" s="28"/>
    </row>
    <row r="89" spans="1:18">
      <c r="A89" s="78"/>
      <c r="C89" s="30"/>
      <c r="D89" s="98"/>
      <c r="F89" s="98"/>
      <c r="G89" s="30"/>
      <c r="J89" s="28"/>
      <c r="K89" s="28"/>
      <c r="L89" s="28"/>
      <c r="M89" s="28"/>
      <c r="N89" s="28"/>
      <c r="O89" s="28"/>
      <c r="P89" s="28"/>
      <c r="Q89" s="28"/>
      <c r="R89" s="28"/>
    </row>
    <row r="90" spans="1:18">
      <c r="A90" s="78"/>
      <c r="C90" s="30"/>
      <c r="D90" s="98"/>
      <c r="F90" s="98"/>
      <c r="G90" s="30"/>
      <c r="J90" s="28"/>
      <c r="K90" s="28"/>
      <c r="L90" s="28"/>
      <c r="M90" s="28"/>
      <c r="N90" s="28"/>
      <c r="O90" s="28"/>
      <c r="P90" s="28"/>
      <c r="Q90" s="28"/>
      <c r="R90" s="28"/>
    </row>
    <row r="91" spans="1:18">
      <c r="A91" s="78"/>
      <c r="C91" s="30"/>
      <c r="D91" s="98"/>
      <c r="F91" s="98"/>
      <c r="G91" s="30"/>
      <c r="J91" s="28"/>
      <c r="K91" s="28"/>
      <c r="L91" s="28"/>
      <c r="M91" s="28"/>
      <c r="N91" s="28"/>
      <c r="O91" s="28"/>
      <c r="P91" s="28"/>
      <c r="Q91" s="28"/>
      <c r="R91" s="28"/>
    </row>
    <row r="92" spans="1:18">
      <c r="A92" s="78"/>
      <c r="D92" s="98"/>
      <c r="F92" s="98"/>
      <c r="G92" s="30"/>
      <c r="I92" s="210"/>
      <c r="J92" s="28"/>
      <c r="K92" s="28"/>
      <c r="L92" s="28"/>
      <c r="M92" s="28"/>
      <c r="N92" s="28"/>
      <c r="O92" s="28"/>
      <c r="P92" s="28"/>
      <c r="Q92" s="28"/>
      <c r="R92" s="28"/>
    </row>
    <row r="93" spans="1:18">
      <c r="A93" s="78"/>
      <c r="D93" s="98"/>
      <c r="F93" s="98"/>
      <c r="G93" s="30"/>
      <c r="I93" s="44"/>
      <c r="J93" s="28"/>
      <c r="K93" s="28"/>
      <c r="L93" s="28"/>
      <c r="M93" s="28"/>
      <c r="N93" s="28"/>
      <c r="O93" s="28"/>
      <c r="P93" s="28"/>
      <c r="Q93" s="28"/>
      <c r="R93" s="28"/>
    </row>
    <row r="94" spans="1:18">
      <c r="A94" s="78"/>
      <c r="C94" s="30"/>
      <c r="D94" s="98"/>
      <c r="F94" s="98"/>
      <c r="G94" s="30"/>
      <c r="J94" s="28"/>
      <c r="K94" s="28"/>
      <c r="L94" s="28"/>
      <c r="M94" s="28"/>
      <c r="N94" s="28"/>
      <c r="O94" s="28"/>
      <c r="P94" s="28"/>
      <c r="Q94" s="28"/>
      <c r="R94" s="28"/>
    </row>
    <row r="95" spans="1:18">
      <c r="A95" s="78"/>
      <c r="C95" s="30"/>
      <c r="D95" s="98"/>
      <c r="F95" s="98"/>
      <c r="G95" s="30"/>
      <c r="J95" s="28"/>
      <c r="K95" s="28"/>
      <c r="L95" s="28"/>
      <c r="M95" s="28"/>
      <c r="N95" s="28"/>
      <c r="O95" s="28"/>
      <c r="P95" s="28"/>
      <c r="Q95" s="28"/>
      <c r="R95" s="28"/>
    </row>
    <row r="96" spans="1:18">
      <c r="A96" s="78"/>
      <c r="C96" s="30"/>
      <c r="D96" s="98"/>
      <c r="F96" s="98"/>
      <c r="G96" s="30"/>
      <c r="J96" s="32"/>
      <c r="K96" s="32"/>
      <c r="L96" s="32"/>
      <c r="M96" s="32"/>
      <c r="N96" s="32"/>
      <c r="O96" s="32"/>
      <c r="P96" s="32"/>
      <c r="Q96" s="32"/>
      <c r="R96" s="32"/>
    </row>
    <row r="97" spans="1:18">
      <c r="A97" s="78"/>
      <c r="C97" s="30"/>
      <c r="D97" s="98"/>
      <c r="F97" s="98"/>
      <c r="G97" s="30"/>
      <c r="I97" s="209"/>
      <c r="J97" s="32"/>
      <c r="K97" s="32"/>
      <c r="L97" s="32"/>
      <c r="M97" s="32"/>
      <c r="N97" s="32"/>
      <c r="O97" s="32"/>
      <c r="P97" s="32"/>
      <c r="Q97" s="32"/>
      <c r="R97" s="32"/>
    </row>
    <row r="98" spans="1:18" ht="21.75">
      <c r="A98" s="78"/>
      <c r="C98" s="30"/>
      <c r="D98" s="98"/>
      <c r="F98" s="98"/>
      <c r="G98" s="30"/>
      <c r="J98"/>
      <c r="K98"/>
      <c r="L98"/>
      <c r="M98"/>
      <c r="N98"/>
      <c r="O98"/>
      <c r="P98"/>
      <c r="Q98"/>
      <c r="R98"/>
    </row>
    <row r="99" spans="1:18" ht="21.75">
      <c r="A99" s="78"/>
      <c r="D99" s="98"/>
      <c r="F99" s="98"/>
      <c r="G99" s="30"/>
      <c r="J99"/>
      <c r="K99"/>
      <c r="L99"/>
      <c r="M99"/>
      <c r="N99"/>
      <c r="O99"/>
      <c r="P99"/>
      <c r="Q99"/>
      <c r="R99"/>
    </row>
    <row r="100" spans="1:18" ht="21.75">
      <c r="A100" s="78"/>
      <c r="D100" s="98"/>
      <c r="F100" s="98"/>
      <c r="G100" s="30"/>
      <c r="I100" s="210"/>
      <c r="J100"/>
      <c r="K100"/>
      <c r="L100"/>
      <c r="M100"/>
      <c r="N100"/>
      <c r="O100"/>
      <c r="P100"/>
      <c r="Q100"/>
      <c r="R100"/>
    </row>
    <row r="101" spans="1:18" ht="21.75">
      <c r="A101" s="78"/>
      <c r="D101" s="98"/>
      <c r="F101" s="98"/>
      <c r="G101" s="30"/>
      <c r="I101" s="210"/>
      <c r="J101"/>
      <c r="K101"/>
      <c r="L101"/>
      <c r="M101"/>
      <c r="N101"/>
      <c r="O101"/>
      <c r="P101"/>
      <c r="Q101"/>
      <c r="R101"/>
    </row>
    <row r="102" spans="1:18" ht="21.75">
      <c r="A102" s="78"/>
      <c r="D102" s="98"/>
      <c r="F102" s="98"/>
      <c r="G102" s="30"/>
      <c r="I102" s="210"/>
      <c r="J102"/>
      <c r="K102"/>
      <c r="L102"/>
      <c r="M102"/>
      <c r="N102"/>
      <c r="O102"/>
      <c r="P102"/>
      <c r="Q102"/>
      <c r="R102"/>
    </row>
    <row r="103" spans="1:18" ht="21.75">
      <c r="A103" s="78"/>
      <c r="D103" s="98"/>
      <c r="F103" s="98"/>
      <c r="G103" s="30"/>
      <c r="J103"/>
      <c r="K103"/>
      <c r="L103"/>
      <c r="M103"/>
      <c r="N103"/>
      <c r="O103"/>
      <c r="P103"/>
      <c r="Q103"/>
      <c r="R103"/>
    </row>
    <row r="104" spans="1:18" ht="21.75">
      <c r="A104" s="78"/>
      <c r="D104" s="98"/>
      <c r="F104" s="98"/>
      <c r="G104" s="30"/>
      <c r="J104"/>
      <c r="K104"/>
      <c r="L104"/>
      <c r="M104"/>
      <c r="N104"/>
      <c r="O104"/>
      <c r="P104"/>
      <c r="Q104"/>
      <c r="R104"/>
    </row>
    <row r="105" spans="1:18" ht="21.75">
      <c r="A105" s="78"/>
      <c r="D105" s="98"/>
      <c r="F105" s="98"/>
      <c r="G105" s="30"/>
      <c r="J105"/>
      <c r="K105"/>
      <c r="L105"/>
      <c r="M105"/>
      <c r="N105"/>
      <c r="O105"/>
      <c r="P105"/>
      <c r="Q105"/>
      <c r="R105"/>
    </row>
    <row r="106" spans="1:18" ht="21.75">
      <c r="A106" s="78"/>
      <c r="D106" s="98"/>
      <c r="F106" s="98"/>
      <c r="G106" s="30"/>
      <c r="J106"/>
      <c r="K106"/>
      <c r="L106"/>
      <c r="M106"/>
      <c r="N106"/>
      <c r="O106"/>
      <c r="P106"/>
      <c r="Q106"/>
      <c r="R106"/>
    </row>
    <row r="107" spans="1:18" ht="21.75">
      <c r="A107" s="78"/>
      <c r="D107" s="98"/>
      <c r="F107" s="98"/>
      <c r="G107" s="30"/>
      <c r="J107"/>
      <c r="K107"/>
      <c r="L107"/>
      <c r="M107"/>
      <c r="N107"/>
      <c r="O107"/>
      <c r="P107"/>
      <c r="Q107"/>
      <c r="R107"/>
    </row>
    <row r="108" spans="1:18" ht="21.75">
      <c r="A108" s="78"/>
      <c r="D108" s="98"/>
      <c r="F108" s="98"/>
      <c r="G108" s="30"/>
      <c r="J108"/>
      <c r="K108"/>
      <c r="L108"/>
      <c r="M108"/>
      <c r="N108"/>
      <c r="O108"/>
      <c r="P108"/>
      <c r="Q108"/>
      <c r="R108"/>
    </row>
    <row r="109" spans="1:18" ht="21.75">
      <c r="A109" s="78"/>
      <c r="D109" s="98"/>
      <c r="F109" s="98"/>
      <c r="G109" s="30"/>
      <c r="I109" s="210"/>
      <c r="J109"/>
      <c r="K109"/>
      <c r="L109"/>
      <c r="M109"/>
      <c r="N109"/>
      <c r="O109"/>
      <c r="P109"/>
      <c r="Q109"/>
      <c r="R109"/>
    </row>
    <row r="110" spans="1:18" ht="21.75">
      <c r="A110" s="78"/>
      <c r="D110" s="98"/>
      <c r="F110" s="98"/>
      <c r="G110" s="30"/>
      <c r="I110" s="210"/>
      <c r="J110"/>
      <c r="K110"/>
      <c r="L110"/>
      <c r="M110"/>
      <c r="N110"/>
      <c r="O110"/>
      <c r="P110"/>
      <c r="Q110"/>
      <c r="R110"/>
    </row>
    <row r="111" spans="1:18" ht="21.75">
      <c r="A111" s="78"/>
      <c r="D111" s="98"/>
      <c r="F111" s="98"/>
      <c r="G111" s="30"/>
      <c r="I111" s="210"/>
      <c r="J111"/>
      <c r="K111"/>
      <c r="L111"/>
      <c r="M111"/>
      <c r="N111"/>
      <c r="O111"/>
      <c r="P111"/>
      <c r="Q111"/>
      <c r="R111"/>
    </row>
    <row r="112" spans="1:18" ht="21.75">
      <c r="A112" s="78"/>
      <c r="D112" s="98"/>
      <c r="F112" s="98"/>
      <c r="G112" s="30"/>
      <c r="J112"/>
      <c r="K112"/>
      <c r="L112"/>
      <c r="M112"/>
      <c r="N112"/>
      <c r="O112"/>
      <c r="P112"/>
      <c r="Q112"/>
      <c r="R112"/>
    </row>
    <row r="113" spans="1:18" ht="21.75">
      <c r="A113" s="78"/>
      <c r="D113" s="98"/>
      <c r="F113" s="98"/>
      <c r="G113" s="30"/>
      <c r="J113"/>
      <c r="K113"/>
      <c r="L113"/>
      <c r="M113"/>
      <c r="N113"/>
      <c r="O113"/>
      <c r="P113"/>
      <c r="Q113"/>
      <c r="R113"/>
    </row>
    <row r="114" spans="1:18" ht="21.75">
      <c r="A114" s="78"/>
      <c r="D114" s="98"/>
      <c r="F114" s="98"/>
      <c r="G114" s="30"/>
      <c r="J114"/>
      <c r="K114"/>
      <c r="L114"/>
      <c r="M114"/>
      <c r="N114"/>
      <c r="O114"/>
      <c r="P114"/>
      <c r="Q114"/>
      <c r="R114"/>
    </row>
    <row r="115" spans="1:18" ht="21.75">
      <c r="A115" s="78"/>
      <c r="D115" s="98"/>
      <c r="F115" s="98"/>
      <c r="G115" s="30"/>
      <c r="J115"/>
      <c r="K115"/>
      <c r="L115"/>
      <c r="M115"/>
      <c r="N115"/>
      <c r="O115"/>
      <c r="P115"/>
      <c r="Q115"/>
      <c r="R115"/>
    </row>
    <row r="116" spans="1:18" ht="21.75">
      <c r="A116" s="78"/>
      <c r="D116" s="98"/>
      <c r="F116" s="98"/>
      <c r="G116" s="30"/>
      <c r="J116"/>
      <c r="K116"/>
      <c r="L116"/>
      <c r="M116"/>
      <c r="N116"/>
      <c r="O116"/>
      <c r="P116"/>
      <c r="Q116"/>
      <c r="R116"/>
    </row>
    <row r="117" spans="1:18" ht="21.75">
      <c r="A117" s="78"/>
      <c r="D117" s="98"/>
      <c r="F117" s="98"/>
      <c r="G117" s="30"/>
      <c r="J117"/>
      <c r="K117"/>
      <c r="L117"/>
      <c r="M117"/>
      <c r="N117"/>
      <c r="O117"/>
      <c r="P117"/>
      <c r="Q117"/>
      <c r="R117"/>
    </row>
    <row r="118" spans="1:18" ht="21.75">
      <c r="A118" s="78"/>
      <c r="D118" s="98"/>
      <c r="F118" s="98"/>
      <c r="G118" s="30"/>
      <c r="J118"/>
      <c r="K118"/>
      <c r="L118"/>
      <c r="M118"/>
      <c r="N118"/>
      <c r="O118"/>
      <c r="P118"/>
      <c r="Q118"/>
      <c r="R118"/>
    </row>
    <row r="119" spans="1:18" ht="21.75">
      <c r="A119" s="78"/>
      <c r="D119" s="98"/>
      <c r="F119" s="98"/>
      <c r="G119" s="30"/>
      <c r="I119" s="210"/>
      <c r="J119"/>
      <c r="K119"/>
      <c r="L119"/>
      <c r="M119"/>
      <c r="N119"/>
      <c r="O119"/>
      <c r="P119"/>
      <c r="Q119"/>
      <c r="R119"/>
    </row>
    <row r="120" spans="1:18" ht="21.75">
      <c r="A120" s="78"/>
      <c r="D120" s="98"/>
      <c r="F120" s="98"/>
      <c r="G120" s="30"/>
      <c r="I120" s="210"/>
      <c r="J120"/>
      <c r="K120"/>
      <c r="L120"/>
      <c r="M120"/>
      <c r="N120"/>
      <c r="O120"/>
      <c r="P120"/>
      <c r="Q120"/>
      <c r="R120"/>
    </row>
    <row r="121" spans="1:18" ht="21.75">
      <c r="A121" s="78"/>
      <c r="D121" s="98"/>
      <c r="F121" s="98"/>
      <c r="G121" s="30"/>
      <c r="I121" s="210"/>
      <c r="J121"/>
      <c r="K121"/>
      <c r="L121"/>
      <c r="M121"/>
      <c r="N121"/>
      <c r="O121"/>
      <c r="P121"/>
      <c r="Q121"/>
      <c r="R121"/>
    </row>
    <row r="122" spans="1:18" ht="21.75">
      <c r="A122" s="78"/>
      <c r="D122" s="98"/>
      <c r="F122" s="98"/>
      <c r="G122" s="30"/>
      <c r="I122" s="210"/>
      <c r="J122"/>
      <c r="K122"/>
      <c r="L122"/>
      <c r="M122"/>
      <c r="N122"/>
      <c r="O122"/>
      <c r="P122"/>
      <c r="Q122"/>
      <c r="R122"/>
    </row>
    <row r="123" spans="1:18" ht="21.75">
      <c r="A123" s="78"/>
      <c r="D123" s="98"/>
      <c r="F123" s="98"/>
      <c r="G123" s="30"/>
      <c r="I123" s="210"/>
      <c r="J123"/>
      <c r="K123"/>
      <c r="L123"/>
      <c r="M123"/>
      <c r="N123"/>
      <c r="O123"/>
      <c r="P123"/>
      <c r="Q123"/>
      <c r="R123"/>
    </row>
    <row r="124" spans="1:18" ht="21.75">
      <c r="A124" s="78"/>
      <c r="D124" s="98"/>
      <c r="F124" s="98"/>
      <c r="G124" s="30"/>
      <c r="I124" s="210"/>
      <c r="J124"/>
      <c r="K124"/>
      <c r="L124"/>
      <c r="M124"/>
      <c r="N124"/>
      <c r="O124"/>
      <c r="P124"/>
      <c r="Q124"/>
      <c r="R124"/>
    </row>
    <row r="125" spans="1:18" ht="21.75">
      <c r="A125" s="78"/>
      <c r="D125" s="98"/>
      <c r="F125" s="98"/>
      <c r="G125" s="30"/>
      <c r="J125"/>
      <c r="K125"/>
      <c r="L125"/>
      <c r="M125"/>
      <c r="N125"/>
      <c r="O125"/>
      <c r="P125"/>
      <c r="Q125"/>
      <c r="R125"/>
    </row>
    <row r="126" spans="1:18" ht="21.75">
      <c r="A126" s="78"/>
      <c r="D126" s="98"/>
      <c r="F126" s="98"/>
      <c r="G126" s="30"/>
      <c r="J126"/>
      <c r="K126"/>
      <c r="L126"/>
      <c r="M126"/>
      <c r="N126"/>
      <c r="O126"/>
      <c r="P126"/>
      <c r="Q126"/>
      <c r="R126"/>
    </row>
    <row r="127" spans="1:18" ht="21.75">
      <c r="A127" s="78"/>
      <c r="D127" s="98"/>
      <c r="F127" s="98"/>
      <c r="G127" s="30"/>
      <c r="I127" s="210"/>
      <c r="J127"/>
      <c r="K127"/>
      <c r="L127"/>
      <c r="M127"/>
      <c r="N127"/>
      <c r="O127"/>
      <c r="P127"/>
      <c r="Q127"/>
      <c r="R127"/>
    </row>
    <row r="128" spans="1:18" ht="21.75">
      <c r="A128" s="78"/>
      <c r="D128" s="98"/>
      <c r="F128" s="98"/>
      <c r="G128" s="30"/>
      <c r="I128" s="210"/>
      <c r="J128"/>
      <c r="K128"/>
      <c r="L128"/>
      <c r="M128"/>
      <c r="N128"/>
      <c r="O128"/>
      <c r="P128"/>
      <c r="Q128"/>
      <c r="R128"/>
    </row>
    <row r="129" spans="1:18" ht="21.75">
      <c r="A129" s="78"/>
      <c r="D129" s="98"/>
      <c r="F129" s="98"/>
      <c r="G129" s="30"/>
      <c r="J129"/>
      <c r="K129"/>
      <c r="L129"/>
      <c r="M129"/>
      <c r="N129"/>
      <c r="O129"/>
      <c r="P129"/>
      <c r="Q129"/>
      <c r="R129"/>
    </row>
    <row r="130" spans="1:18" ht="21.75">
      <c r="A130" s="78"/>
      <c r="D130" s="98"/>
      <c r="F130" s="98"/>
      <c r="G130" s="30"/>
      <c r="J130"/>
      <c r="K130"/>
      <c r="L130"/>
      <c r="M130"/>
      <c r="N130"/>
      <c r="O130"/>
      <c r="P130"/>
      <c r="Q130"/>
      <c r="R130"/>
    </row>
    <row r="131" spans="1:18" ht="21.75">
      <c r="A131" s="78"/>
      <c r="D131" s="98"/>
      <c r="F131" s="98"/>
      <c r="G131" s="30"/>
      <c r="J131"/>
      <c r="K131"/>
      <c r="L131"/>
      <c r="M131"/>
      <c r="N131"/>
      <c r="O131"/>
      <c r="P131"/>
      <c r="Q131"/>
      <c r="R131"/>
    </row>
    <row r="132" spans="1:18" ht="21.75">
      <c r="A132" s="78"/>
      <c r="D132" s="98"/>
      <c r="F132" s="98"/>
      <c r="G132" s="30"/>
      <c r="J132"/>
      <c r="K132"/>
      <c r="L132"/>
      <c r="M132"/>
      <c r="N132"/>
      <c r="O132"/>
      <c r="P132"/>
      <c r="Q132"/>
      <c r="R132"/>
    </row>
    <row r="133" spans="1:18" ht="21.75">
      <c r="A133" s="78"/>
      <c r="D133" s="98"/>
      <c r="F133" s="98"/>
      <c r="G133" s="30"/>
      <c r="I133" s="210"/>
      <c r="J133"/>
      <c r="K133"/>
      <c r="L133"/>
      <c r="M133"/>
      <c r="N133"/>
      <c r="O133"/>
      <c r="P133"/>
      <c r="Q133"/>
      <c r="R133"/>
    </row>
    <row r="134" spans="1:18" ht="21.75">
      <c r="A134" s="78"/>
      <c r="D134" s="98"/>
      <c r="F134" s="98"/>
      <c r="G134" s="30"/>
      <c r="I134" s="210"/>
      <c r="J134"/>
      <c r="K134"/>
      <c r="L134"/>
      <c r="M134"/>
      <c r="N134"/>
      <c r="O134"/>
      <c r="P134"/>
      <c r="Q134"/>
      <c r="R134"/>
    </row>
    <row r="135" spans="1:18" ht="21.75">
      <c r="A135" s="78"/>
      <c r="D135" s="98"/>
      <c r="F135" s="98"/>
      <c r="G135" s="30"/>
      <c r="I135" s="210"/>
      <c r="J135"/>
      <c r="K135"/>
      <c r="L135"/>
      <c r="M135"/>
      <c r="N135"/>
      <c r="O135"/>
      <c r="P135"/>
      <c r="Q135"/>
      <c r="R135"/>
    </row>
    <row r="136" spans="1:18" ht="21.75">
      <c r="A136" s="78"/>
      <c r="D136" s="98"/>
      <c r="F136" s="98"/>
      <c r="G136" s="30"/>
      <c r="J136"/>
      <c r="K136"/>
      <c r="L136"/>
      <c r="M136"/>
      <c r="N136"/>
      <c r="O136"/>
      <c r="P136"/>
      <c r="Q136"/>
      <c r="R136"/>
    </row>
    <row r="137" spans="1:18" ht="21.75">
      <c r="A137" s="78"/>
      <c r="D137" s="98"/>
      <c r="F137" s="98"/>
      <c r="G137" s="30"/>
      <c r="J137"/>
      <c r="K137"/>
      <c r="L137"/>
      <c r="M137"/>
      <c r="N137"/>
      <c r="O137"/>
      <c r="P137"/>
      <c r="Q137"/>
      <c r="R137"/>
    </row>
    <row r="138" spans="1:18" ht="21.75">
      <c r="A138" s="78"/>
      <c r="D138" s="98"/>
      <c r="F138" s="98"/>
      <c r="G138" s="30"/>
      <c r="J138"/>
      <c r="K138"/>
      <c r="L138"/>
      <c r="M138"/>
      <c r="N138"/>
      <c r="O138"/>
      <c r="P138"/>
      <c r="Q138"/>
      <c r="R138"/>
    </row>
    <row r="139" spans="1:18" ht="21.75">
      <c r="A139" s="78"/>
      <c r="D139" s="98"/>
      <c r="F139" s="98"/>
      <c r="G139" s="30"/>
      <c r="J139"/>
      <c r="K139"/>
      <c r="L139"/>
      <c r="M139"/>
      <c r="N139"/>
      <c r="O139"/>
      <c r="P139"/>
      <c r="Q139"/>
      <c r="R139"/>
    </row>
    <row r="140" spans="1:18" ht="21.75">
      <c r="A140" s="78"/>
      <c r="D140" s="98"/>
      <c r="F140" s="98"/>
      <c r="G140" s="30"/>
      <c r="J140"/>
      <c r="K140"/>
      <c r="L140"/>
      <c r="M140"/>
      <c r="N140"/>
      <c r="O140"/>
      <c r="P140"/>
      <c r="Q140"/>
      <c r="R140"/>
    </row>
    <row r="141" spans="1:18" ht="21.75">
      <c r="A141" s="78"/>
      <c r="D141" s="98"/>
      <c r="F141" s="98"/>
      <c r="G141" s="30"/>
      <c r="J141"/>
      <c r="K141"/>
      <c r="L141"/>
      <c r="M141"/>
      <c r="N141"/>
      <c r="O141"/>
      <c r="P141"/>
      <c r="Q141"/>
      <c r="R141"/>
    </row>
    <row r="142" spans="1:18" ht="21.75">
      <c r="D142" s="98"/>
      <c r="F142" s="98"/>
      <c r="J142"/>
      <c r="K142"/>
      <c r="L142"/>
      <c r="M142"/>
      <c r="N142"/>
      <c r="O142"/>
      <c r="P142"/>
      <c r="Q142"/>
      <c r="R142"/>
    </row>
    <row r="143" spans="1:18" ht="21.75">
      <c r="D143" s="98"/>
      <c r="F143" s="98"/>
      <c r="J143"/>
      <c r="K143"/>
      <c r="L143"/>
      <c r="M143"/>
      <c r="N143"/>
      <c r="O143"/>
      <c r="P143"/>
      <c r="Q143"/>
      <c r="R143"/>
    </row>
    <row r="144" spans="1:18" ht="21.75">
      <c r="D144" s="98"/>
      <c r="F144" s="98"/>
      <c r="J144"/>
      <c r="K144"/>
      <c r="L144"/>
      <c r="M144"/>
      <c r="N144"/>
      <c r="O144"/>
      <c r="P144"/>
      <c r="Q144"/>
      <c r="R144"/>
    </row>
    <row r="145" spans="4:18" ht="21.75">
      <c r="D145" s="98"/>
      <c r="F145" s="98"/>
      <c r="J145"/>
      <c r="K145"/>
      <c r="L145"/>
      <c r="M145"/>
      <c r="N145"/>
      <c r="O145"/>
      <c r="P145"/>
      <c r="Q145"/>
      <c r="R145"/>
    </row>
    <row r="146" spans="4:18" ht="21.75">
      <c r="D146" s="98"/>
      <c r="F146" s="98"/>
      <c r="J146"/>
      <c r="K146"/>
      <c r="L146"/>
      <c r="M146"/>
      <c r="N146"/>
      <c r="O146"/>
      <c r="P146"/>
      <c r="Q146"/>
      <c r="R146"/>
    </row>
    <row r="147" spans="4:18" ht="21.75">
      <c r="D147" s="98"/>
      <c r="F147" s="98"/>
      <c r="J147"/>
      <c r="K147"/>
      <c r="L147"/>
      <c r="M147"/>
      <c r="N147"/>
      <c r="O147"/>
      <c r="P147"/>
      <c r="Q147"/>
      <c r="R147"/>
    </row>
    <row r="148" spans="4:18" ht="21.75">
      <c r="D148" s="98"/>
      <c r="F148" s="98"/>
      <c r="J148"/>
      <c r="K148"/>
      <c r="L148"/>
      <c r="M148"/>
      <c r="N148"/>
      <c r="O148"/>
      <c r="P148"/>
      <c r="Q148"/>
      <c r="R148"/>
    </row>
    <row r="149" spans="4:18" ht="21.75">
      <c r="D149" s="98"/>
      <c r="F149" s="98"/>
      <c r="J149"/>
      <c r="K149"/>
      <c r="L149"/>
      <c r="M149"/>
      <c r="N149"/>
      <c r="O149"/>
      <c r="P149"/>
      <c r="Q149"/>
      <c r="R149"/>
    </row>
    <row r="150" spans="4:18" ht="21.75">
      <c r="D150" s="98"/>
      <c r="F150" s="98"/>
      <c r="J150"/>
      <c r="K150"/>
      <c r="L150"/>
      <c r="M150"/>
      <c r="N150"/>
      <c r="O150"/>
      <c r="P150"/>
      <c r="Q150"/>
      <c r="R150"/>
    </row>
    <row r="151" spans="4:18" ht="21.75">
      <c r="D151" s="98"/>
      <c r="F151" s="98"/>
      <c r="J151"/>
      <c r="K151"/>
      <c r="L151"/>
      <c r="M151"/>
      <c r="N151"/>
      <c r="O151"/>
      <c r="P151"/>
      <c r="Q151"/>
      <c r="R151"/>
    </row>
    <row r="152" spans="4:18" ht="21.75">
      <c r="D152" s="98"/>
      <c r="F152" s="98"/>
      <c r="J152"/>
      <c r="K152"/>
      <c r="L152"/>
      <c r="M152"/>
      <c r="N152"/>
      <c r="O152"/>
      <c r="P152"/>
      <c r="Q152"/>
      <c r="R152"/>
    </row>
    <row r="153" spans="4:18" ht="21.75">
      <c r="D153" s="98"/>
      <c r="F153" s="98"/>
      <c r="J153"/>
      <c r="K153"/>
      <c r="L153"/>
      <c r="M153"/>
      <c r="N153"/>
      <c r="O153"/>
      <c r="P153"/>
      <c r="Q153"/>
      <c r="R153"/>
    </row>
    <row r="154" spans="4:18" ht="21.75">
      <c r="D154" s="98"/>
      <c r="F154" s="98"/>
      <c r="J154"/>
      <c r="K154"/>
      <c r="L154"/>
      <c r="M154"/>
      <c r="N154"/>
      <c r="O154"/>
      <c r="P154"/>
      <c r="Q154"/>
      <c r="R154"/>
    </row>
    <row r="155" spans="4:18" ht="21.75">
      <c r="D155" s="98"/>
      <c r="F155" s="98"/>
      <c r="J155"/>
      <c r="K155"/>
      <c r="L155"/>
      <c r="M155"/>
      <c r="N155"/>
      <c r="O155"/>
      <c r="P155"/>
      <c r="Q155"/>
      <c r="R155"/>
    </row>
    <row r="156" spans="4:18" ht="21.75">
      <c r="D156" s="98"/>
      <c r="F156" s="98"/>
      <c r="J156"/>
      <c r="K156"/>
      <c r="L156"/>
      <c r="M156"/>
      <c r="N156"/>
      <c r="O156"/>
      <c r="P156"/>
      <c r="Q156"/>
      <c r="R156"/>
    </row>
    <row r="157" spans="4:18" ht="21.75">
      <c r="D157" s="98"/>
      <c r="F157" s="98"/>
      <c r="J157"/>
      <c r="K157"/>
      <c r="L157"/>
      <c r="M157"/>
      <c r="N157"/>
      <c r="O157"/>
      <c r="P157"/>
      <c r="Q157"/>
      <c r="R157"/>
    </row>
    <row r="158" spans="4:18" ht="21.75">
      <c r="D158" s="98"/>
      <c r="F158" s="98"/>
      <c r="J158"/>
      <c r="K158"/>
      <c r="L158"/>
      <c r="M158"/>
      <c r="N158"/>
      <c r="O158"/>
      <c r="P158"/>
      <c r="Q158"/>
      <c r="R158"/>
    </row>
    <row r="159" spans="4:18" ht="21.75">
      <c r="D159" s="98"/>
      <c r="F159" s="98"/>
      <c r="J159"/>
      <c r="K159"/>
      <c r="L159"/>
      <c r="M159"/>
      <c r="N159"/>
      <c r="O159"/>
      <c r="P159"/>
      <c r="Q159"/>
      <c r="R159"/>
    </row>
    <row r="160" spans="4:18" ht="21.75">
      <c r="D160" s="98"/>
      <c r="F160" s="98"/>
      <c r="J160"/>
      <c r="K160"/>
      <c r="L160"/>
      <c r="M160"/>
      <c r="N160"/>
      <c r="O160"/>
      <c r="P160"/>
      <c r="Q160"/>
      <c r="R160"/>
    </row>
    <row r="161" spans="4:18" ht="21.75">
      <c r="D161" s="98"/>
      <c r="F161" s="98"/>
      <c r="J161"/>
      <c r="K161"/>
      <c r="L161"/>
      <c r="M161"/>
      <c r="N161"/>
      <c r="O161"/>
      <c r="P161"/>
      <c r="Q161"/>
      <c r="R161"/>
    </row>
    <row r="162" spans="4:18" ht="21.75">
      <c r="D162" s="98"/>
      <c r="F162" s="98"/>
      <c r="J162"/>
      <c r="K162"/>
      <c r="L162"/>
      <c r="M162"/>
      <c r="N162"/>
      <c r="O162"/>
      <c r="P162"/>
      <c r="Q162"/>
      <c r="R162"/>
    </row>
    <row r="163" spans="4:18" ht="21.75">
      <c r="D163" s="98"/>
      <c r="F163" s="98"/>
      <c r="J163"/>
      <c r="K163"/>
      <c r="L163"/>
      <c r="M163"/>
      <c r="N163"/>
      <c r="O163"/>
      <c r="P163"/>
      <c r="Q163"/>
      <c r="R163"/>
    </row>
    <row r="164" spans="4:18" ht="21.75">
      <c r="D164" s="98"/>
      <c r="F164" s="98"/>
      <c r="J164"/>
      <c r="K164"/>
      <c r="L164"/>
      <c r="M164"/>
      <c r="N164"/>
      <c r="O164"/>
      <c r="P164"/>
      <c r="Q164"/>
      <c r="R164"/>
    </row>
    <row r="165" spans="4:18" ht="21.75">
      <c r="D165" s="98"/>
      <c r="F165" s="98"/>
      <c r="J165"/>
      <c r="K165"/>
      <c r="L165"/>
      <c r="M165"/>
      <c r="N165"/>
      <c r="O165"/>
      <c r="P165"/>
      <c r="Q165"/>
      <c r="R165"/>
    </row>
    <row r="166" spans="4:18" ht="21.75">
      <c r="D166" s="98"/>
      <c r="F166" s="98"/>
      <c r="J166"/>
      <c r="K166"/>
      <c r="L166"/>
      <c r="M166"/>
      <c r="N166"/>
      <c r="O166"/>
      <c r="P166"/>
      <c r="Q166"/>
      <c r="R166"/>
    </row>
    <row r="167" spans="4:18" ht="21.75">
      <c r="D167" s="98"/>
      <c r="F167" s="98"/>
      <c r="J167"/>
      <c r="K167"/>
      <c r="L167"/>
      <c r="M167"/>
      <c r="N167"/>
      <c r="O167"/>
      <c r="P167"/>
      <c r="Q167"/>
      <c r="R167"/>
    </row>
    <row r="168" spans="4:18" ht="21.75">
      <c r="D168" s="98"/>
      <c r="F168" s="98"/>
      <c r="J168"/>
      <c r="K168"/>
      <c r="L168"/>
      <c r="M168"/>
      <c r="N168"/>
      <c r="O168"/>
      <c r="P168"/>
      <c r="Q168"/>
      <c r="R168"/>
    </row>
    <row r="169" spans="4:18" ht="21.75">
      <c r="D169" s="98"/>
      <c r="F169" s="98"/>
      <c r="J169"/>
      <c r="K169"/>
      <c r="L169"/>
      <c r="M169"/>
      <c r="N169"/>
      <c r="O169"/>
      <c r="P169"/>
      <c r="Q169"/>
      <c r="R169"/>
    </row>
    <row r="170" spans="4:18" ht="21.75">
      <c r="D170" s="98"/>
      <c r="F170" s="98"/>
      <c r="J170"/>
      <c r="K170"/>
      <c r="L170"/>
      <c r="M170"/>
      <c r="N170"/>
      <c r="O170"/>
      <c r="P170"/>
      <c r="Q170"/>
      <c r="R170"/>
    </row>
    <row r="171" spans="4:18" ht="21.75">
      <c r="D171" s="98"/>
      <c r="F171" s="98"/>
      <c r="J171"/>
      <c r="K171"/>
      <c r="L171"/>
      <c r="M171"/>
      <c r="N171"/>
      <c r="O171"/>
      <c r="P171"/>
      <c r="Q171"/>
      <c r="R171"/>
    </row>
    <row r="172" spans="4:18" ht="21.75">
      <c r="D172" s="98"/>
      <c r="F172" s="98"/>
      <c r="J172"/>
      <c r="K172"/>
      <c r="L172"/>
      <c r="M172"/>
      <c r="N172"/>
      <c r="O172"/>
      <c r="P172"/>
      <c r="Q172"/>
      <c r="R172"/>
    </row>
    <row r="173" spans="4:18" ht="21.75">
      <c r="D173" s="98"/>
      <c r="F173" s="98"/>
      <c r="J173"/>
      <c r="K173"/>
      <c r="L173"/>
      <c r="M173"/>
      <c r="N173"/>
      <c r="O173"/>
      <c r="P173"/>
      <c r="Q173"/>
      <c r="R173"/>
    </row>
    <row r="174" spans="4:18" ht="21.75">
      <c r="D174" s="98"/>
      <c r="F174" s="98"/>
      <c r="J174"/>
      <c r="K174"/>
      <c r="L174"/>
      <c r="M174"/>
      <c r="N174"/>
      <c r="O174"/>
      <c r="P174"/>
      <c r="Q174"/>
      <c r="R174"/>
    </row>
    <row r="175" spans="4:18" ht="21.75">
      <c r="D175" s="98"/>
      <c r="F175" s="98"/>
      <c r="J175"/>
      <c r="K175"/>
      <c r="L175"/>
      <c r="M175"/>
      <c r="N175"/>
      <c r="O175"/>
      <c r="P175"/>
      <c r="Q175"/>
      <c r="R175"/>
    </row>
    <row r="176" spans="4:18" ht="21.75">
      <c r="D176" s="98"/>
      <c r="F176" s="98"/>
      <c r="J176"/>
      <c r="K176"/>
      <c r="L176"/>
      <c r="M176"/>
      <c r="N176"/>
      <c r="O176"/>
      <c r="P176"/>
      <c r="Q176"/>
      <c r="R176"/>
    </row>
    <row r="177" spans="4:18" ht="21.75">
      <c r="D177" s="98"/>
      <c r="F177" s="98"/>
      <c r="J177"/>
      <c r="K177"/>
      <c r="L177"/>
      <c r="M177"/>
      <c r="N177"/>
      <c r="O177"/>
      <c r="P177"/>
      <c r="Q177"/>
      <c r="R177"/>
    </row>
    <row r="178" spans="4:18" ht="21.75">
      <c r="D178" s="98"/>
      <c r="F178" s="98"/>
      <c r="J178"/>
      <c r="K178"/>
      <c r="L178"/>
      <c r="M178"/>
      <c r="N178"/>
      <c r="O178"/>
      <c r="P178"/>
      <c r="Q178"/>
      <c r="R178"/>
    </row>
    <row r="179" spans="4:18" ht="21.75">
      <c r="D179" s="98"/>
      <c r="F179" s="98"/>
      <c r="J179"/>
      <c r="K179"/>
      <c r="L179"/>
      <c r="M179"/>
      <c r="N179"/>
      <c r="O179"/>
      <c r="P179"/>
      <c r="Q179"/>
      <c r="R179"/>
    </row>
    <row r="180" spans="4:18" ht="21.75">
      <c r="D180" s="98"/>
      <c r="F180" s="98"/>
      <c r="J180"/>
      <c r="K180"/>
      <c r="L180"/>
      <c r="M180"/>
      <c r="N180"/>
      <c r="O180"/>
      <c r="P180"/>
      <c r="Q180"/>
      <c r="R180"/>
    </row>
    <row r="181" spans="4:18" ht="21.75">
      <c r="D181" s="98"/>
      <c r="F181" s="98"/>
      <c r="J181"/>
      <c r="K181"/>
      <c r="L181"/>
      <c r="M181"/>
      <c r="N181"/>
      <c r="O181"/>
      <c r="P181"/>
      <c r="Q181"/>
      <c r="R181"/>
    </row>
    <row r="182" spans="4:18" ht="21.75">
      <c r="D182" s="98"/>
      <c r="F182" s="98"/>
      <c r="J182"/>
      <c r="K182"/>
      <c r="L182"/>
      <c r="M182"/>
      <c r="N182"/>
      <c r="O182"/>
      <c r="P182"/>
      <c r="Q182"/>
      <c r="R182"/>
    </row>
    <row r="183" spans="4:18" ht="21.75">
      <c r="D183" s="98"/>
      <c r="F183" s="98"/>
      <c r="J183"/>
      <c r="K183"/>
      <c r="L183"/>
      <c r="M183"/>
      <c r="N183"/>
      <c r="O183"/>
      <c r="P183"/>
      <c r="Q183"/>
      <c r="R183"/>
    </row>
    <row r="184" spans="4:18" ht="21.75">
      <c r="D184" s="98"/>
      <c r="F184" s="98"/>
      <c r="J184"/>
      <c r="K184"/>
      <c r="L184"/>
      <c r="M184"/>
      <c r="N184"/>
      <c r="O184"/>
      <c r="P184"/>
      <c r="Q184"/>
      <c r="R184"/>
    </row>
    <row r="185" spans="4:18" ht="21.75">
      <c r="D185" s="98"/>
      <c r="F185" s="98"/>
      <c r="J185"/>
      <c r="K185"/>
      <c r="L185"/>
      <c r="M185"/>
      <c r="N185"/>
      <c r="O185"/>
      <c r="P185"/>
      <c r="Q185"/>
      <c r="R185"/>
    </row>
    <row r="186" spans="4:18" ht="21.75">
      <c r="D186" s="98"/>
      <c r="F186" s="98"/>
      <c r="J186"/>
      <c r="K186"/>
      <c r="L186"/>
      <c r="M186"/>
      <c r="N186"/>
      <c r="O186"/>
      <c r="P186"/>
      <c r="Q186"/>
      <c r="R186"/>
    </row>
    <row r="187" spans="4:18" ht="21.75">
      <c r="D187" s="98"/>
      <c r="F187" s="98"/>
      <c r="J187"/>
      <c r="K187"/>
      <c r="L187"/>
      <c r="M187"/>
      <c r="N187"/>
      <c r="O187"/>
      <c r="P187"/>
      <c r="Q187"/>
      <c r="R187"/>
    </row>
    <row r="188" spans="4:18">
      <c r="D188" s="98"/>
      <c r="F188" s="98"/>
      <c r="J188" s="32"/>
      <c r="K188" s="32"/>
      <c r="L188" s="32"/>
      <c r="M188" s="32"/>
      <c r="N188" s="32"/>
      <c r="O188" s="32"/>
      <c r="P188" s="32"/>
      <c r="Q188" s="32"/>
      <c r="R188" s="32"/>
    </row>
    <row r="189" spans="4:18">
      <c r="D189" s="98"/>
      <c r="F189" s="98"/>
      <c r="J189" s="32"/>
      <c r="K189" s="32"/>
      <c r="L189" s="32"/>
      <c r="M189" s="32"/>
      <c r="N189" s="32"/>
      <c r="O189" s="32"/>
      <c r="P189" s="32"/>
      <c r="Q189" s="32"/>
      <c r="R189" s="32"/>
    </row>
    <row r="190" spans="4:18">
      <c r="D190" s="98"/>
      <c r="F190" s="98"/>
      <c r="J190" s="32"/>
      <c r="K190" s="32"/>
      <c r="L190" s="32"/>
      <c r="M190" s="32"/>
      <c r="N190" s="32"/>
      <c r="O190" s="32"/>
      <c r="P190" s="32"/>
      <c r="Q190" s="32"/>
      <c r="R190" s="32"/>
    </row>
    <row r="191" spans="4:18">
      <c r="D191" s="98"/>
      <c r="F191" s="98"/>
      <c r="J191" s="32"/>
      <c r="K191" s="32"/>
      <c r="L191" s="32"/>
      <c r="M191" s="32"/>
      <c r="N191" s="32"/>
      <c r="O191" s="32"/>
      <c r="P191" s="32"/>
      <c r="Q191" s="32"/>
      <c r="R191" s="32"/>
    </row>
    <row r="192" spans="4:18">
      <c r="D192" s="98"/>
      <c r="F192" s="98"/>
      <c r="J192" s="32"/>
      <c r="K192" s="32"/>
      <c r="L192" s="32"/>
      <c r="M192" s="32"/>
      <c r="N192" s="32"/>
      <c r="O192" s="32"/>
      <c r="P192" s="32"/>
      <c r="Q192" s="32"/>
      <c r="R192" s="32"/>
    </row>
    <row r="193" spans="4:18">
      <c r="D193" s="98"/>
      <c r="F193" s="98"/>
      <c r="J193" s="32"/>
      <c r="K193" s="32"/>
      <c r="L193" s="32"/>
      <c r="M193" s="32"/>
      <c r="N193" s="32"/>
      <c r="O193" s="32"/>
      <c r="P193" s="32"/>
      <c r="Q193" s="32"/>
      <c r="R193" s="32"/>
    </row>
    <row r="194" spans="4:18">
      <c r="D194" s="98"/>
      <c r="F194" s="98"/>
      <c r="J194" s="32"/>
      <c r="K194" s="32"/>
      <c r="L194" s="32"/>
      <c r="M194" s="32"/>
      <c r="N194" s="32"/>
      <c r="O194" s="32"/>
      <c r="P194" s="32"/>
      <c r="Q194" s="32"/>
      <c r="R194" s="32"/>
    </row>
    <row r="195" spans="4:18">
      <c r="D195" s="98"/>
      <c r="F195" s="98"/>
      <c r="J195" s="32"/>
      <c r="K195" s="32"/>
      <c r="L195" s="32"/>
      <c r="M195" s="32"/>
      <c r="N195" s="32"/>
      <c r="O195" s="32"/>
      <c r="P195" s="32"/>
      <c r="Q195" s="32"/>
      <c r="R195" s="32"/>
    </row>
    <row r="196" spans="4:18">
      <c r="D196" s="98"/>
      <c r="F196" s="98"/>
      <c r="J196" s="32"/>
      <c r="K196" s="32"/>
      <c r="L196" s="32"/>
      <c r="M196" s="32"/>
      <c r="N196" s="32"/>
      <c r="O196" s="32"/>
      <c r="P196" s="32"/>
      <c r="Q196" s="32"/>
      <c r="R196" s="32"/>
    </row>
    <row r="197" spans="4:18">
      <c r="D197" s="98"/>
      <c r="F197" s="98"/>
      <c r="J197" s="32"/>
      <c r="K197" s="32"/>
      <c r="L197" s="32"/>
      <c r="M197" s="32"/>
      <c r="N197" s="32"/>
      <c r="O197" s="32"/>
      <c r="P197" s="32"/>
      <c r="Q197" s="32"/>
      <c r="R197" s="32"/>
    </row>
    <row r="198" spans="4:18">
      <c r="D198" s="98"/>
      <c r="F198" s="98"/>
      <c r="J198" s="32"/>
      <c r="K198" s="32"/>
      <c r="L198" s="32"/>
      <c r="M198" s="32"/>
      <c r="N198" s="32"/>
      <c r="O198" s="32"/>
      <c r="P198" s="32"/>
      <c r="Q198" s="32"/>
      <c r="R198" s="32"/>
    </row>
    <row r="199" spans="4:18">
      <c r="D199" s="98"/>
      <c r="F199" s="98"/>
      <c r="J199" s="32"/>
      <c r="K199" s="32"/>
      <c r="L199" s="32"/>
      <c r="M199" s="32"/>
      <c r="N199" s="32"/>
      <c r="O199" s="32"/>
      <c r="P199" s="32"/>
      <c r="Q199" s="32"/>
      <c r="R199" s="32"/>
    </row>
    <row r="200" spans="4:18">
      <c r="D200" s="98"/>
      <c r="F200" s="98"/>
      <c r="J200" s="32"/>
      <c r="K200" s="32"/>
      <c r="L200" s="32"/>
      <c r="M200" s="32"/>
      <c r="N200" s="32"/>
      <c r="O200" s="32"/>
      <c r="P200" s="32"/>
      <c r="Q200" s="32"/>
      <c r="R200" s="32"/>
    </row>
    <row r="201" spans="4:18">
      <c r="D201" s="98"/>
      <c r="F201" s="98"/>
    </row>
    <row r="202" spans="4:18">
      <c r="D202" s="98"/>
      <c r="F202" s="98"/>
    </row>
    <row r="203" spans="4:18">
      <c r="D203" s="98"/>
      <c r="F203" s="98"/>
    </row>
    <row r="204" spans="4:18">
      <c r="D204" s="98"/>
      <c r="F204" s="98"/>
    </row>
    <row r="205" spans="4:18">
      <c r="D205" s="98"/>
      <c r="F205" s="98"/>
    </row>
    <row r="206" spans="4:18">
      <c r="D206" s="98"/>
      <c r="F206" s="98"/>
    </row>
    <row r="207" spans="4:18">
      <c r="D207" s="98"/>
      <c r="F207" s="98"/>
    </row>
    <row r="208" spans="4:18">
      <c r="D208" s="98"/>
      <c r="F208" s="98"/>
    </row>
    <row r="209" spans="4:6">
      <c r="D209" s="98"/>
      <c r="F209" s="98"/>
    </row>
    <row r="210" spans="4:6">
      <c r="D210" s="98"/>
      <c r="F210" s="98"/>
    </row>
    <row r="211" spans="4:6">
      <c r="D211" s="98"/>
      <c r="F211" s="98"/>
    </row>
    <row r="212" spans="4:6">
      <c r="D212" s="98"/>
      <c r="F212" s="98"/>
    </row>
    <row r="213" spans="4:6">
      <c r="D213" s="98"/>
      <c r="F213" s="98"/>
    </row>
    <row r="214" spans="4:6">
      <c r="D214" s="98"/>
      <c r="F214" s="98"/>
    </row>
    <row r="215" spans="4:6">
      <c r="D215" s="98"/>
      <c r="F215" s="98"/>
    </row>
    <row r="216" spans="4:6">
      <c r="D216" s="98"/>
      <c r="F216" s="98"/>
    </row>
    <row r="217" spans="4:6">
      <c r="D217" s="98"/>
      <c r="F217" s="98"/>
    </row>
    <row r="218" spans="4:6">
      <c r="D218" s="98"/>
      <c r="F218" s="98"/>
    </row>
    <row r="219" spans="4:6">
      <c r="D219" s="98"/>
      <c r="F219" s="98"/>
    </row>
    <row r="220" spans="4:6">
      <c r="D220" s="98"/>
      <c r="F220" s="98"/>
    </row>
    <row r="221" spans="4:6">
      <c r="D221" s="98"/>
      <c r="F221" s="98"/>
    </row>
    <row r="222" spans="4:6">
      <c r="D222" s="98"/>
      <c r="F222" s="98"/>
    </row>
    <row r="223" spans="4:6">
      <c r="D223" s="98"/>
      <c r="F223" s="98"/>
    </row>
    <row r="224" spans="4:6">
      <c r="D224" s="98"/>
      <c r="F224" s="98"/>
    </row>
    <row r="225" spans="4:6">
      <c r="D225" s="98"/>
      <c r="F225" s="98"/>
    </row>
    <row r="226" spans="4:6">
      <c r="D226" s="98"/>
      <c r="F226" s="98"/>
    </row>
    <row r="227" spans="4:6">
      <c r="D227" s="98"/>
      <c r="F227" s="98"/>
    </row>
    <row r="228" spans="4:6">
      <c r="D228" s="98"/>
      <c r="F228" s="98"/>
    </row>
    <row r="229" spans="4:6">
      <c r="D229" s="98"/>
      <c r="F229" s="98"/>
    </row>
    <row r="230" spans="4:6">
      <c r="D230" s="98"/>
      <c r="F230" s="98"/>
    </row>
    <row r="231" spans="4:6">
      <c r="D231" s="98"/>
      <c r="F231" s="98"/>
    </row>
    <row r="232" spans="4:6">
      <c r="D232" s="98"/>
      <c r="F232" s="98"/>
    </row>
    <row r="233" spans="4:6">
      <c r="D233" s="98"/>
      <c r="F233" s="98"/>
    </row>
    <row r="234" spans="4:6">
      <c r="D234" s="98"/>
      <c r="F234" s="98"/>
    </row>
    <row r="235" spans="4:6">
      <c r="D235" s="98"/>
      <c r="F235" s="98"/>
    </row>
    <row r="236" spans="4:6">
      <c r="D236" s="98"/>
      <c r="F236" s="98"/>
    </row>
    <row r="237" spans="4:6">
      <c r="D237" s="98"/>
      <c r="F237" s="98"/>
    </row>
    <row r="238" spans="4:6">
      <c r="D238" s="98"/>
      <c r="F238" s="98"/>
    </row>
    <row r="239" spans="4:6">
      <c r="D239" s="98"/>
      <c r="F239" s="98"/>
    </row>
    <row r="240" spans="4:6">
      <c r="D240" s="98"/>
      <c r="F240" s="98"/>
    </row>
    <row r="241" spans="4:6">
      <c r="D241" s="98"/>
      <c r="F241" s="98"/>
    </row>
    <row r="242" spans="4:6">
      <c r="D242" s="98"/>
      <c r="F242" s="98"/>
    </row>
    <row r="243" spans="4:6">
      <c r="D243" s="98"/>
      <c r="F243" s="98"/>
    </row>
    <row r="244" spans="4:6">
      <c r="D244" s="98"/>
      <c r="F244" s="98"/>
    </row>
    <row r="245" spans="4:6">
      <c r="D245" s="98"/>
      <c r="F245" s="98"/>
    </row>
    <row r="246" spans="4:6">
      <c r="D246" s="98"/>
      <c r="F246" s="98"/>
    </row>
    <row r="247" spans="4:6">
      <c r="D247" s="98"/>
      <c r="F247" s="98"/>
    </row>
    <row r="248" spans="4:6">
      <c r="D248" s="98"/>
      <c r="F248" s="98"/>
    </row>
    <row r="249" spans="4:6">
      <c r="D249" s="98"/>
      <c r="F249" s="98"/>
    </row>
    <row r="250" spans="4:6">
      <c r="D250" s="98"/>
      <c r="F250" s="98"/>
    </row>
    <row r="251" spans="4:6">
      <c r="D251" s="98"/>
      <c r="F251" s="98"/>
    </row>
    <row r="252" spans="4:6">
      <c r="D252" s="98"/>
      <c r="F252" s="98"/>
    </row>
    <row r="253" spans="4:6">
      <c r="D253" s="98"/>
      <c r="F253" s="98"/>
    </row>
    <row r="254" spans="4:6">
      <c r="D254" s="98"/>
      <c r="F254" s="98"/>
    </row>
    <row r="255" spans="4:6">
      <c r="D255" s="98"/>
      <c r="F255" s="98"/>
    </row>
    <row r="256" spans="4:6">
      <c r="D256" s="98"/>
      <c r="F256" s="98"/>
    </row>
    <row r="257" spans="4:6">
      <c r="D257" s="98"/>
      <c r="F257" s="98"/>
    </row>
    <row r="258" spans="4:6">
      <c r="D258" s="98"/>
      <c r="F258" s="98"/>
    </row>
    <row r="259" spans="4:6">
      <c r="D259" s="98"/>
      <c r="F259" s="98"/>
    </row>
    <row r="260" spans="4:6">
      <c r="D260" s="98"/>
      <c r="F260" s="98"/>
    </row>
    <row r="261" spans="4:6">
      <c r="D261" s="98"/>
      <c r="F261" s="98"/>
    </row>
    <row r="262" spans="4:6">
      <c r="D262" s="98"/>
      <c r="F262" s="98"/>
    </row>
    <row r="263" spans="4:6">
      <c r="D263" s="98"/>
      <c r="F263" s="98"/>
    </row>
    <row r="264" spans="4:6">
      <c r="D264" s="98"/>
      <c r="F264" s="98"/>
    </row>
    <row r="265" spans="4:6">
      <c r="D265" s="98"/>
      <c r="F265" s="98"/>
    </row>
    <row r="266" spans="4:6">
      <c r="D266" s="98"/>
      <c r="F266" s="98"/>
    </row>
    <row r="267" spans="4:6">
      <c r="D267" s="98"/>
      <c r="F267" s="98"/>
    </row>
    <row r="268" spans="4:6">
      <c r="D268" s="98"/>
      <c r="F268" s="98"/>
    </row>
    <row r="269" spans="4:6">
      <c r="D269" s="98"/>
      <c r="F269" s="98"/>
    </row>
    <row r="270" spans="4:6">
      <c r="D270" s="98"/>
      <c r="F270" s="98"/>
    </row>
    <row r="271" spans="4:6">
      <c r="D271" s="98"/>
      <c r="F271" s="98"/>
    </row>
    <row r="272" spans="4:6">
      <c r="D272" s="98"/>
      <c r="F272" s="98"/>
    </row>
    <row r="273" spans="4:6">
      <c r="D273" s="98"/>
      <c r="F273" s="98"/>
    </row>
    <row r="274" spans="4:6">
      <c r="D274" s="98"/>
      <c r="F274" s="98"/>
    </row>
    <row r="275" spans="4:6">
      <c r="D275" s="98"/>
      <c r="F275" s="98"/>
    </row>
    <row r="276" spans="4:6">
      <c r="D276" s="98"/>
      <c r="F276" s="98"/>
    </row>
    <row r="277" spans="4:6">
      <c r="D277" s="98"/>
      <c r="F277" s="98"/>
    </row>
    <row r="278" spans="4:6">
      <c r="D278" s="98"/>
      <c r="F278" s="98"/>
    </row>
    <row r="279" spans="4:6">
      <c r="D279" s="98"/>
      <c r="F279" s="98"/>
    </row>
    <row r="280" spans="4:6">
      <c r="D280" s="98"/>
      <c r="F280" s="98"/>
    </row>
    <row r="281" spans="4:6">
      <c r="D281" s="98"/>
      <c r="F281" s="98"/>
    </row>
    <row r="282" spans="4:6">
      <c r="D282" s="98"/>
      <c r="F282" s="98"/>
    </row>
    <row r="283" spans="4:6">
      <c r="D283" s="98"/>
      <c r="F283" s="98"/>
    </row>
    <row r="284" spans="4:6">
      <c r="D284" s="98"/>
      <c r="F284" s="98"/>
    </row>
    <row r="285" spans="4:6">
      <c r="D285" s="98"/>
      <c r="F285" s="98"/>
    </row>
    <row r="286" spans="4:6">
      <c r="D286" s="98"/>
      <c r="F286" s="98"/>
    </row>
    <row r="287" spans="4:6">
      <c r="D287" s="98"/>
      <c r="F287" s="98"/>
    </row>
    <row r="288" spans="4:6">
      <c r="D288" s="98"/>
      <c r="F288" s="98"/>
    </row>
    <row r="289" spans="4:6">
      <c r="D289" s="98"/>
      <c r="F289" s="98"/>
    </row>
    <row r="290" spans="4:6">
      <c r="D290" s="98"/>
      <c r="F290" s="98"/>
    </row>
    <row r="291" spans="4:6">
      <c r="D291" s="98"/>
      <c r="F291" s="98"/>
    </row>
    <row r="292" spans="4:6">
      <c r="D292" s="98"/>
      <c r="F292" s="98"/>
    </row>
    <row r="293" spans="4:6">
      <c r="D293" s="98"/>
      <c r="F293" s="98"/>
    </row>
    <row r="294" spans="4:6">
      <c r="D294" s="98"/>
      <c r="F294" s="98"/>
    </row>
    <row r="295" spans="4:6">
      <c r="D295" s="98"/>
      <c r="F295" s="98"/>
    </row>
    <row r="296" spans="4:6">
      <c r="D296" s="98"/>
      <c r="F296" s="98"/>
    </row>
    <row r="297" spans="4:6">
      <c r="D297" s="98"/>
      <c r="F297" s="98"/>
    </row>
    <row r="298" spans="4:6">
      <c r="D298" s="98"/>
      <c r="F298" s="98"/>
    </row>
    <row r="299" spans="4:6">
      <c r="D299" s="98"/>
      <c r="F299" s="98"/>
    </row>
    <row r="300" spans="4:6">
      <c r="D300" s="98"/>
      <c r="F300" s="98"/>
    </row>
    <row r="301" spans="4:6">
      <c r="D301" s="98"/>
      <c r="F301" s="98"/>
    </row>
    <row r="302" spans="4:6">
      <c r="D302" s="98"/>
      <c r="F302" s="98"/>
    </row>
    <row r="303" spans="4:6">
      <c r="D303" s="98"/>
      <c r="F303" s="98"/>
    </row>
    <row r="304" spans="4:6">
      <c r="D304" s="98"/>
      <c r="F304" s="98"/>
    </row>
    <row r="305" spans="4:6">
      <c r="D305" s="98"/>
      <c r="F305" s="98"/>
    </row>
    <row r="306" spans="4:6">
      <c r="D306" s="98"/>
      <c r="F306" s="98"/>
    </row>
    <row r="307" spans="4:6">
      <c r="D307" s="98"/>
      <c r="F307" s="98"/>
    </row>
  </sheetData>
  <mergeCells count="3">
    <mergeCell ref="A4:I4"/>
    <mergeCell ref="A9:A10"/>
    <mergeCell ref="I9:I10"/>
  </mergeCells>
  <phoneticPr fontId="14" type="noConversion"/>
  <pageMargins left="0.75" right="0.15" top="0.5" bottom="0.1400000000000000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M384"/>
  <sheetViews>
    <sheetView topLeftCell="A40" zoomScale="130" workbookViewId="0">
      <selection activeCell="A50" sqref="A50:XFD50"/>
    </sheetView>
  </sheetViews>
  <sheetFormatPr defaultRowHeight="21"/>
  <cols>
    <col min="1" max="1" width="8" style="10" customWidth="1"/>
    <col min="2" max="3" width="8.28515625" style="10" customWidth="1"/>
    <col min="4" max="4" width="10.7109375" style="10" customWidth="1"/>
    <col min="5" max="5" width="9.28515625" style="10" customWidth="1"/>
    <col min="6" max="6" width="9.85546875" style="10" customWidth="1"/>
    <col min="7" max="7" width="10.7109375" style="10" customWidth="1"/>
    <col min="8" max="8" width="10.5703125" style="10" customWidth="1"/>
    <col min="9" max="9" width="25.28515625" style="10" customWidth="1"/>
    <col min="10" max="10" width="9.140625" style="10"/>
    <col min="11" max="11" width="3.28515625" style="10" customWidth="1"/>
    <col min="12" max="12" width="9.140625" style="13"/>
    <col min="13" max="13" width="10.7109375" style="13" customWidth="1"/>
    <col min="14" max="14" width="10.140625" style="13" customWidth="1"/>
    <col min="15" max="15" width="9.140625" style="13"/>
    <col min="16" max="16" width="10.140625" style="13" customWidth="1"/>
    <col min="17" max="17" width="9.7109375" style="13" customWidth="1"/>
    <col min="18" max="20" width="9.140625" style="13"/>
    <col min="21" max="21" width="5.42578125" style="13" customWidth="1"/>
    <col min="22" max="22" width="9.140625" style="13"/>
    <col min="23" max="23" width="8.5703125" style="13" customWidth="1"/>
    <col min="24" max="16384" width="9.140625" style="10"/>
  </cols>
  <sheetData>
    <row r="1" spans="1:39" s="2" customFormat="1" ht="23.25">
      <c r="A1" s="9" t="s">
        <v>57</v>
      </c>
      <c r="C1" s="3"/>
      <c r="D1" s="90"/>
      <c r="E1" s="5"/>
      <c r="F1" s="5"/>
      <c r="G1" s="5"/>
      <c r="I1" s="7" t="s">
        <v>0</v>
      </c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39" s="2" customFormat="1" ht="21.75">
      <c r="A2" s="100" t="s">
        <v>1</v>
      </c>
      <c r="C2" s="4"/>
      <c r="D2" s="90"/>
      <c r="E2" s="5"/>
      <c r="F2" s="5"/>
      <c r="G2" s="5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39" s="91" customFormat="1" ht="26.25">
      <c r="A3" s="102"/>
      <c r="C3" s="92"/>
      <c r="D3" s="103"/>
      <c r="E3" s="93"/>
      <c r="F3" s="93"/>
      <c r="G3" s="9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</row>
    <row r="4" spans="1:39" s="16" customFormat="1" ht="26.25" customHeight="1">
      <c r="A4" s="412" t="s">
        <v>2</v>
      </c>
      <c r="B4" s="412"/>
      <c r="C4" s="412"/>
      <c r="D4" s="412"/>
      <c r="E4" s="412"/>
      <c r="F4" s="412"/>
      <c r="G4" s="412"/>
      <c r="H4" s="412"/>
      <c r="I4" s="41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39" s="16" customFormat="1" ht="26.25">
      <c r="A5" s="106"/>
      <c r="C5" s="17"/>
      <c r="D5" s="107"/>
      <c r="E5" s="18"/>
      <c r="F5" s="18"/>
      <c r="G5" s="18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39" s="48" customFormat="1" ht="21.75">
      <c r="A6" s="109" t="s">
        <v>134</v>
      </c>
      <c r="C6" s="51"/>
      <c r="D6" s="50" t="s">
        <v>147</v>
      </c>
      <c r="E6" s="50"/>
      <c r="G6" s="50" t="s">
        <v>63</v>
      </c>
      <c r="I6" s="11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39" s="48" customFormat="1" ht="21.75">
      <c r="A7" s="109" t="s">
        <v>64</v>
      </c>
      <c r="C7" s="51"/>
      <c r="D7" s="50" t="s">
        <v>65</v>
      </c>
      <c r="E7" s="50"/>
      <c r="G7" s="50" t="s">
        <v>66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39" s="48" customFormat="1" ht="21.75">
      <c r="A8" s="109" t="s">
        <v>8</v>
      </c>
      <c r="C8" s="52">
        <v>364.37799999999999</v>
      </c>
      <c r="D8" s="50" t="s">
        <v>18</v>
      </c>
      <c r="E8" s="51"/>
      <c r="F8" s="66"/>
      <c r="G8" s="266" t="s">
        <v>163</v>
      </c>
      <c r="H8" s="5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39" s="6" customFormat="1" ht="21.75">
      <c r="A9" s="413" t="s">
        <v>10</v>
      </c>
      <c r="B9" s="122" t="s">
        <v>11</v>
      </c>
      <c r="C9" s="122" t="s">
        <v>11</v>
      </c>
      <c r="D9" s="122" t="s">
        <v>12</v>
      </c>
      <c r="E9" s="122" t="s">
        <v>13</v>
      </c>
      <c r="F9" s="122" t="s">
        <v>14</v>
      </c>
      <c r="G9" s="122" t="s">
        <v>15</v>
      </c>
      <c r="H9" s="122" t="s">
        <v>16</v>
      </c>
      <c r="I9" s="413" t="s">
        <v>17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2" t="s">
        <v>31</v>
      </c>
      <c r="Y9" s="22">
        <f>+B18</f>
        <v>1.26</v>
      </c>
      <c r="Z9" s="22">
        <f>+F18</f>
        <v>0.97</v>
      </c>
      <c r="AA9" s="23">
        <f>+G18</f>
        <v>0.43505154639175259</v>
      </c>
    </row>
    <row r="10" spans="1:39" s="6" customFormat="1" ht="21.75">
      <c r="A10" s="414"/>
      <c r="B10" s="121" t="s">
        <v>18</v>
      </c>
      <c r="C10" s="124" t="s">
        <v>9</v>
      </c>
      <c r="D10" s="124" t="s">
        <v>19</v>
      </c>
      <c r="E10" s="124" t="s">
        <v>20</v>
      </c>
      <c r="F10" s="124" t="s">
        <v>21</v>
      </c>
      <c r="G10" s="124" t="s">
        <v>22</v>
      </c>
      <c r="H10" s="124" t="s">
        <v>23</v>
      </c>
      <c r="I10" s="414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2" t="s">
        <v>31</v>
      </c>
      <c r="Y10" s="22" t="e">
        <f>+#REF!</f>
        <v>#REF!</v>
      </c>
      <c r="Z10" s="22" t="e">
        <f>+#REF!</f>
        <v>#REF!</v>
      </c>
      <c r="AA10" s="23" t="e">
        <f>+#REF!</f>
        <v>#REF!</v>
      </c>
    </row>
    <row r="11" spans="1:39" s="28" customFormat="1" ht="21" customHeight="1">
      <c r="A11" s="273" t="s">
        <v>172</v>
      </c>
      <c r="B11" s="26">
        <v>1.46</v>
      </c>
      <c r="C11" s="27">
        <f>B11+C8</f>
        <v>365.83799999999997</v>
      </c>
      <c r="D11" s="26" t="s">
        <v>199</v>
      </c>
      <c r="E11" s="26">
        <v>3.7</v>
      </c>
      <c r="F11" s="26">
        <v>0.11</v>
      </c>
      <c r="G11" s="27">
        <f>H11/F11</f>
        <v>0.11818181818181818</v>
      </c>
      <c r="H11" s="27">
        <v>1.2999999999999999E-2</v>
      </c>
      <c r="I11" s="291" t="s">
        <v>156</v>
      </c>
    </row>
    <row r="12" spans="1:39" s="28" customFormat="1" ht="21" customHeight="1">
      <c r="A12" s="114" t="s">
        <v>173</v>
      </c>
      <c r="B12" s="26">
        <v>1.5</v>
      </c>
      <c r="C12" s="27">
        <f>B12+C8</f>
        <v>365.87799999999999</v>
      </c>
      <c r="D12" s="26" t="s">
        <v>200</v>
      </c>
      <c r="E12" s="26">
        <v>3.72</v>
      </c>
      <c r="F12" s="26">
        <v>0.28999999999999998</v>
      </c>
      <c r="G12" s="27">
        <f>H12/F12</f>
        <v>0.30344827586206896</v>
      </c>
      <c r="H12" s="27">
        <v>8.7999999999999995E-2</v>
      </c>
      <c r="I12" s="276" t="s">
        <v>150</v>
      </c>
    </row>
    <row r="13" spans="1:39" s="28" customFormat="1" ht="21" customHeight="1">
      <c r="A13" s="114" t="s">
        <v>234</v>
      </c>
      <c r="B13" s="26">
        <v>1.47</v>
      </c>
      <c r="C13" s="27">
        <f>B13+C8</f>
        <v>365.84800000000001</v>
      </c>
      <c r="D13" s="26" t="s">
        <v>273</v>
      </c>
      <c r="E13" s="26">
        <v>4.2</v>
      </c>
      <c r="F13" s="26">
        <v>0.12</v>
      </c>
      <c r="G13" s="27">
        <f>H13/F13</f>
        <v>0.125</v>
      </c>
      <c r="H13" s="27">
        <v>1.4999999999999999E-2</v>
      </c>
      <c r="I13" s="276" t="s">
        <v>150</v>
      </c>
    </row>
    <row r="14" spans="1:39" s="28" customFormat="1" ht="21" customHeight="1">
      <c r="A14" s="114" t="s">
        <v>235</v>
      </c>
      <c r="B14" s="26">
        <v>1.5</v>
      </c>
      <c r="C14" s="27">
        <f>B14+C8</f>
        <v>365.87799999999999</v>
      </c>
      <c r="D14" s="26" t="s">
        <v>274</v>
      </c>
      <c r="E14" s="26">
        <v>4.8</v>
      </c>
      <c r="F14" s="26">
        <v>0.75</v>
      </c>
      <c r="G14" s="27">
        <f>H14/F14</f>
        <v>0.27599999999999997</v>
      </c>
      <c r="H14" s="27">
        <v>0.20699999999999999</v>
      </c>
      <c r="I14" s="276" t="s">
        <v>150</v>
      </c>
    </row>
    <row r="15" spans="1:39" s="28" customFormat="1" ht="21" customHeight="1">
      <c r="A15" s="114" t="s">
        <v>236</v>
      </c>
      <c r="B15" s="26">
        <v>1.6</v>
      </c>
      <c r="C15" s="27">
        <f>B15+C8</f>
        <v>365.97800000000001</v>
      </c>
      <c r="D15" s="26" t="s">
        <v>275</v>
      </c>
      <c r="E15" s="26">
        <v>6.17</v>
      </c>
      <c r="F15" s="26">
        <v>1.37</v>
      </c>
      <c r="G15" s="27">
        <f>H15/F15</f>
        <v>0.39854014598540144</v>
      </c>
      <c r="H15" s="27">
        <v>0.54600000000000004</v>
      </c>
      <c r="I15" s="276" t="s">
        <v>150</v>
      </c>
    </row>
    <row r="16" spans="1:39" s="28" customFormat="1" ht="21" customHeight="1">
      <c r="A16" s="114" t="s">
        <v>307</v>
      </c>
      <c r="B16" s="26">
        <v>1.5</v>
      </c>
      <c r="C16" s="27">
        <f>B16+C8</f>
        <v>365.87799999999999</v>
      </c>
      <c r="D16" s="26" t="s">
        <v>373</v>
      </c>
      <c r="E16" s="26">
        <v>4.8</v>
      </c>
      <c r="F16" s="26">
        <v>0.74</v>
      </c>
      <c r="G16" s="27">
        <f t="shared" ref="G16:G41" si="0">H16/F16</f>
        <v>0.32297297297297295</v>
      </c>
      <c r="H16" s="27">
        <v>0.23899999999999999</v>
      </c>
      <c r="I16" s="276" t="s">
        <v>56</v>
      </c>
    </row>
    <row r="17" spans="1:9" s="28" customFormat="1" ht="21" customHeight="1">
      <c r="A17" s="114" t="s">
        <v>324</v>
      </c>
      <c r="B17" s="26">
        <v>1.46</v>
      </c>
      <c r="C17" s="27">
        <f>B17+C8</f>
        <v>365.83799999999997</v>
      </c>
      <c r="D17" s="26" t="s">
        <v>374</v>
      </c>
      <c r="E17" s="26">
        <v>6.6</v>
      </c>
      <c r="F17" s="26">
        <v>1.53</v>
      </c>
      <c r="G17" s="27">
        <f t="shared" si="0"/>
        <v>0.54771241830065354</v>
      </c>
      <c r="H17" s="27">
        <v>0.83799999999999997</v>
      </c>
      <c r="I17" s="276" t="s">
        <v>150</v>
      </c>
    </row>
    <row r="18" spans="1:9" s="28" customFormat="1" ht="21" customHeight="1">
      <c r="A18" s="114" t="s">
        <v>310</v>
      </c>
      <c r="B18" s="26">
        <v>1.26</v>
      </c>
      <c r="C18" s="27">
        <f>B18+C8</f>
        <v>365.63799999999998</v>
      </c>
      <c r="D18" s="26" t="s">
        <v>375</v>
      </c>
      <c r="E18" s="26">
        <v>6.38</v>
      </c>
      <c r="F18" s="26">
        <v>0.97</v>
      </c>
      <c r="G18" s="27">
        <f t="shared" si="0"/>
        <v>0.43505154639175259</v>
      </c>
      <c r="H18" s="27">
        <v>0.42199999999999999</v>
      </c>
      <c r="I18" s="276" t="s">
        <v>150</v>
      </c>
    </row>
    <row r="19" spans="1:9" s="28" customFormat="1" ht="21" customHeight="1">
      <c r="A19" s="114" t="s">
        <v>325</v>
      </c>
      <c r="B19" s="26">
        <v>1.24</v>
      </c>
      <c r="C19" s="27">
        <f>B19+C8</f>
        <v>365.61799999999999</v>
      </c>
      <c r="D19" s="26" t="s">
        <v>374</v>
      </c>
      <c r="E19" s="26">
        <v>6.8</v>
      </c>
      <c r="F19" s="26">
        <v>0.98</v>
      </c>
      <c r="G19" s="27">
        <f t="shared" si="0"/>
        <v>0.47244897959183679</v>
      </c>
      <c r="H19" s="27">
        <v>0.46300000000000002</v>
      </c>
      <c r="I19" s="276" t="s">
        <v>150</v>
      </c>
    </row>
    <row r="20" spans="1:9" s="28" customFormat="1" ht="21" customHeight="1">
      <c r="A20" s="114" t="s">
        <v>418</v>
      </c>
      <c r="B20" s="26">
        <v>1.8</v>
      </c>
      <c r="C20" s="27">
        <f>B20+C8</f>
        <v>366.178</v>
      </c>
      <c r="D20" s="26" t="s">
        <v>480</v>
      </c>
      <c r="E20" s="26">
        <v>23</v>
      </c>
      <c r="F20" s="26">
        <v>8.66</v>
      </c>
      <c r="G20" s="27">
        <f t="shared" si="0"/>
        <v>0.7599307159353349</v>
      </c>
      <c r="H20" s="27">
        <v>6.5810000000000004</v>
      </c>
      <c r="I20" s="276" t="s">
        <v>56</v>
      </c>
    </row>
    <row r="21" spans="1:9" s="28" customFormat="1" ht="21" customHeight="1">
      <c r="A21" s="114" t="s">
        <v>422</v>
      </c>
      <c r="B21" s="26">
        <v>1.45</v>
      </c>
      <c r="C21" s="27">
        <f>B21+C8</f>
        <v>365.82799999999997</v>
      </c>
      <c r="D21" s="26" t="s">
        <v>481</v>
      </c>
      <c r="E21" s="26">
        <v>13.95</v>
      </c>
      <c r="F21" s="26">
        <v>3.1</v>
      </c>
      <c r="G21" s="27">
        <f t="shared" si="0"/>
        <v>0.63516129032258062</v>
      </c>
      <c r="H21" s="27">
        <v>1.9690000000000001</v>
      </c>
      <c r="I21" s="276" t="s">
        <v>150</v>
      </c>
    </row>
    <row r="22" spans="1:9" s="28" customFormat="1" ht="21" customHeight="1">
      <c r="A22" s="114" t="s">
        <v>423</v>
      </c>
      <c r="B22" s="26">
        <v>1.45</v>
      </c>
      <c r="C22" s="27">
        <f>B22+C8</f>
        <v>365.82799999999997</v>
      </c>
      <c r="D22" s="26" t="s">
        <v>482</v>
      </c>
      <c r="E22" s="26">
        <v>12.98</v>
      </c>
      <c r="F22" s="26">
        <v>2.87</v>
      </c>
      <c r="G22" s="27">
        <f t="shared" si="0"/>
        <v>0.673170731707317</v>
      </c>
      <c r="H22" s="27">
        <v>1.9319999999999999</v>
      </c>
      <c r="I22" s="276" t="s">
        <v>150</v>
      </c>
    </row>
    <row r="23" spans="1:9" s="28" customFormat="1" ht="21" customHeight="1">
      <c r="A23" s="114" t="s">
        <v>434</v>
      </c>
      <c r="B23" s="26">
        <v>1.46</v>
      </c>
      <c r="C23" s="27">
        <f>B23+C8</f>
        <v>365.83799999999997</v>
      </c>
      <c r="D23" s="26" t="s">
        <v>483</v>
      </c>
      <c r="E23" s="26">
        <v>14.55</v>
      </c>
      <c r="F23" s="26">
        <v>3.44</v>
      </c>
      <c r="G23" s="27">
        <f t="shared" si="0"/>
        <v>0.72209302325581393</v>
      </c>
      <c r="H23" s="27">
        <v>2.484</v>
      </c>
      <c r="I23" s="276" t="s">
        <v>150</v>
      </c>
    </row>
    <row r="24" spans="1:9" s="28" customFormat="1" ht="21" customHeight="1">
      <c r="A24" s="114" t="s">
        <v>606</v>
      </c>
      <c r="B24" s="26">
        <v>1.4</v>
      </c>
      <c r="C24" s="27">
        <f>B24+C8</f>
        <v>365.77799999999996</v>
      </c>
      <c r="D24" s="26" t="s">
        <v>607</v>
      </c>
      <c r="E24" s="26">
        <v>12.92</v>
      </c>
      <c r="F24" s="26">
        <v>2.62</v>
      </c>
      <c r="G24" s="27">
        <f t="shared" si="0"/>
        <v>0.66755725190839699</v>
      </c>
      <c r="H24" s="27">
        <v>1.7490000000000001</v>
      </c>
      <c r="I24" s="276" t="s">
        <v>56</v>
      </c>
    </row>
    <row r="25" spans="1:9" s="28" customFormat="1" ht="21" customHeight="1">
      <c r="A25" s="114" t="s">
        <v>543</v>
      </c>
      <c r="B25" s="26">
        <v>1.7</v>
      </c>
      <c r="C25" s="27">
        <f>B25+C8</f>
        <v>366.07799999999997</v>
      </c>
      <c r="D25" s="26" t="s">
        <v>608</v>
      </c>
      <c r="E25" s="26">
        <v>22</v>
      </c>
      <c r="F25" s="26">
        <v>8.99</v>
      </c>
      <c r="G25" s="27">
        <f t="shared" si="0"/>
        <v>0.89733036707452729</v>
      </c>
      <c r="H25" s="27">
        <v>8.0670000000000002</v>
      </c>
      <c r="I25" s="276" t="s">
        <v>150</v>
      </c>
    </row>
    <row r="26" spans="1:9" s="28" customFormat="1" ht="21" customHeight="1">
      <c r="A26" s="114" t="s">
        <v>544</v>
      </c>
      <c r="B26" s="26">
        <v>1.48</v>
      </c>
      <c r="C26" s="27">
        <f>B26+C8</f>
        <v>365.858</v>
      </c>
      <c r="D26" s="26" t="s">
        <v>609</v>
      </c>
      <c r="E26" s="26">
        <v>13.3</v>
      </c>
      <c r="F26" s="26">
        <v>3.62</v>
      </c>
      <c r="G26" s="27">
        <f t="shared" si="0"/>
        <v>0.70552486187845298</v>
      </c>
      <c r="H26" s="27">
        <v>2.5539999999999998</v>
      </c>
      <c r="I26" s="276" t="s">
        <v>150</v>
      </c>
    </row>
    <row r="27" spans="1:9" s="28" customFormat="1" ht="21" customHeight="1">
      <c r="A27" s="114" t="s">
        <v>527</v>
      </c>
      <c r="B27" s="26">
        <v>2.13</v>
      </c>
      <c r="C27" s="27">
        <f>B27+C8</f>
        <v>366.50799999999998</v>
      </c>
      <c r="D27" s="26" t="s">
        <v>610</v>
      </c>
      <c r="E27" s="26">
        <v>33</v>
      </c>
      <c r="F27" s="26">
        <v>20.7</v>
      </c>
      <c r="G27" s="27">
        <f t="shared" si="0"/>
        <v>0.73628019323671501</v>
      </c>
      <c r="H27" s="27">
        <v>15.241</v>
      </c>
      <c r="I27" s="276" t="s">
        <v>150</v>
      </c>
    </row>
    <row r="28" spans="1:9" s="28" customFormat="1" ht="21" customHeight="1">
      <c r="A28" s="114" t="s">
        <v>545</v>
      </c>
      <c r="B28" s="26">
        <v>1.5</v>
      </c>
      <c r="C28" s="27">
        <f>B28+C8</f>
        <v>365.87799999999999</v>
      </c>
      <c r="D28" s="26" t="s">
        <v>611</v>
      </c>
      <c r="E28" s="26">
        <v>17</v>
      </c>
      <c r="F28" s="26">
        <v>5.42</v>
      </c>
      <c r="G28" s="27">
        <f t="shared" si="0"/>
        <v>0.56309963099631</v>
      </c>
      <c r="H28" s="27">
        <v>3.052</v>
      </c>
      <c r="I28" s="276" t="s">
        <v>150</v>
      </c>
    </row>
    <row r="29" spans="1:9" s="28" customFormat="1" ht="21" customHeight="1">
      <c r="A29" s="114" t="s">
        <v>663</v>
      </c>
      <c r="B29" s="26">
        <v>1.33</v>
      </c>
      <c r="C29" s="27">
        <f>B29+C8</f>
        <v>365.70799999999997</v>
      </c>
      <c r="D29" s="26" t="s">
        <v>737</v>
      </c>
      <c r="E29" s="26">
        <v>14.3</v>
      </c>
      <c r="F29" s="26">
        <v>3.42</v>
      </c>
      <c r="G29" s="27">
        <f t="shared" si="0"/>
        <v>0.41695906432748536</v>
      </c>
      <c r="H29" s="27">
        <v>1.4259999999999999</v>
      </c>
      <c r="I29" s="276" t="s">
        <v>56</v>
      </c>
    </row>
    <row r="30" spans="1:9" s="28" customFormat="1" ht="21" customHeight="1">
      <c r="A30" s="114" t="s">
        <v>730</v>
      </c>
      <c r="B30" s="26">
        <v>1.68</v>
      </c>
      <c r="C30" s="27">
        <f>B30+C8</f>
        <v>366.05799999999999</v>
      </c>
      <c r="D30" s="26" t="s">
        <v>326</v>
      </c>
      <c r="E30" s="26">
        <v>22</v>
      </c>
      <c r="F30" s="26">
        <v>10.58</v>
      </c>
      <c r="G30" s="27">
        <f t="shared" si="0"/>
        <v>0.57684310018903584</v>
      </c>
      <c r="H30" s="27">
        <v>6.1029999999999998</v>
      </c>
      <c r="I30" s="276" t="s">
        <v>150</v>
      </c>
    </row>
    <row r="31" spans="1:9" s="28" customFormat="1" ht="21" customHeight="1">
      <c r="A31" s="114" t="s">
        <v>681</v>
      </c>
      <c r="B31" s="26">
        <v>2.6</v>
      </c>
      <c r="C31" s="27">
        <f>B31+C8</f>
        <v>366.97800000000001</v>
      </c>
      <c r="D31" s="26" t="s">
        <v>738</v>
      </c>
      <c r="E31" s="26">
        <v>45</v>
      </c>
      <c r="F31" s="26">
        <v>41.42</v>
      </c>
      <c r="G31" s="27">
        <f t="shared" si="0"/>
        <v>0.73090294543698697</v>
      </c>
      <c r="H31" s="27">
        <v>30.274000000000001</v>
      </c>
      <c r="I31" s="276" t="s">
        <v>150</v>
      </c>
    </row>
    <row r="32" spans="1:9" s="28" customFormat="1" ht="21" customHeight="1">
      <c r="A32" s="114" t="s">
        <v>681</v>
      </c>
      <c r="B32" s="26">
        <v>2.63</v>
      </c>
      <c r="C32" s="27">
        <f>B32+C8</f>
        <v>367.00799999999998</v>
      </c>
      <c r="D32" s="26" t="s">
        <v>739</v>
      </c>
      <c r="E32" s="26">
        <v>45</v>
      </c>
      <c r="F32" s="26">
        <v>43.14</v>
      </c>
      <c r="G32" s="27">
        <f t="shared" si="0"/>
        <v>0.70966620305980521</v>
      </c>
      <c r="H32" s="27">
        <v>30.614999999999998</v>
      </c>
      <c r="I32" s="276" t="s">
        <v>150</v>
      </c>
    </row>
    <row r="33" spans="1:23" s="28" customFormat="1" ht="21" customHeight="1">
      <c r="A33" s="114" t="s">
        <v>665</v>
      </c>
      <c r="B33" s="26">
        <v>1.41</v>
      </c>
      <c r="C33" s="27">
        <f>B33+C8</f>
        <v>365.78800000000001</v>
      </c>
      <c r="D33" s="26" t="s">
        <v>740</v>
      </c>
      <c r="E33" s="26">
        <v>19</v>
      </c>
      <c r="F33" s="26">
        <v>6.54</v>
      </c>
      <c r="G33" s="27">
        <f t="shared" si="0"/>
        <v>0.48486238532110087</v>
      </c>
      <c r="H33" s="27">
        <v>3.1709999999999998</v>
      </c>
      <c r="I33" s="276" t="s">
        <v>150</v>
      </c>
    </row>
    <row r="34" spans="1:23" s="28" customFormat="1" ht="21" customHeight="1">
      <c r="A34" s="114" t="s">
        <v>666</v>
      </c>
      <c r="B34" s="26">
        <v>2.5499999999999998</v>
      </c>
      <c r="C34" s="27">
        <f>B34+C8</f>
        <v>366.928</v>
      </c>
      <c r="D34" s="26" t="s">
        <v>741</v>
      </c>
      <c r="E34" s="26">
        <v>44</v>
      </c>
      <c r="F34" s="26">
        <v>41.12</v>
      </c>
      <c r="G34" s="27">
        <f t="shared" si="0"/>
        <v>0.67159533073929967</v>
      </c>
      <c r="H34" s="27">
        <v>27.616</v>
      </c>
      <c r="I34" s="276" t="s">
        <v>150</v>
      </c>
    </row>
    <row r="35" spans="1:23" s="28" customFormat="1" ht="21" customHeight="1">
      <c r="A35" s="114" t="s">
        <v>810</v>
      </c>
      <c r="B35" s="26">
        <v>2.4</v>
      </c>
      <c r="C35" s="27">
        <f>B35+C8</f>
        <v>366.77799999999996</v>
      </c>
      <c r="D35" s="26" t="s">
        <v>850</v>
      </c>
      <c r="E35" s="26">
        <v>34.6</v>
      </c>
      <c r="F35" s="26">
        <v>34.18</v>
      </c>
      <c r="G35" s="27">
        <f t="shared" si="0"/>
        <v>0.74306612053832655</v>
      </c>
      <c r="H35" s="27">
        <v>25.398</v>
      </c>
      <c r="I35" s="276" t="s">
        <v>56</v>
      </c>
    </row>
    <row r="36" spans="1:23" s="28" customFormat="1" ht="21" customHeight="1">
      <c r="A36" s="114" t="s">
        <v>811</v>
      </c>
      <c r="B36" s="26">
        <v>1.4</v>
      </c>
      <c r="C36" s="27">
        <f>B36+C8</f>
        <v>365.77799999999996</v>
      </c>
      <c r="D36" s="26" t="s">
        <v>851</v>
      </c>
      <c r="E36" s="26">
        <v>19.600000000000001</v>
      </c>
      <c r="F36" s="26">
        <v>5.52</v>
      </c>
      <c r="G36" s="27">
        <f t="shared" si="0"/>
        <v>0.54148550724637678</v>
      </c>
      <c r="H36" s="27">
        <v>2.9889999999999999</v>
      </c>
      <c r="I36" s="276" t="s">
        <v>150</v>
      </c>
    </row>
    <row r="37" spans="1:23" s="28" customFormat="1" ht="21" customHeight="1">
      <c r="A37" s="114" t="s">
        <v>812</v>
      </c>
      <c r="B37" s="26">
        <v>1.95</v>
      </c>
      <c r="C37" s="27">
        <f>B37+C8</f>
        <v>366.32799999999997</v>
      </c>
      <c r="D37" s="26" t="s">
        <v>852</v>
      </c>
      <c r="E37" s="26">
        <v>27</v>
      </c>
      <c r="F37" s="26">
        <v>15.84</v>
      </c>
      <c r="G37" s="27">
        <f t="shared" si="0"/>
        <v>0.87095959595959593</v>
      </c>
      <c r="H37" s="27">
        <v>13.795999999999999</v>
      </c>
      <c r="I37" s="276" t="s">
        <v>150</v>
      </c>
    </row>
    <row r="38" spans="1:23" s="28" customFormat="1" ht="21" customHeight="1">
      <c r="A38" s="114" t="s">
        <v>899</v>
      </c>
      <c r="B38" s="26">
        <v>1.46</v>
      </c>
      <c r="C38" s="27">
        <f>B38+C8</f>
        <v>365.83799999999997</v>
      </c>
      <c r="D38" s="26" t="s">
        <v>349</v>
      </c>
      <c r="E38" s="26">
        <v>20</v>
      </c>
      <c r="F38" s="26">
        <v>5.36</v>
      </c>
      <c r="G38" s="27">
        <f t="shared" si="0"/>
        <v>0.58880597014925373</v>
      </c>
      <c r="H38" s="27">
        <v>3.1560000000000001</v>
      </c>
      <c r="I38" s="276" t="s">
        <v>56</v>
      </c>
    </row>
    <row r="39" spans="1:23" s="28" customFormat="1" ht="21" customHeight="1">
      <c r="A39" s="70" t="s">
        <v>900</v>
      </c>
      <c r="B39" s="34">
        <v>1.38</v>
      </c>
      <c r="C39" s="35">
        <f>B39+C8</f>
        <v>365.75799999999998</v>
      </c>
      <c r="D39" s="34" t="s">
        <v>935</v>
      </c>
      <c r="E39" s="34">
        <v>14.6</v>
      </c>
      <c r="F39" s="34">
        <v>4.3499999999999996</v>
      </c>
      <c r="G39" s="35">
        <f t="shared" si="0"/>
        <v>0.5850574712643678</v>
      </c>
      <c r="H39" s="35">
        <v>2.5449999999999999</v>
      </c>
      <c r="I39" s="278" t="s">
        <v>150</v>
      </c>
    </row>
    <row r="40" spans="1:23" s="28" customFormat="1" ht="21" customHeight="1">
      <c r="A40" s="120" t="s">
        <v>901</v>
      </c>
      <c r="B40" s="36">
        <v>1.39</v>
      </c>
      <c r="C40" s="37">
        <f>B40+C8</f>
        <v>365.76799999999997</v>
      </c>
      <c r="D40" s="36" t="s">
        <v>936</v>
      </c>
      <c r="E40" s="36">
        <v>17.2</v>
      </c>
      <c r="F40" s="36">
        <v>4.0999999999999996</v>
      </c>
      <c r="G40" s="37">
        <f t="shared" si="0"/>
        <v>0.53878048780487808</v>
      </c>
      <c r="H40" s="37">
        <v>2.2090000000000001</v>
      </c>
      <c r="I40" s="276" t="s">
        <v>150</v>
      </c>
    </row>
    <row r="41" spans="1:23" s="28" customFormat="1" ht="21" customHeight="1">
      <c r="A41" s="120" t="s">
        <v>978</v>
      </c>
      <c r="B41" s="26">
        <v>1.39</v>
      </c>
      <c r="C41" s="27">
        <f>B41+C8</f>
        <v>365.76799999999997</v>
      </c>
      <c r="D41" s="26" t="s">
        <v>1008</v>
      </c>
      <c r="E41" s="26">
        <v>17.190000000000001</v>
      </c>
      <c r="F41" s="26">
        <v>4.24</v>
      </c>
      <c r="G41" s="27">
        <f t="shared" si="0"/>
        <v>0.53915094339622638</v>
      </c>
      <c r="H41" s="27">
        <v>2.286</v>
      </c>
      <c r="I41" s="276" t="s">
        <v>56</v>
      </c>
    </row>
    <row r="42" spans="1:23" s="28" customFormat="1" ht="21" customHeight="1">
      <c r="A42" s="120" t="s">
        <v>979</v>
      </c>
      <c r="B42" s="26">
        <v>1.29</v>
      </c>
      <c r="C42" s="27">
        <f>B42+C8</f>
        <v>365.66800000000001</v>
      </c>
      <c r="D42" s="26" t="s">
        <v>1009</v>
      </c>
      <c r="E42" s="26">
        <v>13.4</v>
      </c>
      <c r="F42" s="26">
        <v>2.4300000000000002</v>
      </c>
      <c r="G42" s="27">
        <f t="shared" ref="G42:G48" si="1">H42/F42</f>
        <v>0.42757201646090531</v>
      </c>
      <c r="H42" s="27">
        <v>1.0389999999999999</v>
      </c>
      <c r="I42" s="276" t="s">
        <v>150</v>
      </c>
    </row>
    <row r="43" spans="1:23" s="28" customFormat="1" ht="21" customHeight="1">
      <c r="A43" s="120" t="s">
        <v>968</v>
      </c>
      <c r="B43" s="26">
        <v>1.27</v>
      </c>
      <c r="C43" s="27">
        <f>B43+C8</f>
        <v>365.64799999999997</v>
      </c>
      <c r="D43" s="26" t="s">
        <v>1010</v>
      </c>
      <c r="E43" s="26">
        <v>13.4</v>
      </c>
      <c r="F43" s="26">
        <v>2.39</v>
      </c>
      <c r="G43" s="27">
        <f t="shared" si="1"/>
        <v>0.41924686192468619</v>
      </c>
      <c r="H43" s="27">
        <v>1.002</v>
      </c>
      <c r="I43" s="276" t="s">
        <v>150</v>
      </c>
      <c r="W43" s="14"/>
    </row>
    <row r="44" spans="1:23" s="28" customFormat="1" ht="21" customHeight="1">
      <c r="A44" s="114" t="s">
        <v>1056</v>
      </c>
      <c r="B44" s="26">
        <v>1.22</v>
      </c>
      <c r="C44" s="27">
        <f>B44+C8</f>
        <v>365.59800000000001</v>
      </c>
      <c r="D44" s="26" t="s">
        <v>1089</v>
      </c>
      <c r="E44" s="26">
        <v>13.05</v>
      </c>
      <c r="F44" s="26">
        <v>2.19</v>
      </c>
      <c r="G44" s="27">
        <f t="shared" si="1"/>
        <v>0.41278538812785392</v>
      </c>
      <c r="H44" s="27">
        <v>0.90400000000000003</v>
      </c>
      <c r="I44" s="276" t="s">
        <v>56</v>
      </c>
      <c r="W44" s="14"/>
    </row>
    <row r="45" spans="1:23" s="28" customFormat="1" ht="21" customHeight="1">
      <c r="A45" s="114" t="s">
        <v>1042</v>
      </c>
      <c r="B45" s="26">
        <v>1.17</v>
      </c>
      <c r="C45" s="27">
        <f>B45+C8</f>
        <v>365.548</v>
      </c>
      <c r="D45" s="26" t="s">
        <v>1090</v>
      </c>
      <c r="E45" s="26">
        <v>7</v>
      </c>
      <c r="F45" s="26">
        <v>0.93</v>
      </c>
      <c r="G45" s="27">
        <f t="shared" si="1"/>
        <v>0.32043010752688167</v>
      </c>
      <c r="H45" s="27">
        <v>0.29799999999999999</v>
      </c>
      <c r="I45" s="276" t="s">
        <v>150</v>
      </c>
      <c r="W45" s="14"/>
    </row>
    <row r="46" spans="1:23" s="28" customFormat="1" ht="21" customHeight="1">
      <c r="A46" s="114" t="s">
        <v>1057</v>
      </c>
      <c r="B46" s="26">
        <v>1.1499999999999999</v>
      </c>
      <c r="C46" s="27">
        <f>B46+C8</f>
        <v>365.52799999999996</v>
      </c>
      <c r="D46" s="26" t="s">
        <v>1091</v>
      </c>
      <c r="E46" s="26">
        <v>7</v>
      </c>
      <c r="F46" s="26">
        <v>0.87</v>
      </c>
      <c r="G46" s="27">
        <f t="shared" si="1"/>
        <v>0.25057471264367814</v>
      </c>
      <c r="H46" s="27">
        <v>0.218</v>
      </c>
      <c r="I46" s="276" t="s">
        <v>150</v>
      </c>
      <c r="W46" s="14"/>
    </row>
    <row r="47" spans="1:23" s="28" customFormat="1" ht="21" customHeight="1">
      <c r="A47" s="114" t="s">
        <v>1122</v>
      </c>
      <c r="B47" s="26">
        <v>1.1000000000000001</v>
      </c>
      <c r="C47" s="27">
        <f>B47+C8</f>
        <v>365.47800000000001</v>
      </c>
      <c r="D47" s="26" t="s">
        <v>1167</v>
      </c>
      <c r="E47" s="26">
        <v>6.95</v>
      </c>
      <c r="F47" s="26">
        <v>0.73</v>
      </c>
      <c r="G47" s="27">
        <f t="shared" si="1"/>
        <v>0.23698630136986301</v>
      </c>
      <c r="H47" s="27">
        <v>0.17299999999999999</v>
      </c>
      <c r="I47" s="276" t="s">
        <v>56</v>
      </c>
      <c r="W47" s="14"/>
    </row>
    <row r="48" spans="1:23" s="28" customFormat="1" ht="21" customHeight="1">
      <c r="A48" s="114" t="s">
        <v>1132</v>
      </c>
      <c r="B48" s="26">
        <v>1.1000000000000001</v>
      </c>
      <c r="C48" s="27">
        <f>B48+C8</f>
        <v>365.47800000000001</v>
      </c>
      <c r="D48" s="26" t="s">
        <v>1168</v>
      </c>
      <c r="E48" s="26">
        <v>6.95</v>
      </c>
      <c r="F48" s="26">
        <v>0.72</v>
      </c>
      <c r="G48" s="27">
        <f t="shared" si="1"/>
        <v>0.22638888888888892</v>
      </c>
      <c r="H48" s="27">
        <v>0.16300000000000001</v>
      </c>
      <c r="I48" s="276" t="s">
        <v>150</v>
      </c>
      <c r="W48" s="14"/>
    </row>
    <row r="49" spans="1:23" s="28" customFormat="1" ht="21" customHeight="1">
      <c r="A49" s="114" t="s">
        <v>1133</v>
      </c>
      <c r="B49" s="26">
        <v>1.0900000000000001</v>
      </c>
      <c r="C49" s="27">
        <f>B49+C8</f>
        <v>365.46799999999996</v>
      </c>
      <c r="D49" s="26" t="s">
        <v>1091</v>
      </c>
      <c r="E49" s="26">
        <v>6.95</v>
      </c>
      <c r="F49" s="26">
        <v>0.71</v>
      </c>
      <c r="G49" s="27">
        <f>H49/F49</f>
        <v>0.21267605633802816</v>
      </c>
      <c r="H49" s="27">
        <v>0.151</v>
      </c>
      <c r="I49" s="276" t="s">
        <v>150</v>
      </c>
      <c r="W49" s="14"/>
    </row>
    <row r="50" spans="1:23" s="28" customFormat="1" ht="21" customHeight="1">
      <c r="A50" s="114" t="s">
        <v>1203</v>
      </c>
      <c r="B50" s="26">
        <v>1.08</v>
      </c>
      <c r="C50" s="27">
        <f>B50+C8</f>
        <v>365.45799999999997</v>
      </c>
      <c r="D50" s="26" t="s">
        <v>1226</v>
      </c>
      <c r="E50" s="26">
        <v>6.93</v>
      </c>
      <c r="F50" s="26">
        <v>0.7</v>
      </c>
      <c r="G50" s="27">
        <f>H50/F50</f>
        <v>0.20428571428571429</v>
      </c>
      <c r="H50" s="27">
        <v>0.14299999999999999</v>
      </c>
      <c r="I50" s="276" t="s">
        <v>56</v>
      </c>
      <c r="V50" s="31"/>
      <c r="W50" s="14"/>
    </row>
    <row r="51" spans="1:23" s="28" customFormat="1" ht="21" customHeight="1">
      <c r="A51" s="70" t="s">
        <v>1204</v>
      </c>
      <c r="B51" s="342">
        <v>1.19</v>
      </c>
      <c r="C51" s="35">
        <f>B51+C8</f>
        <v>365.56799999999998</v>
      </c>
      <c r="D51" s="34"/>
      <c r="E51" s="342"/>
      <c r="F51" s="342"/>
      <c r="G51" s="35"/>
      <c r="H51" s="343">
        <v>0</v>
      </c>
      <c r="I51" s="278" t="s">
        <v>150</v>
      </c>
      <c r="V51" s="31"/>
      <c r="W51" s="14"/>
    </row>
    <row r="52" spans="1:23" s="28" customFormat="1" ht="21" customHeight="1">
      <c r="A52" s="115"/>
      <c r="B52" s="29"/>
      <c r="C52" s="29"/>
      <c r="D52" s="29"/>
      <c r="E52" s="29"/>
      <c r="F52" s="29"/>
      <c r="G52" s="30"/>
      <c r="H52" s="30"/>
      <c r="I52" s="79"/>
      <c r="V52" s="31"/>
      <c r="W52" s="14"/>
    </row>
    <row r="53" spans="1:23" s="28" customFormat="1" ht="21" customHeight="1">
      <c r="A53" s="115"/>
      <c r="B53" s="29"/>
      <c r="C53" s="29"/>
      <c r="D53" s="29"/>
      <c r="E53" s="29"/>
      <c r="F53" s="29"/>
      <c r="G53" s="30"/>
      <c r="H53" s="30"/>
      <c r="I53" s="79"/>
      <c r="V53" s="31"/>
      <c r="W53" s="14"/>
    </row>
    <row r="54" spans="1:23" s="28" customFormat="1" ht="21" customHeight="1">
      <c r="A54" s="115"/>
      <c r="B54" s="29"/>
      <c r="C54" s="29"/>
      <c r="D54" s="29"/>
      <c r="E54" s="29"/>
      <c r="F54" s="29"/>
      <c r="G54" s="30"/>
      <c r="H54" s="30"/>
      <c r="I54" s="79"/>
      <c r="V54" s="31"/>
      <c r="W54" s="14"/>
    </row>
    <row r="55" spans="1:23" s="28" customFormat="1" ht="21" customHeight="1">
      <c r="A55" s="115"/>
      <c r="B55" s="29"/>
      <c r="C55" s="29"/>
      <c r="D55" s="29"/>
      <c r="E55" s="29"/>
      <c r="F55" s="29"/>
      <c r="G55" s="30"/>
      <c r="H55" s="30"/>
      <c r="I55" s="79"/>
      <c r="V55" s="31"/>
      <c r="W55" s="14"/>
    </row>
    <row r="56" spans="1:23" s="28" customFormat="1" ht="21" customHeight="1">
      <c r="A56" s="115"/>
      <c r="B56" s="29"/>
      <c r="C56" s="29"/>
      <c r="D56" s="29"/>
      <c r="E56" s="29"/>
      <c r="F56" s="29"/>
      <c r="G56" s="30"/>
      <c r="H56" s="30"/>
      <c r="I56" s="79"/>
      <c r="V56" s="31"/>
      <c r="W56" s="14"/>
    </row>
    <row r="57" spans="1:23" s="28" customFormat="1" ht="21" customHeight="1">
      <c r="D57" s="29"/>
      <c r="E57" s="29"/>
      <c r="F57" s="29"/>
      <c r="G57" s="30"/>
      <c r="H57" s="30"/>
      <c r="I57" s="79"/>
      <c r="V57" s="32"/>
      <c r="W57" s="14"/>
    </row>
    <row r="58" spans="1:23" s="28" customFormat="1" ht="21" customHeight="1">
      <c r="D58" s="29"/>
      <c r="E58" s="29"/>
      <c r="F58" s="29"/>
      <c r="G58" s="30"/>
      <c r="H58" s="30"/>
      <c r="I58" s="79"/>
      <c r="S58" s="28" t="s">
        <v>24</v>
      </c>
      <c r="V58" s="32"/>
      <c r="W58" s="14"/>
    </row>
    <row r="59" spans="1:23" s="28" customFormat="1" ht="21" customHeight="1">
      <c r="A59" s="115"/>
      <c r="B59" s="29"/>
      <c r="C59" s="29"/>
      <c r="D59" s="29"/>
      <c r="E59" s="29"/>
      <c r="F59" s="29"/>
      <c r="G59" s="30"/>
      <c r="H59" s="30"/>
      <c r="I59" s="79"/>
      <c r="V59" s="31"/>
      <c r="W59" s="14"/>
    </row>
    <row r="60" spans="1:23" s="28" customFormat="1" ht="21" customHeight="1">
      <c r="A60" s="115"/>
      <c r="B60" s="29"/>
      <c r="C60" s="29"/>
      <c r="D60" s="29"/>
      <c r="E60" s="29"/>
      <c r="F60" s="29"/>
      <c r="G60" s="30"/>
      <c r="H60" s="30"/>
      <c r="I60" s="79"/>
      <c r="V60" s="31"/>
      <c r="W60" s="14"/>
    </row>
    <row r="61" spans="1:23" s="28" customFormat="1" ht="21" customHeight="1">
      <c r="A61" s="115"/>
      <c r="B61" s="98"/>
      <c r="C61" s="226"/>
      <c r="D61" s="29"/>
      <c r="E61" s="29"/>
      <c r="F61" s="29"/>
      <c r="G61" s="30"/>
      <c r="H61" s="30"/>
      <c r="I61" s="41"/>
      <c r="V61" s="31"/>
      <c r="W61" s="14"/>
    </row>
    <row r="62" spans="1:23" s="28" customFormat="1" ht="21" customHeight="1">
      <c r="A62" s="78"/>
      <c r="B62" s="29"/>
      <c r="C62" s="29"/>
      <c r="D62" s="29"/>
      <c r="E62" s="29"/>
      <c r="F62" s="29"/>
      <c r="G62" s="30"/>
      <c r="H62" s="30"/>
      <c r="I62" s="79"/>
      <c r="V62" s="31"/>
      <c r="W62" s="14"/>
    </row>
    <row r="63" spans="1:23" s="28" customFormat="1" ht="21" customHeight="1">
      <c r="A63" s="78"/>
      <c r="B63" s="29"/>
      <c r="C63" s="29"/>
      <c r="D63" s="29"/>
      <c r="E63" s="29"/>
      <c r="F63" s="29"/>
      <c r="G63" s="30"/>
      <c r="H63" s="30"/>
      <c r="I63" s="41"/>
      <c r="V63" s="31"/>
      <c r="W63" s="14"/>
    </row>
    <row r="64" spans="1:23" s="28" customFormat="1" ht="21" customHeight="1">
      <c r="A64" s="78"/>
      <c r="B64" s="29"/>
      <c r="C64" s="29"/>
      <c r="D64" s="29"/>
      <c r="E64" s="29"/>
      <c r="F64" s="29"/>
      <c r="G64" s="30"/>
      <c r="H64" s="30"/>
      <c r="I64" s="79"/>
      <c r="V64" s="31"/>
      <c r="W64" s="14"/>
    </row>
    <row r="65" spans="1:23" s="28" customFormat="1" ht="21" customHeight="1">
      <c r="A65" s="348" t="s">
        <v>160</v>
      </c>
      <c r="B65" s="29"/>
      <c r="C65" s="29"/>
      <c r="D65" s="29"/>
      <c r="E65" s="29"/>
      <c r="F65" s="29"/>
      <c r="G65" s="30"/>
      <c r="H65" s="30"/>
      <c r="I65" s="79"/>
      <c r="V65" s="31"/>
      <c r="W65" s="14"/>
    </row>
    <row r="66" spans="1:23" s="28" customFormat="1" ht="21" customHeight="1">
      <c r="A66" s="115" t="s">
        <v>161</v>
      </c>
      <c r="B66" s="349">
        <f>+COUNT(B11:B57)</f>
        <v>41</v>
      </c>
      <c r="C66" s="29" t="s">
        <v>159</v>
      </c>
      <c r="D66" s="29"/>
      <c r="E66" s="29"/>
      <c r="F66" s="29"/>
      <c r="G66" s="30"/>
      <c r="H66" s="30"/>
      <c r="V66" s="31"/>
      <c r="W66" s="14"/>
    </row>
    <row r="67" spans="1:23">
      <c r="B67" s="98"/>
      <c r="C67" s="98"/>
      <c r="D67" s="98"/>
      <c r="E67" s="98"/>
      <c r="F67" s="98"/>
      <c r="G67" s="80"/>
      <c r="H67" s="80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spans="1:23">
      <c r="B68" s="98"/>
      <c r="C68" s="98"/>
      <c r="D68" s="98"/>
      <c r="E68" s="98"/>
      <c r="F68" s="98"/>
      <c r="G68" s="80"/>
      <c r="H68" s="80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23">
      <c r="B69" s="98"/>
      <c r="C69" s="98"/>
      <c r="D69" s="98"/>
      <c r="E69" s="98"/>
      <c r="F69" s="98"/>
      <c r="G69" s="80"/>
      <c r="H69" s="80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3">
      <c r="B70" s="98"/>
      <c r="C70" s="98"/>
      <c r="D70" s="98"/>
      <c r="E70" s="98"/>
      <c r="F70" s="98"/>
      <c r="G70" s="80"/>
      <c r="H70" s="80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>
      <c r="B71" s="98"/>
      <c r="C71" s="98"/>
      <c r="D71" s="98"/>
      <c r="E71" s="98"/>
      <c r="F71" s="98"/>
      <c r="G71" s="80"/>
      <c r="H71" s="80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3">
      <c r="B72" s="98"/>
      <c r="C72" s="98"/>
      <c r="D72" s="98"/>
      <c r="E72" s="98"/>
      <c r="F72" s="98"/>
      <c r="G72" s="80"/>
      <c r="H72" s="80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spans="1:23">
      <c r="B73" s="98"/>
      <c r="C73" s="98"/>
      <c r="D73" s="98"/>
      <c r="E73" s="98"/>
      <c r="F73" s="98"/>
      <c r="G73" s="80"/>
      <c r="H73" s="80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spans="1:23">
      <c r="B74" s="98"/>
      <c r="C74" s="98"/>
      <c r="D74" s="98"/>
      <c r="E74" s="98"/>
      <c r="F74" s="98"/>
      <c r="G74" s="80"/>
      <c r="H74" s="80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spans="1:23">
      <c r="B75" s="98"/>
      <c r="C75" s="98"/>
      <c r="D75" s="98"/>
      <c r="E75" s="98"/>
      <c r="F75" s="98"/>
      <c r="G75" s="80"/>
      <c r="H75" s="80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spans="1:23">
      <c r="B76" s="98"/>
      <c r="C76" s="98"/>
      <c r="D76" s="98"/>
      <c r="E76" s="98"/>
      <c r="F76" s="98"/>
      <c r="G76" s="80"/>
      <c r="H76" s="80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spans="1:23">
      <c r="B77" s="98"/>
      <c r="C77" s="98"/>
      <c r="D77" s="98"/>
      <c r="E77" s="98"/>
      <c r="F77" s="98"/>
      <c r="G77" s="80"/>
      <c r="H77" s="80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spans="1:23">
      <c r="B78" s="98"/>
      <c r="C78" s="98"/>
      <c r="D78" s="98"/>
      <c r="E78" s="98"/>
      <c r="F78" s="98"/>
      <c r="G78" s="80"/>
      <c r="H78" s="80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spans="1:23">
      <c r="B79" s="98"/>
      <c r="C79" s="98"/>
      <c r="D79" s="98"/>
      <c r="E79" s="98"/>
      <c r="F79" s="98"/>
      <c r="G79" s="80"/>
      <c r="H79" s="80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spans="1:23">
      <c r="B80" s="98"/>
      <c r="C80" s="98"/>
      <c r="D80" s="98"/>
      <c r="E80" s="98"/>
      <c r="F80" s="98"/>
      <c r="G80" s="80"/>
      <c r="H80" s="80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spans="2:23">
      <c r="B81" s="98"/>
      <c r="C81" s="98"/>
      <c r="D81" s="98"/>
      <c r="E81" s="98"/>
      <c r="F81" s="98"/>
      <c r="G81" s="80"/>
      <c r="H81" s="80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spans="2:23">
      <c r="B82" s="98"/>
      <c r="C82" s="98"/>
      <c r="D82" s="98"/>
      <c r="E82" s="98"/>
      <c r="F82" s="98"/>
      <c r="G82" s="80"/>
      <c r="H82" s="80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spans="2:23">
      <c r="B83" s="98"/>
      <c r="C83" s="98"/>
      <c r="D83" s="98"/>
      <c r="E83" s="98"/>
      <c r="F83" s="98"/>
      <c r="G83" s="80"/>
      <c r="H83" s="80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spans="2:23">
      <c r="B84" s="98"/>
      <c r="C84" s="98"/>
      <c r="D84" s="98"/>
      <c r="E84" s="98"/>
      <c r="F84" s="98"/>
      <c r="G84" s="80"/>
      <c r="H84" s="80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spans="2:23">
      <c r="B85" s="98"/>
      <c r="C85" s="98"/>
      <c r="D85" s="98"/>
      <c r="E85" s="98"/>
      <c r="F85" s="98"/>
      <c r="G85" s="80"/>
      <c r="H85" s="80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spans="2:23">
      <c r="B86" s="98"/>
      <c r="C86" s="98"/>
      <c r="D86" s="98"/>
      <c r="E86" s="98"/>
      <c r="F86" s="98"/>
      <c r="G86" s="80"/>
      <c r="H86" s="80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spans="2:23">
      <c r="B87" s="98"/>
      <c r="C87" s="98"/>
      <c r="D87" s="98"/>
      <c r="E87" s="98"/>
      <c r="F87" s="98"/>
      <c r="G87" s="80"/>
      <c r="H87" s="80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spans="2:23">
      <c r="B88" s="98"/>
      <c r="C88" s="98"/>
      <c r="D88" s="98"/>
      <c r="E88" s="98"/>
      <c r="F88" s="98"/>
      <c r="G88" s="80"/>
      <c r="H88" s="80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spans="2:23">
      <c r="B89" s="98"/>
      <c r="C89" s="98"/>
      <c r="D89" s="98"/>
      <c r="E89" s="98"/>
      <c r="F89" s="98"/>
      <c r="G89" s="80"/>
      <c r="H89" s="80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spans="2:23">
      <c r="B90" s="98"/>
      <c r="C90" s="98"/>
      <c r="D90" s="98"/>
      <c r="E90" s="98"/>
      <c r="F90" s="98"/>
      <c r="G90" s="80"/>
      <c r="H90" s="80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spans="2:23">
      <c r="B91" s="98"/>
      <c r="C91" s="98"/>
      <c r="D91" s="98"/>
      <c r="E91" s="98"/>
      <c r="F91" s="98"/>
      <c r="G91" s="80"/>
      <c r="H91" s="80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spans="2:23">
      <c r="B92" s="98"/>
      <c r="C92" s="98"/>
      <c r="D92" s="98"/>
      <c r="E92" s="98"/>
      <c r="F92" s="98"/>
      <c r="G92" s="80"/>
      <c r="H92" s="80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32"/>
    </row>
    <row r="93" spans="2:23">
      <c r="B93" s="98"/>
      <c r="C93" s="98"/>
      <c r="D93" s="98"/>
      <c r="E93" s="98"/>
      <c r="F93" s="98"/>
      <c r="G93" s="80"/>
      <c r="H93" s="80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32"/>
    </row>
    <row r="94" spans="2:23">
      <c r="B94" s="98"/>
      <c r="C94" s="98"/>
      <c r="D94" s="98"/>
      <c r="E94" s="98"/>
      <c r="F94" s="98"/>
      <c r="G94" s="80"/>
      <c r="H94" s="80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32"/>
    </row>
    <row r="95" spans="2:23">
      <c r="B95" s="98"/>
      <c r="C95" s="98"/>
      <c r="D95" s="98"/>
      <c r="E95" s="98"/>
      <c r="F95" s="98"/>
      <c r="G95" s="80"/>
      <c r="H95" s="80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32"/>
    </row>
    <row r="96" spans="2:23">
      <c r="B96" s="98"/>
      <c r="C96" s="98"/>
      <c r="D96" s="98"/>
      <c r="E96" s="98"/>
      <c r="F96" s="98"/>
      <c r="G96" s="80"/>
      <c r="H96" s="80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32"/>
    </row>
    <row r="97" spans="2:23">
      <c r="B97" s="98"/>
      <c r="C97" s="98"/>
      <c r="D97" s="98"/>
      <c r="E97" s="98"/>
      <c r="F97" s="98"/>
      <c r="G97" s="80"/>
      <c r="H97" s="80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32"/>
    </row>
    <row r="98" spans="2:23">
      <c r="B98" s="98"/>
      <c r="C98" s="98"/>
      <c r="D98" s="98"/>
      <c r="E98" s="98"/>
      <c r="F98" s="98"/>
      <c r="G98" s="80"/>
      <c r="H98" s="80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32"/>
    </row>
    <row r="99" spans="2:23">
      <c r="B99" s="98"/>
      <c r="C99" s="98"/>
      <c r="D99" s="98"/>
      <c r="E99" s="98"/>
      <c r="F99" s="98"/>
      <c r="G99" s="80"/>
      <c r="H99" s="80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32"/>
    </row>
    <row r="100" spans="2:23">
      <c r="B100" s="98"/>
      <c r="C100" s="98"/>
      <c r="D100" s="98"/>
      <c r="E100" s="98"/>
      <c r="F100" s="98"/>
      <c r="G100" s="80"/>
      <c r="H100" s="80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32"/>
    </row>
    <row r="101" spans="2:23">
      <c r="B101" s="98"/>
      <c r="C101" s="98"/>
      <c r="D101" s="98"/>
      <c r="E101" s="98"/>
      <c r="F101" s="98"/>
      <c r="G101" s="80"/>
      <c r="H101" s="80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32"/>
    </row>
    <row r="102" spans="2:23">
      <c r="B102" s="98"/>
      <c r="C102" s="98"/>
      <c r="D102" s="98"/>
      <c r="E102" s="98"/>
      <c r="F102" s="98"/>
      <c r="G102" s="80"/>
      <c r="H102" s="80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32"/>
    </row>
    <row r="103" spans="2:23">
      <c r="B103" s="98"/>
      <c r="C103" s="98"/>
      <c r="D103" s="98"/>
      <c r="E103" s="98"/>
      <c r="F103" s="98"/>
      <c r="G103" s="80"/>
      <c r="H103" s="80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32"/>
    </row>
    <row r="104" spans="2:23">
      <c r="B104" s="98"/>
      <c r="C104" s="98"/>
      <c r="D104" s="98"/>
      <c r="E104" s="98"/>
      <c r="F104" s="98"/>
      <c r="G104" s="80"/>
      <c r="H104" s="80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32"/>
    </row>
    <row r="105" spans="2:23">
      <c r="B105" s="98"/>
      <c r="C105" s="98"/>
      <c r="D105" s="98"/>
      <c r="E105" s="98"/>
      <c r="F105" s="98"/>
      <c r="G105" s="80"/>
      <c r="H105" s="80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</row>
    <row r="106" spans="2:23">
      <c r="B106" s="98"/>
      <c r="C106" s="98"/>
      <c r="D106" s="98"/>
      <c r="E106" s="98"/>
      <c r="F106" s="98"/>
      <c r="G106" s="80"/>
      <c r="H106" s="80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</row>
    <row r="107" spans="2:23">
      <c r="B107" s="98"/>
      <c r="C107" s="98"/>
      <c r="D107" s="98"/>
      <c r="E107" s="98"/>
      <c r="F107" s="98"/>
      <c r="G107" s="80"/>
      <c r="H107" s="80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</row>
    <row r="108" spans="2:23">
      <c r="B108" s="98"/>
      <c r="C108" s="98"/>
      <c r="D108" s="98"/>
      <c r="E108" s="98"/>
      <c r="F108" s="98"/>
      <c r="G108" s="80"/>
      <c r="H108" s="80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</row>
    <row r="109" spans="2:23">
      <c r="B109" s="98"/>
      <c r="C109" s="98"/>
      <c r="D109" s="98"/>
      <c r="E109" s="98"/>
      <c r="F109" s="98"/>
      <c r="G109" s="80"/>
      <c r="H109" s="80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</row>
    <row r="110" spans="2:23">
      <c r="B110" s="98"/>
      <c r="C110" s="98"/>
      <c r="D110" s="98"/>
      <c r="E110" s="98"/>
      <c r="F110" s="98"/>
      <c r="G110" s="80"/>
      <c r="H110" s="80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</row>
    <row r="111" spans="2:23">
      <c r="B111" s="98"/>
      <c r="C111" s="98"/>
      <c r="D111" s="98"/>
      <c r="E111" s="98"/>
      <c r="F111" s="98"/>
      <c r="G111" s="80"/>
      <c r="H111" s="80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</row>
    <row r="112" spans="2:23">
      <c r="B112" s="98"/>
      <c r="C112" s="98"/>
      <c r="D112" s="98"/>
      <c r="E112" s="98"/>
      <c r="F112" s="98"/>
      <c r="G112" s="80"/>
      <c r="H112" s="80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</row>
    <row r="113" spans="2:22">
      <c r="B113" s="98"/>
      <c r="C113" s="98"/>
      <c r="D113" s="98"/>
      <c r="E113" s="98"/>
      <c r="F113" s="98"/>
      <c r="G113" s="80"/>
      <c r="H113" s="80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</row>
    <row r="114" spans="2:22">
      <c r="B114" s="98"/>
      <c r="C114" s="98"/>
      <c r="D114" s="98"/>
      <c r="E114" s="98"/>
      <c r="F114" s="98"/>
      <c r="G114" s="80"/>
      <c r="H114" s="80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</row>
    <row r="115" spans="2:22">
      <c r="B115" s="98"/>
      <c r="C115" s="98"/>
      <c r="D115" s="98"/>
      <c r="E115" s="98"/>
      <c r="F115" s="98"/>
      <c r="G115" s="80"/>
      <c r="H115" s="80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</row>
    <row r="116" spans="2:22">
      <c r="B116" s="98"/>
      <c r="C116" s="98"/>
      <c r="D116" s="98"/>
      <c r="E116" s="98"/>
      <c r="F116" s="98"/>
      <c r="G116" s="80"/>
      <c r="H116" s="80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</row>
    <row r="117" spans="2:22">
      <c r="B117" s="98"/>
      <c r="C117" s="98"/>
      <c r="D117" s="98"/>
      <c r="E117" s="98"/>
      <c r="F117" s="98"/>
      <c r="G117" s="80"/>
      <c r="H117" s="80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</row>
    <row r="118" spans="2:22">
      <c r="B118" s="98"/>
      <c r="C118" s="98"/>
      <c r="D118" s="98"/>
      <c r="E118" s="98"/>
      <c r="F118" s="98"/>
      <c r="G118" s="80"/>
      <c r="H118" s="80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</row>
    <row r="119" spans="2:22">
      <c r="B119" s="98"/>
      <c r="C119" s="98"/>
      <c r="D119" s="98"/>
      <c r="E119" s="98"/>
      <c r="F119" s="98"/>
      <c r="G119" s="80"/>
      <c r="H119" s="80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</row>
    <row r="120" spans="2:22">
      <c r="B120" s="98"/>
      <c r="C120" s="98"/>
      <c r="D120" s="98"/>
      <c r="E120" s="98"/>
      <c r="F120" s="98"/>
      <c r="G120" s="80"/>
      <c r="H120" s="80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</row>
    <row r="121" spans="2:22">
      <c r="B121" s="98"/>
      <c r="C121" s="98"/>
      <c r="D121" s="98"/>
      <c r="E121" s="98"/>
      <c r="F121" s="98"/>
      <c r="G121" s="80"/>
      <c r="H121" s="80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</row>
    <row r="122" spans="2:22">
      <c r="B122" s="98"/>
      <c r="C122" s="98"/>
      <c r="D122" s="98"/>
      <c r="E122" s="98"/>
      <c r="F122" s="98"/>
      <c r="G122" s="80"/>
      <c r="H122" s="80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</row>
    <row r="123" spans="2:22">
      <c r="B123" s="98"/>
      <c r="C123" s="98"/>
      <c r="D123" s="98"/>
      <c r="E123" s="98"/>
      <c r="F123" s="98"/>
      <c r="G123" s="80"/>
      <c r="H123" s="80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</row>
    <row r="124" spans="2:22">
      <c r="B124" s="98"/>
      <c r="C124" s="98"/>
      <c r="D124" s="98"/>
      <c r="E124" s="98"/>
      <c r="F124" s="98"/>
      <c r="G124" s="80"/>
      <c r="H124" s="80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</row>
    <row r="125" spans="2:22">
      <c r="B125" s="98"/>
      <c r="C125" s="98"/>
      <c r="D125" s="98"/>
      <c r="E125" s="98"/>
      <c r="F125" s="98"/>
      <c r="G125" s="80"/>
      <c r="H125" s="80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</row>
    <row r="126" spans="2:22">
      <c r="B126" s="98"/>
      <c r="C126" s="98"/>
      <c r="D126" s="98"/>
      <c r="E126" s="98"/>
      <c r="F126" s="98"/>
      <c r="G126" s="80"/>
      <c r="H126" s="80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</row>
    <row r="127" spans="2:22">
      <c r="B127" s="98"/>
      <c r="C127" s="98"/>
      <c r="D127" s="98"/>
      <c r="E127" s="98"/>
      <c r="F127" s="98"/>
      <c r="G127" s="80"/>
      <c r="H127" s="80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</row>
    <row r="128" spans="2:22">
      <c r="B128" s="98"/>
      <c r="C128" s="98"/>
      <c r="D128" s="98"/>
      <c r="E128" s="98"/>
      <c r="F128" s="98"/>
      <c r="G128" s="80"/>
      <c r="H128" s="80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</row>
    <row r="129" spans="2:22">
      <c r="B129" s="98"/>
      <c r="C129" s="98"/>
      <c r="D129" s="98"/>
      <c r="E129" s="98"/>
      <c r="F129" s="98"/>
      <c r="G129" s="80"/>
      <c r="H129" s="80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</row>
    <row r="130" spans="2:22">
      <c r="B130" s="98"/>
      <c r="C130" s="98"/>
      <c r="D130" s="98"/>
      <c r="E130" s="98"/>
      <c r="F130" s="98"/>
      <c r="G130" s="80"/>
      <c r="H130" s="80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</row>
    <row r="131" spans="2:22">
      <c r="B131" s="98"/>
      <c r="C131" s="98"/>
      <c r="D131" s="98"/>
      <c r="E131" s="98"/>
      <c r="F131" s="98"/>
      <c r="G131" s="80"/>
      <c r="H131" s="80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</row>
    <row r="132" spans="2:22">
      <c r="B132" s="98"/>
      <c r="C132" s="98"/>
      <c r="D132" s="98"/>
      <c r="E132" s="98"/>
      <c r="F132" s="98"/>
      <c r="G132" s="80"/>
      <c r="H132" s="80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</row>
    <row r="133" spans="2:22">
      <c r="B133" s="98"/>
      <c r="C133" s="98"/>
      <c r="D133" s="98"/>
      <c r="E133" s="98"/>
      <c r="F133" s="98"/>
      <c r="G133" s="80"/>
      <c r="H133" s="80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</row>
    <row r="134" spans="2:22">
      <c r="B134" s="98"/>
      <c r="C134" s="98"/>
      <c r="D134" s="98"/>
      <c r="E134" s="98"/>
      <c r="F134" s="98"/>
      <c r="G134" s="80"/>
      <c r="H134" s="80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</row>
    <row r="135" spans="2:22">
      <c r="B135" s="98"/>
      <c r="C135" s="98"/>
      <c r="D135" s="98"/>
      <c r="E135" s="98"/>
      <c r="F135" s="98"/>
      <c r="G135" s="80"/>
      <c r="H135" s="80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</row>
    <row r="136" spans="2:22">
      <c r="B136" s="98"/>
      <c r="C136" s="98"/>
      <c r="D136" s="98"/>
      <c r="E136" s="98"/>
      <c r="F136" s="98"/>
      <c r="G136" s="80"/>
      <c r="H136" s="80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</row>
    <row r="137" spans="2:22">
      <c r="B137" s="98"/>
      <c r="C137" s="98"/>
      <c r="D137" s="98"/>
      <c r="E137" s="98"/>
      <c r="F137" s="98"/>
      <c r="G137" s="80"/>
      <c r="H137" s="80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</row>
    <row r="138" spans="2:22">
      <c r="B138" s="98"/>
      <c r="C138" s="98"/>
      <c r="D138" s="98"/>
      <c r="E138" s="98"/>
      <c r="F138" s="98"/>
      <c r="G138" s="80"/>
      <c r="H138" s="80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</row>
    <row r="139" spans="2:22">
      <c r="B139" s="98"/>
      <c r="C139" s="98"/>
      <c r="D139" s="98"/>
      <c r="E139" s="98"/>
      <c r="F139" s="98"/>
      <c r="G139" s="80"/>
      <c r="H139" s="80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</row>
    <row r="140" spans="2:22">
      <c r="B140" s="98"/>
      <c r="C140" s="98"/>
      <c r="D140" s="98"/>
      <c r="E140" s="98"/>
      <c r="F140" s="98"/>
      <c r="G140" s="80"/>
      <c r="H140" s="80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</row>
    <row r="141" spans="2:22">
      <c r="B141" s="98"/>
      <c r="C141" s="98"/>
      <c r="D141" s="98"/>
      <c r="E141" s="98"/>
      <c r="F141" s="98"/>
      <c r="G141" s="80"/>
      <c r="H141" s="80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</row>
    <row r="142" spans="2:22">
      <c r="B142" s="98"/>
      <c r="C142" s="98"/>
      <c r="D142" s="98"/>
      <c r="E142" s="98"/>
      <c r="F142" s="98"/>
      <c r="G142" s="80"/>
      <c r="H142" s="80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</row>
    <row r="143" spans="2:22">
      <c r="B143" s="98"/>
      <c r="C143" s="98"/>
      <c r="D143" s="98"/>
      <c r="E143" s="98"/>
      <c r="F143" s="98"/>
      <c r="G143" s="80"/>
      <c r="H143" s="80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</row>
    <row r="144" spans="2:22">
      <c r="B144" s="98"/>
      <c r="C144" s="98"/>
      <c r="D144" s="98"/>
      <c r="E144" s="98"/>
      <c r="F144" s="98"/>
      <c r="G144" s="80"/>
      <c r="H144" s="80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</row>
    <row r="145" spans="2:22">
      <c r="B145" s="98"/>
      <c r="C145" s="98"/>
      <c r="D145" s="98"/>
      <c r="E145" s="98"/>
      <c r="F145" s="98"/>
      <c r="G145" s="80"/>
      <c r="H145" s="80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</row>
    <row r="146" spans="2:22">
      <c r="B146" s="98"/>
      <c r="C146" s="98"/>
      <c r="D146" s="98"/>
      <c r="E146" s="98"/>
      <c r="F146" s="98"/>
      <c r="G146" s="80"/>
      <c r="H146" s="80"/>
    </row>
    <row r="147" spans="2:22">
      <c r="B147" s="98"/>
      <c r="C147" s="98"/>
      <c r="D147" s="98"/>
      <c r="E147" s="98"/>
      <c r="F147" s="98"/>
      <c r="G147" s="80"/>
      <c r="H147" s="80"/>
    </row>
    <row r="148" spans="2:22">
      <c r="B148" s="98"/>
      <c r="C148" s="98"/>
      <c r="D148" s="98"/>
      <c r="E148" s="98"/>
      <c r="F148" s="98"/>
      <c r="G148" s="80"/>
      <c r="H148" s="80"/>
    </row>
    <row r="149" spans="2:22">
      <c r="B149" s="98"/>
      <c r="C149" s="98"/>
      <c r="D149" s="98"/>
      <c r="E149" s="98"/>
      <c r="F149" s="98"/>
      <c r="G149" s="80"/>
      <c r="H149" s="80"/>
    </row>
    <row r="150" spans="2:22">
      <c r="B150" s="98"/>
      <c r="C150" s="98"/>
      <c r="D150" s="98"/>
      <c r="E150" s="98"/>
      <c r="F150" s="98"/>
      <c r="G150" s="80"/>
      <c r="H150" s="80"/>
    </row>
    <row r="151" spans="2:22">
      <c r="B151" s="98"/>
      <c r="C151" s="98"/>
      <c r="D151" s="98"/>
      <c r="E151" s="98"/>
      <c r="F151" s="98"/>
      <c r="G151" s="80"/>
      <c r="H151" s="80"/>
    </row>
    <row r="152" spans="2:22">
      <c r="B152" s="98"/>
      <c r="C152" s="98"/>
      <c r="D152" s="98"/>
      <c r="E152" s="98"/>
      <c r="F152" s="98"/>
      <c r="G152" s="80"/>
      <c r="H152" s="80"/>
    </row>
    <row r="153" spans="2:22">
      <c r="B153" s="98"/>
      <c r="C153" s="98"/>
      <c r="D153" s="98"/>
      <c r="E153" s="98"/>
      <c r="F153" s="98"/>
      <c r="G153" s="80"/>
      <c r="H153" s="80"/>
    </row>
    <row r="154" spans="2:22">
      <c r="B154" s="98"/>
      <c r="C154" s="98"/>
      <c r="D154" s="98"/>
      <c r="E154" s="98"/>
      <c r="F154" s="98"/>
      <c r="G154" s="80"/>
      <c r="H154" s="80"/>
    </row>
    <row r="155" spans="2:22">
      <c r="B155" s="98"/>
      <c r="C155" s="98"/>
      <c r="D155" s="98"/>
      <c r="E155" s="98"/>
      <c r="F155" s="98"/>
      <c r="G155" s="80"/>
      <c r="H155" s="80"/>
    </row>
    <row r="156" spans="2:22">
      <c r="B156" s="98"/>
      <c r="C156" s="98"/>
      <c r="D156" s="98"/>
      <c r="E156" s="98"/>
      <c r="F156" s="98"/>
      <c r="G156" s="80"/>
      <c r="H156" s="80"/>
    </row>
    <row r="157" spans="2:22">
      <c r="B157" s="98"/>
      <c r="C157" s="98"/>
      <c r="D157" s="98"/>
      <c r="E157" s="98"/>
      <c r="F157" s="98"/>
      <c r="G157" s="80"/>
      <c r="H157" s="80"/>
    </row>
    <row r="158" spans="2:22">
      <c r="B158" s="98"/>
      <c r="C158" s="98"/>
      <c r="D158" s="98"/>
      <c r="E158" s="98"/>
      <c r="F158" s="98"/>
      <c r="G158" s="80"/>
      <c r="H158" s="80"/>
    </row>
    <row r="159" spans="2:22">
      <c r="B159" s="98"/>
      <c r="C159" s="98"/>
      <c r="D159" s="98"/>
      <c r="E159" s="98"/>
      <c r="F159" s="98"/>
      <c r="G159" s="80"/>
      <c r="H159" s="80"/>
    </row>
    <row r="160" spans="2:22">
      <c r="B160" s="98"/>
      <c r="C160" s="98"/>
      <c r="D160" s="98"/>
      <c r="E160" s="98"/>
      <c r="F160" s="98"/>
      <c r="G160" s="80"/>
      <c r="H160" s="80"/>
    </row>
    <row r="161" spans="2:8">
      <c r="B161" s="98"/>
      <c r="C161" s="98"/>
      <c r="D161" s="98"/>
      <c r="E161" s="98"/>
      <c r="F161" s="98"/>
      <c r="G161" s="80"/>
      <c r="H161" s="80"/>
    </row>
    <row r="162" spans="2:8">
      <c r="B162" s="98"/>
      <c r="C162" s="98"/>
      <c r="D162" s="98"/>
      <c r="E162" s="98"/>
      <c r="F162" s="98"/>
      <c r="G162" s="80"/>
      <c r="H162" s="80"/>
    </row>
    <row r="163" spans="2:8">
      <c r="B163" s="98"/>
      <c r="C163" s="98"/>
      <c r="D163" s="98"/>
      <c r="E163" s="98"/>
      <c r="F163" s="98"/>
      <c r="G163" s="80"/>
      <c r="H163" s="80"/>
    </row>
    <row r="164" spans="2:8">
      <c r="B164" s="98"/>
      <c r="C164" s="98"/>
      <c r="D164" s="98"/>
      <c r="E164" s="98"/>
      <c r="F164" s="98"/>
      <c r="G164" s="80"/>
      <c r="H164" s="80"/>
    </row>
    <row r="165" spans="2:8">
      <c r="B165" s="98"/>
      <c r="C165" s="98"/>
      <c r="D165" s="98"/>
      <c r="E165" s="98"/>
      <c r="F165" s="98"/>
      <c r="G165" s="80"/>
      <c r="H165" s="80"/>
    </row>
    <row r="166" spans="2:8">
      <c r="B166" s="98"/>
      <c r="C166" s="98"/>
      <c r="D166" s="98"/>
      <c r="E166" s="98"/>
      <c r="F166" s="98"/>
      <c r="G166" s="80"/>
      <c r="H166" s="80"/>
    </row>
    <row r="167" spans="2:8">
      <c r="B167" s="98"/>
      <c r="C167" s="98"/>
      <c r="D167" s="98"/>
      <c r="E167" s="98"/>
      <c r="F167" s="98"/>
      <c r="G167" s="80"/>
      <c r="H167" s="80"/>
    </row>
    <row r="168" spans="2:8">
      <c r="B168" s="98"/>
      <c r="C168" s="98"/>
      <c r="D168" s="98"/>
      <c r="E168" s="98"/>
      <c r="F168" s="98"/>
      <c r="G168" s="80"/>
      <c r="H168" s="80"/>
    </row>
    <row r="169" spans="2:8">
      <c r="B169" s="98"/>
      <c r="C169" s="98"/>
      <c r="D169" s="98"/>
      <c r="E169" s="98"/>
      <c r="F169" s="98"/>
      <c r="G169" s="80"/>
      <c r="H169" s="80"/>
    </row>
    <row r="170" spans="2:8">
      <c r="B170" s="98"/>
      <c r="C170" s="98"/>
      <c r="D170" s="98"/>
      <c r="E170" s="98"/>
      <c r="F170" s="98"/>
      <c r="G170" s="80"/>
      <c r="H170" s="80"/>
    </row>
    <row r="171" spans="2:8">
      <c r="B171" s="98"/>
      <c r="C171" s="98"/>
      <c r="D171" s="98"/>
      <c r="E171" s="98"/>
      <c r="F171" s="98"/>
      <c r="G171" s="80"/>
      <c r="H171" s="80"/>
    </row>
    <row r="172" spans="2:8">
      <c r="B172" s="98"/>
      <c r="C172" s="98"/>
      <c r="D172" s="98"/>
      <c r="E172" s="98"/>
      <c r="F172" s="98"/>
      <c r="G172" s="80"/>
      <c r="H172" s="80"/>
    </row>
    <row r="173" spans="2:8">
      <c r="B173" s="98"/>
      <c r="C173" s="98"/>
      <c r="D173" s="98"/>
      <c r="E173" s="98"/>
      <c r="F173" s="98"/>
      <c r="G173" s="80"/>
      <c r="H173" s="80"/>
    </row>
    <row r="174" spans="2:8">
      <c r="B174" s="98"/>
      <c r="C174" s="98"/>
      <c r="D174" s="98"/>
      <c r="E174" s="98"/>
      <c r="F174" s="98"/>
      <c r="G174" s="80"/>
      <c r="H174" s="80"/>
    </row>
    <row r="175" spans="2:8">
      <c r="B175" s="98"/>
      <c r="C175" s="98"/>
      <c r="D175" s="98"/>
      <c r="E175" s="98"/>
      <c r="F175" s="98"/>
      <c r="G175" s="80"/>
      <c r="H175" s="80"/>
    </row>
    <row r="176" spans="2:8">
      <c r="B176" s="98"/>
      <c r="C176" s="98"/>
      <c r="D176" s="98"/>
      <c r="E176" s="98"/>
      <c r="F176" s="98"/>
      <c r="G176" s="80"/>
      <c r="H176" s="80"/>
    </row>
    <row r="177" spans="2:8">
      <c r="B177" s="98"/>
      <c r="C177" s="98"/>
      <c r="D177" s="98"/>
      <c r="E177" s="98"/>
      <c r="F177" s="98"/>
      <c r="G177" s="80"/>
      <c r="H177" s="80"/>
    </row>
    <row r="178" spans="2:8">
      <c r="B178" s="98"/>
      <c r="C178" s="98"/>
      <c r="D178" s="98"/>
      <c r="E178" s="98"/>
      <c r="F178" s="98"/>
      <c r="G178" s="80"/>
      <c r="H178" s="80"/>
    </row>
    <row r="179" spans="2:8">
      <c r="B179" s="98"/>
      <c r="C179" s="98"/>
      <c r="D179" s="98"/>
      <c r="E179" s="98"/>
      <c r="F179" s="98"/>
      <c r="G179" s="80"/>
      <c r="H179" s="80"/>
    </row>
    <row r="180" spans="2:8">
      <c r="B180" s="98"/>
      <c r="C180" s="98"/>
      <c r="D180" s="98"/>
      <c r="E180" s="98"/>
      <c r="F180" s="98"/>
      <c r="G180" s="80"/>
      <c r="H180" s="80"/>
    </row>
    <row r="181" spans="2:8">
      <c r="B181" s="98"/>
      <c r="C181" s="98"/>
      <c r="D181" s="98"/>
      <c r="E181" s="98"/>
      <c r="F181" s="98"/>
      <c r="G181" s="80"/>
      <c r="H181" s="80"/>
    </row>
    <row r="182" spans="2:8">
      <c r="B182" s="98"/>
      <c r="C182" s="98"/>
      <c r="D182" s="98"/>
      <c r="E182" s="98"/>
      <c r="F182" s="98"/>
      <c r="G182" s="80"/>
      <c r="H182" s="80"/>
    </row>
    <row r="183" spans="2:8">
      <c r="B183" s="98"/>
      <c r="C183" s="98"/>
      <c r="D183" s="98"/>
      <c r="E183" s="98"/>
      <c r="F183" s="98"/>
      <c r="G183" s="80"/>
      <c r="H183" s="80"/>
    </row>
    <row r="184" spans="2:8">
      <c r="B184" s="98"/>
      <c r="C184" s="98"/>
      <c r="D184" s="98"/>
      <c r="E184" s="98"/>
      <c r="F184" s="98"/>
      <c r="G184" s="80"/>
      <c r="H184" s="80"/>
    </row>
    <row r="185" spans="2:8">
      <c r="B185" s="98"/>
      <c r="C185" s="98"/>
      <c r="D185" s="98"/>
      <c r="E185" s="98"/>
      <c r="F185" s="98"/>
      <c r="G185" s="80"/>
      <c r="H185" s="80"/>
    </row>
    <row r="186" spans="2:8">
      <c r="B186" s="98"/>
      <c r="C186" s="98"/>
      <c r="D186" s="98"/>
      <c r="E186" s="98"/>
      <c r="F186" s="98"/>
      <c r="G186" s="80"/>
      <c r="H186" s="80"/>
    </row>
    <row r="187" spans="2:8">
      <c r="B187" s="98"/>
      <c r="C187" s="98"/>
      <c r="D187" s="98"/>
      <c r="E187" s="98"/>
      <c r="F187" s="98"/>
      <c r="G187" s="80"/>
      <c r="H187" s="80"/>
    </row>
    <row r="188" spans="2:8">
      <c r="B188" s="98"/>
      <c r="C188" s="98"/>
      <c r="D188" s="98"/>
      <c r="E188" s="98"/>
      <c r="F188" s="98"/>
      <c r="G188" s="80"/>
      <c r="H188" s="80"/>
    </row>
    <row r="189" spans="2:8">
      <c r="B189" s="98"/>
      <c r="C189" s="98"/>
      <c r="D189" s="98"/>
      <c r="E189" s="98"/>
      <c r="F189" s="98"/>
      <c r="G189" s="80"/>
      <c r="H189" s="80"/>
    </row>
    <row r="190" spans="2:8">
      <c r="B190" s="98"/>
      <c r="C190" s="98"/>
      <c r="D190" s="98"/>
      <c r="E190" s="98"/>
      <c r="F190" s="98"/>
      <c r="G190" s="80"/>
      <c r="H190" s="80"/>
    </row>
    <row r="191" spans="2:8">
      <c r="B191" s="98"/>
      <c r="C191" s="98"/>
      <c r="D191" s="98"/>
      <c r="E191" s="98"/>
      <c r="F191" s="98"/>
      <c r="G191" s="80"/>
      <c r="H191" s="80"/>
    </row>
    <row r="192" spans="2:8">
      <c r="B192" s="98"/>
      <c r="C192" s="98"/>
      <c r="D192" s="98"/>
      <c r="E192" s="98"/>
      <c r="F192" s="98"/>
      <c r="G192" s="80"/>
      <c r="H192" s="80"/>
    </row>
    <row r="193" spans="2:8">
      <c r="B193" s="98"/>
      <c r="C193" s="98"/>
      <c r="D193" s="98"/>
      <c r="E193" s="98"/>
      <c r="F193" s="98"/>
      <c r="G193" s="80"/>
      <c r="H193" s="80"/>
    </row>
    <row r="194" spans="2:8">
      <c r="B194" s="98"/>
      <c r="C194" s="98"/>
      <c r="D194" s="98"/>
      <c r="E194" s="98"/>
      <c r="F194" s="98"/>
      <c r="G194" s="80"/>
      <c r="H194" s="80"/>
    </row>
    <row r="195" spans="2:8">
      <c r="B195" s="98"/>
      <c r="C195" s="98"/>
      <c r="D195" s="98"/>
      <c r="E195" s="98"/>
      <c r="F195" s="98"/>
      <c r="G195" s="80"/>
      <c r="H195" s="80"/>
    </row>
    <row r="196" spans="2:8">
      <c r="B196" s="98"/>
      <c r="C196" s="98"/>
      <c r="D196" s="98"/>
      <c r="E196" s="98"/>
      <c r="F196" s="98"/>
      <c r="G196" s="80"/>
      <c r="H196" s="80"/>
    </row>
    <row r="197" spans="2:8">
      <c r="B197" s="98"/>
      <c r="C197" s="98"/>
      <c r="D197" s="98"/>
      <c r="E197" s="98"/>
      <c r="F197" s="98"/>
      <c r="G197" s="80"/>
      <c r="H197" s="80"/>
    </row>
    <row r="198" spans="2:8">
      <c r="B198" s="98"/>
      <c r="C198" s="98"/>
      <c r="D198" s="98"/>
      <c r="E198" s="98"/>
      <c r="F198" s="98"/>
      <c r="G198" s="80"/>
      <c r="H198" s="80"/>
    </row>
    <row r="199" spans="2:8">
      <c r="B199" s="98"/>
      <c r="C199" s="98"/>
      <c r="D199" s="98"/>
      <c r="E199" s="98"/>
      <c r="F199" s="98"/>
      <c r="G199" s="80"/>
      <c r="H199" s="80"/>
    </row>
    <row r="200" spans="2:8">
      <c r="B200" s="98"/>
      <c r="C200" s="98"/>
      <c r="D200" s="98"/>
      <c r="E200" s="98"/>
      <c r="F200" s="98"/>
      <c r="G200" s="80"/>
      <c r="H200" s="80"/>
    </row>
    <row r="201" spans="2:8">
      <c r="B201" s="98"/>
      <c r="C201" s="98"/>
      <c r="D201" s="98"/>
      <c r="E201" s="98"/>
      <c r="F201" s="98"/>
      <c r="G201" s="80"/>
      <c r="H201" s="80"/>
    </row>
    <row r="202" spans="2:8">
      <c r="B202" s="98"/>
      <c r="C202" s="98"/>
      <c r="D202" s="98"/>
      <c r="E202" s="98"/>
      <c r="F202" s="98"/>
      <c r="G202" s="80"/>
      <c r="H202" s="80"/>
    </row>
    <row r="203" spans="2:8">
      <c r="B203" s="98"/>
      <c r="C203" s="98"/>
      <c r="D203" s="98"/>
      <c r="E203" s="98"/>
      <c r="F203" s="98"/>
      <c r="G203" s="80"/>
      <c r="H203" s="80"/>
    </row>
    <row r="204" spans="2:8">
      <c r="B204" s="98"/>
      <c r="C204" s="98"/>
      <c r="D204" s="98"/>
      <c r="E204" s="98"/>
      <c r="F204" s="98"/>
      <c r="G204" s="80"/>
      <c r="H204" s="80"/>
    </row>
    <row r="205" spans="2:8">
      <c r="B205" s="98"/>
      <c r="C205" s="98"/>
      <c r="D205" s="98"/>
      <c r="E205" s="98"/>
      <c r="F205" s="98"/>
      <c r="G205" s="80"/>
      <c r="H205" s="80"/>
    </row>
    <row r="206" spans="2:8">
      <c r="B206" s="98"/>
      <c r="C206" s="98"/>
      <c r="D206" s="98"/>
      <c r="E206" s="98"/>
      <c r="F206" s="98"/>
      <c r="G206" s="80"/>
      <c r="H206" s="80"/>
    </row>
    <row r="207" spans="2:8">
      <c r="B207" s="98"/>
      <c r="C207" s="98"/>
      <c r="D207" s="98"/>
      <c r="E207" s="98"/>
      <c r="F207" s="98"/>
      <c r="G207" s="80"/>
      <c r="H207" s="80"/>
    </row>
    <row r="208" spans="2:8">
      <c r="B208" s="98"/>
      <c r="C208" s="98"/>
      <c r="D208" s="98"/>
      <c r="E208" s="98"/>
      <c r="F208" s="98"/>
      <c r="G208" s="80"/>
      <c r="H208" s="80"/>
    </row>
    <row r="209" spans="2:8">
      <c r="B209" s="98"/>
      <c r="C209" s="98"/>
      <c r="D209" s="98"/>
      <c r="E209" s="98"/>
      <c r="F209" s="98"/>
      <c r="G209" s="80"/>
      <c r="H209" s="80"/>
    </row>
    <row r="210" spans="2:8">
      <c r="B210" s="98"/>
      <c r="C210" s="98"/>
      <c r="D210" s="98"/>
      <c r="E210" s="98"/>
      <c r="F210" s="98"/>
      <c r="G210" s="80"/>
      <c r="H210" s="80"/>
    </row>
    <row r="211" spans="2:8">
      <c r="B211" s="98"/>
      <c r="C211" s="98"/>
      <c r="D211" s="98"/>
      <c r="E211" s="98"/>
      <c r="F211" s="98"/>
      <c r="G211" s="80"/>
      <c r="H211" s="80"/>
    </row>
    <row r="212" spans="2:8">
      <c r="B212" s="98"/>
      <c r="C212" s="98"/>
      <c r="D212" s="98"/>
      <c r="E212" s="98"/>
      <c r="F212" s="98"/>
      <c r="G212" s="80"/>
      <c r="H212" s="80"/>
    </row>
    <row r="213" spans="2:8">
      <c r="B213" s="98"/>
      <c r="C213" s="98"/>
      <c r="D213" s="98"/>
      <c r="E213" s="98"/>
      <c r="F213" s="98"/>
      <c r="G213" s="80"/>
      <c r="H213" s="80"/>
    </row>
    <row r="214" spans="2:8">
      <c r="B214" s="98"/>
      <c r="C214" s="98"/>
      <c r="D214" s="98"/>
      <c r="E214" s="98"/>
      <c r="F214" s="98"/>
      <c r="G214" s="80"/>
      <c r="H214" s="80"/>
    </row>
    <row r="215" spans="2:8">
      <c r="B215" s="98"/>
      <c r="C215" s="98"/>
      <c r="D215" s="98"/>
      <c r="E215" s="98"/>
      <c r="F215" s="98"/>
      <c r="G215" s="80"/>
      <c r="H215" s="80"/>
    </row>
    <row r="216" spans="2:8">
      <c r="B216" s="98"/>
      <c r="C216" s="98"/>
      <c r="D216" s="98"/>
      <c r="E216" s="98"/>
      <c r="F216" s="98"/>
      <c r="G216" s="80"/>
      <c r="H216" s="80"/>
    </row>
    <row r="217" spans="2:8">
      <c r="B217" s="98"/>
      <c r="C217" s="98"/>
      <c r="D217" s="98"/>
      <c r="E217" s="98"/>
      <c r="F217" s="98"/>
      <c r="G217" s="80"/>
      <c r="H217" s="80"/>
    </row>
    <row r="218" spans="2:8">
      <c r="B218" s="98"/>
      <c r="C218" s="98"/>
      <c r="D218" s="98"/>
      <c r="E218" s="98"/>
      <c r="F218" s="98"/>
      <c r="G218" s="80"/>
      <c r="H218" s="80"/>
    </row>
    <row r="219" spans="2:8">
      <c r="B219" s="98"/>
      <c r="C219" s="98"/>
      <c r="D219" s="98"/>
      <c r="E219" s="98"/>
      <c r="F219" s="98"/>
      <c r="G219" s="80"/>
      <c r="H219" s="80"/>
    </row>
    <row r="220" spans="2:8">
      <c r="B220" s="98"/>
      <c r="C220" s="98"/>
      <c r="D220" s="98"/>
      <c r="E220" s="98"/>
      <c r="F220" s="98"/>
      <c r="G220" s="80"/>
      <c r="H220" s="80"/>
    </row>
    <row r="221" spans="2:8">
      <c r="B221" s="98"/>
      <c r="C221" s="98"/>
      <c r="D221" s="98"/>
      <c r="E221" s="98"/>
      <c r="F221" s="98"/>
      <c r="G221" s="80"/>
      <c r="H221" s="80"/>
    </row>
    <row r="222" spans="2:8">
      <c r="B222" s="98"/>
      <c r="C222" s="98"/>
      <c r="D222" s="98"/>
      <c r="E222" s="98"/>
      <c r="F222" s="98"/>
      <c r="G222" s="80"/>
      <c r="H222" s="80"/>
    </row>
    <row r="223" spans="2:8">
      <c r="B223" s="98"/>
      <c r="C223" s="98"/>
      <c r="D223" s="98"/>
      <c r="E223" s="98"/>
      <c r="F223" s="98"/>
      <c r="G223" s="80"/>
      <c r="H223" s="80"/>
    </row>
    <row r="224" spans="2:8">
      <c r="B224" s="98"/>
      <c r="C224" s="98"/>
      <c r="D224" s="98"/>
      <c r="E224" s="98"/>
      <c r="F224" s="98"/>
      <c r="G224" s="80"/>
      <c r="H224" s="80"/>
    </row>
    <row r="225" spans="2:8">
      <c r="B225" s="98"/>
      <c r="C225" s="98"/>
      <c r="D225" s="98"/>
      <c r="E225" s="98"/>
      <c r="F225" s="98"/>
      <c r="G225" s="80"/>
      <c r="H225" s="80"/>
    </row>
    <row r="226" spans="2:8">
      <c r="B226" s="98"/>
      <c r="C226" s="98"/>
      <c r="D226" s="98"/>
      <c r="E226" s="98"/>
      <c r="F226" s="98"/>
      <c r="G226" s="80"/>
      <c r="H226" s="80"/>
    </row>
    <row r="227" spans="2:8">
      <c r="B227" s="98"/>
      <c r="C227" s="98"/>
      <c r="D227" s="98"/>
      <c r="E227" s="98"/>
      <c r="F227" s="98"/>
      <c r="G227" s="80"/>
      <c r="H227" s="80"/>
    </row>
    <row r="228" spans="2:8">
      <c r="B228" s="98"/>
      <c r="C228" s="98"/>
      <c r="D228" s="98"/>
      <c r="E228" s="98"/>
      <c r="F228" s="98"/>
      <c r="G228" s="80"/>
      <c r="H228" s="80"/>
    </row>
    <row r="229" spans="2:8">
      <c r="B229" s="98"/>
      <c r="C229" s="98"/>
      <c r="D229" s="98"/>
      <c r="E229" s="98"/>
      <c r="F229" s="98"/>
      <c r="G229" s="80"/>
      <c r="H229" s="80"/>
    </row>
    <row r="230" spans="2:8">
      <c r="B230" s="98"/>
      <c r="C230" s="98"/>
      <c r="D230" s="98"/>
      <c r="E230" s="98"/>
      <c r="F230" s="98"/>
      <c r="G230" s="80"/>
      <c r="H230" s="80"/>
    </row>
    <row r="231" spans="2:8">
      <c r="G231" s="80"/>
      <c r="H231" s="80"/>
    </row>
    <row r="232" spans="2:8">
      <c r="G232" s="80"/>
      <c r="H232" s="80"/>
    </row>
    <row r="233" spans="2:8">
      <c r="G233" s="80"/>
      <c r="H233" s="80"/>
    </row>
    <row r="234" spans="2:8">
      <c r="G234" s="80"/>
      <c r="H234" s="80"/>
    </row>
    <row r="235" spans="2:8">
      <c r="G235" s="80"/>
      <c r="H235" s="80"/>
    </row>
    <row r="236" spans="2:8">
      <c r="G236" s="80"/>
      <c r="H236" s="80"/>
    </row>
    <row r="237" spans="2:8">
      <c r="G237" s="80"/>
      <c r="H237" s="80"/>
    </row>
    <row r="238" spans="2:8">
      <c r="G238" s="80"/>
      <c r="H238" s="80"/>
    </row>
    <row r="239" spans="2:8">
      <c r="G239" s="80"/>
      <c r="H239" s="80"/>
    </row>
    <row r="240" spans="2:8">
      <c r="G240" s="80"/>
      <c r="H240" s="80"/>
    </row>
    <row r="241" spans="7:8">
      <c r="G241" s="80"/>
      <c r="H241" s="80"/>
    </row>
    <row r="242" spans="7:8">
      <c r="G242" s="80"/>
      <c r="H242" s="80"/>
    </row>
    <row r="243" spans="7:8">
      <c r="G243" s="80"/>
      <c r="H243" s="80"/>
    </row>
    <row r="244" spans="7:8">
      <c r="G244" s="80"/>
      <c r="H244" s="80"/>
    </row>
    <row r="245" spans="7:8">
      <c r="G245" s="80"/>
      <c r="H245" s="80"/>
    </row>
    <row r="246" spans="7:8">
      <c r="G246" s="80"/>
      <c r="H246" s="80"/>
    </row>
    <row r="247" spans="7:8">
      <c r="G247" s="80"/>
      <c r="H247" s="80"/>
    </row>
    <row r="248" spans="7:8">
      <c r="G248" s="80"/>
      <c r="H248" s="80"/>
    </row>
    <row r="249" spans="7:8">
      <c r="G249" s="80"/>
      <c r="H249" s="80"/>
    </row>
    <row r="250" spans="7:8">
      <c r="G250" s="80"/>
      <c r="H250" s="80"/>
    </row>
    <row r="251" spans="7:8">
      <c r="G251" s="80"/>
      <c r="H251" s="80"/>
    </row>
    <row r="252" spans="7:8">
      <c r="G252" s="80"/>
      <c r="H252" s="80"/>
    </row>
    <row r="253" spans="7:8">
      <c r="G253" s="80"/>
      <c r="H253" s="80"/>
    </row>
    <row r="254" spans="7:8">
      <c r="G254" s="80"/>
      <c r="H254" s="80"/>
    </row>
    <row r="255" spans="7:8">
      <c r="G255" s="80"/>
      <c r="H255" s="80"/>
    </row>
    <row r="256" spans="7:8">
      <c r="G256" s="80"/>
      <c r="H256" s="80"/>
    </row>
    <row r="257" spans="7:8">
      <c r="G257" s="80"/>
      <c r="H257" s="80"/>
    </row>
    <row r="258" spans="7:8">
      <c r="G258" s="80"/>
      <c r="H258" s="80"/>
    </row>
    <row r="259" spans="7:8">
      <c r="G259" s="80"/>
      <c r="H259" s="80"/>
    </row>
    <row r="260" spans="7:8">
      <c r="G260" s="80"/>
      <c r="H260" s="80"/>
    </row>
    <row r="261" spans="7:8">
      <c r="G261" s="80"/>
      <c r="H261" s="80"/>
    </row>
    <row r="262" spans="7:8">
      <c r="G262" s="80"/>
      <c r="H262" s="80"/>
    </row>
    <row r="263" spans="7:8">
      <c r="G263" s="80"/>
      <c r="H263" s="80"/>
    </row>
    <row r="264" spans="7:8">
      <c r="G264" s="80"/>
      <c r="H264" s="80"/>
    </row>
    <row r="265" spans="7:8">
      <c r="G265" s="80"/>
      <c r="H265" s="80"/>
    </row>
    <row r="266" spans="7:8">
      <c r="G266" s="80"/>
      <c r="H266" s="80"/>
    </row>
    <row r="267" spans="7:8">
      <c r="G267" s="80"/>
      <c r="H267" s="80"/>
    </row>
    <row r="268" spans="7:8">
      <c r="G268" s="80"/>
      <c r="H268" s="80"/>
    </row>
    <row r="269" spans="7:8">
      <c r="G269" s="80"/>
      <c r="H269" s="80"/>
    </row>
    <row r="270" spans="7:8">
      <c r="G270" s="80"/>
      <c r="H270" s="80"/>
    </row>
    <row r="271" spans="7:8">
      <c r="G271" s="80"/>
      <c r="H271" s="80"/>
    </row>
    <row r="272" spans="7:8">
      <c r="G272" s="80"/>
      <c r="H272" s="80"/>
    </row>
    <row r="273" spans="7:8">
      <c r="G273" s="80"/>
      <c r="H273" s="80"/>
    </row>
    <row r="274" spans="7:8">
      <c r="G274" s="80"/>
      <c r="H274" s="80"/>
    </row>
    <row r="275" spans="7:8">
      <c r="G275" s="80"/>
      <c r="H275" s="80"/>
    </row>
    <row r="276" spans="7:8">
      <c r="G276" s="80"/>
      <c r="H276" s="80"/>
    </row>
    <row r="277" spans="7:8">
      <c r="G277" s="80"/>
      <c r="H277" s="80"/>
    </row>
    <row r="278" spans="7:8">
      <c r="G278" s="80"/>
      <c r="H278" s="80"/>
    </row>
    <row r="279" spans="7:8">
      <c r="G279" s="80"/>
      <c r="H279" s="80"/>
    </row>
    <row r="280" spans="7:8">
      <c r="G280" s="80"/>
      <c r="H280" s="80"/>
    </row>
    <row r="281" spans="7:8">
      <c r="G281" s="80"/>
      <c r="H281" s="80"/>
    </row>
    <row r="282" spans="7:8">
      <c r="G282" s="80"/>
      <c r="H282" s="80"/>
    </row>
    <row r="283" spans="7:8">
      <c r="G283" s="80"/>
      <c r="H283" s="80"/>
    </row>
    <row r="284" spans="7:8">
      <c r="G284" s="80"/>
      <c r="H284" s="80"/>
    </row>
    <row r="285" spans="7:8">
      <c r="G285" s="80"/>
      <c r="H285" s="80"/>
    </row>
    <row r="286" spans="7:8">
      <c r="G286" s="80"/>
      <c r="H286" s="80"/>
    </row>
    <row r="287" spans="7:8">
      <c r="G287" s="80"/>
      <c r="H287" s="80"/>
    </row>
    <row r="288" spans="7:8">
      <c r="G288" s="80"/>
      <c r="H288" s="80"/>
    </row>
    <row r="289" spans="7:8">
      <c r="G289" s="80"/>
      <c r="H289" s="80"/>
    </row>
    <row r="290" spans="7:8">
      <c r="G290" s="80"/>
      <c r="H290" s="80"/>
    </row>
    <row r="291" spans="7:8">
      <c r="G291" s="80"/>
      <c r="H291" s="80"/>
    </row>
    <row r="292" spans="7:8">
      <c r="G292" s="80"/>
      <c r="H292" s="80"/>
    </row>
    <row r="293" spans="7:8">
      <c r="G293" s="80"/>
      <c r="H293" s="80"/>
    </row>
    <row r="294" spans="7:8">
      <c r="G294" s="80"/>
      <c r="H294" s="80"/>
    </row>
    <row r="295" spans="7:8">
      <c r="G295" s="80"/>
      <c r="H295" s="80"/>
    </row>
    <row r="296" spans="7:8">
      <c r="G296" s="80"/>
      <c r="H296" s="80"/>
    </row>
    <row r="297" spans="7:8">
      <c r="G297" s="80"/>
      <c r="H297" s="80"/>
    </row>
    <row r="298" spans="7:8">
      <c r="G298" s="80"/>
      <c r="H298" s="80"/>
    </row>
    <row r="299" spans="7:8">
      <c r="G299" s="80"/>
      <c r="H299" s="80"/>
    </row>
    <row r="300" spans="7:8">
      <c r="G300" s="80"/>
      <c r="H300" s="80"/>
    </row>
    <row r="301" spans="7:8">
      <c r="G301" s="80"/>
      <c r="H301" s="80"/>
    </row>
    <row r="302" spans="7:8">
      <c r="G302" s="80"/>
      <c r="H302" s="80"/>
    </row>
    <row r="303" spans="7:8">
      <c r="G303" s="80"/>
      <c r="H303" s="80"/>
    </row>
    <row r="304" spans="7:8">
      <c r="G304" s="80"/>
      <c r="H304" s="80"/>
    </row>
    <row r="305" spans="7:8">
      <c r="G305" s="80"/>
      <c r="H305" s="80"/>
    </row>
    <row r="306" spans="7:8">
      <c r="G306" s="80"/>
      <c r="H306" s="80"/>
    </row>
    <row r="307" spans="7:8">
      <c r="G307" s="80"/>
      <c r="H307" s="80"/>
    </row>
    <row r="308" spans="7:8">
      <c r="G308" s="80"/>
      <c r="H308" s="80"/>
    </row>
    <row r="309" spans="7:8">
      <c r="G309" s="80"/>
      <c r="H309" s="80"/>
    </row>
    <row r="310" spans="7:8">
      <c r="G310" s="80"/>
      <c r="H310" s="80"/>
    </row>
    <row r="311" spans="7:8">
      <c r="G311" s="80"/>
      <c r="H311" s="80"/>
    </row>
    <row r="312" spans="7:8">
      <c r="G312" s="80"/>
      <c r="H312" s="80"/>
    </row>
    <row r="313" spans="7:8">
      <c r="G313" s="80"/>
      <c r="H313" s="80"/>
    </row>
    <row r="314" spans="7:8">
      <c r="G314" s="80"/>
      <c r="H314" s="80"/>
    </row>
    <row r="315" spans="7:8">
      <c r="G315" s="80"/>
      <c r="H315" s="80"/>
    </row>
    <row r="316" spans="7:8">
      <c r="G316" s="80"/>
      <c r="H316" s="80"/>
    </row>
    <row r="317" spans="7:8">
      <c r="G317" s="80"/>
      <c r="H317" s="80"/>
    </row>
    <row r="318" spans="7:8">
      <c r="G318" s="80"/>
      <c r="H318" s="80"/>
    </row>
    <row r="319" spans="7:8">
      <c r="G319" s="80"/>
      <c r="H319" s="80"/>
    </row>
    <row r="320" spans="7:8">
      <c r="G320" s="80"/>
      <c r="H320" s="80"/>
    </row>
    <row r="321" spans="7:8">
      <c r="G321" s="80"/>
      <c r="H321" s="80"/>
    </row>
    <row r="322" spans="7:8">
      <c r="G322" s="80"/>
      <c r="H322" s="80"/>
    </row>
    <row r="323" spans="7:8">
      <c r="G323" s="80"/>
      <c r="H323" s="80"/>
    </row>
    <row r="324" spans="7:8">
      <c r="G324" s="80"/>
      <c r="H324" s="80"/>
    </row>
    <row r="325" spans="7:8">
      <c r="G325" s="80"/>
      <c r="H325" s="80"/>
    </row>
    <row r="326" spans="7:8">
      <c r="G326" s="80"/>
      <c r="H326" s="80"/>
    </row>
    <row r="327" spans="7:8">
      <c r="G327" s="80"/>
      <c r="H327" s="80"/>
    </row>
    <row r="328" spans="7:8">
      <c r="G328" s="80"/>
      <c r="H328" s="80"/>
    </row>
    <row r="329" spans="7:8">
      <c r="G329" s="80"/>
      <c r="H329" s="80"/>
    </row>
    <row r="330" spans="7:8">
      <c r="G330" s="80"/>
      <c r="H330" s="80"/>
    </row>
    <row r="331" spans="7:8">
      <c r="G331" s="80"/>
      <c r="H331" s="80"/>
    </row>
    <row r="332" spans="7:8">
      <c r="G332" s="80"/>
      <c r="H332" s="80"/>
    </row>
    <row r="333" spans="7:8">
      <c r="G333" s="80"/>
      <c r="H333" s="80"/>
    </row>
    <row r="334" spans="7:8">
      <c r="G334" s="80"/>
      <c r="H334" s="80"/>
    </row>
    <row r="335" spans="7:8">
      <c r="G335" s="80"/>
      <c r="H335" s="80"/>
    </row>
    <row r="336" spans="7:8">
      <c r="G336" s="80"/>
      <c r="H336" s="80"/>
    </row>
    <row r="337" spans="7:8">
      <c r="G337" s="80"/>
      <c r="H337" s="80"/>
    </row>
    <row r="338" spans="7:8">
      <c r="G338" s="80"/>
      <c r="H338" s="80"/>
    </row>
    <row r="339" spans="7:8">
      <c r="G339" s="80"/>
      <c r="H339" s="80"/>
    </row>
    <row r="340" spans="7:8">
      <c r="G340" s="80"/>
      <c r="H340" s="80"/>
    </row>
    <row r="341" spans="7:8">
      <c r="G341" s="80"/>
      <c r="H341" s="80"/>
    </row>
    <row r="342" spans="7:8">
      <c r="G342" s="80"/>
      <c r="H342" s="80"/>
    </row>
    <row r="343" spans="7:8">
      <c r="G343" s="80"/>
      <c r="H343" s="80"/>
    </row>
    <row r="344" spans="7:8">
      <c r="G344" s="80"/>
      <c r="H344" s="80"/>
    </row>
    <row r="345" spans="7:8">
      <c r="G345" s="80"/>
      <c r="H345" s="80"/>
    </row>
    <row r="346" spans="7:8">
      <c r="G346" s="80"/>
      <c r="H346" s="80"/>
    </row>
    <row r="347" spans="7:8">
      <c r="G347" s="80"/>
      <c r="H347" s="80"/>
    </row>
    <row r="348" spans="7:8">
      <c r="G348" s="80"/>
      <c r="H348" s="80"/>
    </row>
    <row r="349" spans="7:8">
      <c r="G349" s="80"/>
      <c r="H349" s="80"/>
    </row>
    <row r="350" spans="7:8">
      <c r="G350" s="80"/>
      <c r="H350" s="80"/>
    </row>
    <row r="351" spans="7:8">
      <c r="G351" s="80"/>
      <c r="H351" s="80"/>
    </row>
    <row r="352" spans="7:8">
      <c r="G352" s="80"/>
      <c r="H352" s="80"/>
    </row>
    <row r="353" spans="7:8">
      <c r="G353" s="80"/>
      <c r="H353" s="80"/>
    </row>
    <row r="354" spans="7:8">
      <c r="G354" s="80"/>
      <c r="H354" s="80"/>
    </row>
    <row r="355" spans="7:8">
      <c r="G355" s="80"/>
      <c r="H355" s="80"/>
    </row>
    <row r="356" spans="7:8">
      <c r="G356" s="80"/>
      <c r="H356" s="80"/>
    </row>
    <row r="357" spans="7:8">
      <c r="G357" s="80"/>
      <c r="H357" s="80"/>
    </row>
    <row r="358" spans="7:8">
      <c r="G358" s="80"/>
      <c r="H358" s="80"/>
    </row>
    <row r="359" spans="7:8">
      <c r="G359" s="80"/>
      <c r="H359" s="80"/>
    </row>
    <row r="360" spans="7:8">
      <c r="G360" s="80"/>
      <c r="H360" s="80"/>
    </row>
    <row r="361" spans="7:8">
      <c r="G361" s="80"/>
      <c r="H361" s="80"/>
    </row>
    <row r="362" spans="7:8">
      <c r="G362" s="80"/>
      <c r="H362" s="80"/>
    </row>
    <row r="363" spans="7:8">
      <c r="G363" s="80"/>
      <c r="H363" s="80"/>
    </row>
    <row r="364" spans="7:8">
      <c r="G364" s="80"/>
      <c r="H364" s="80"/>
    </row>
    <row r="365" spans="7:8">
      <c r="G365" s="80"/>
      <c r="H365" s="80"/>
    </row>
    <row r="366" spans="7:8">
      <c r="G366" s="80"/>
      <c r="H366" s="80"/>
    </row>
    <row r="367" spans="7:8">
      <c r="G367" s="80"/>
      <c r="H367" s="80"/>
    </row>
    <row r="368" spans="7:8">
      <c r="G368" s="80"/>
      <c r="H368" s="80"/>
    </row>
    <row r="369" spans="7:8">
      <c r="G369" s="80"/>
      <c r="H369" s="80"/>
    </row>
    <row r="370" spans="7:8">
      <c r="G370" s="80"/>
      <c r="H370" s="80"/>
    </row>
    <row r="371" spans="7:8">
      <c r="G371" s="80"/>
      <c r="H371" s="80"/>
    </row>
    <row r="372" spans="7:8">
      <c r="G372" s="80"/>
      <c r="H372" s="80"/>
    </row>
    <row r="373" spans="7:8">
      <c r="G373" s="80"/>
      <c r="H373" s="80"/>
    </row>
    <row r="374" spans="7:8">
      <c r="G374" s="80"/>
      <c r="H374" s="80"/>
    </row>
    <row r="375" spans="7:8">
      <c r="G375" s="80"/>
      <c r="H375" s="80"/>
    </row>
    <row r="376" spans="7:8">
      <c r="G376" s="80"/>
      <c r="H376" s="80"/>
    </row>
    <row r="377" spans="7:8">
      <c r="G377" s="80"/>
      <c r="H377" s="80"/>
    </row>
    <row r="378" spans="7:8">
      <c r="G378" s="80"/>
      <c r="H378" s="80"/>
    </row>
    <row r="379" spans="7:8">
      <c r="G379" s="80"/>
      <c r="H379" s="80"/>
    </row>
    <row r="380" spans="7:8">
      <c r="G380" s="80"/>
      <c r="H380" s="80"/>
    </row>
    <row r="381" spans="7:8">
      <c r="G381" s="80"/>
      <c r="H381" s="80"/>
    </row>
    <row r="382" spans="7:8">
      <c r="G382" s="80"/>
      <c r="H382" s="80"/>
    </row>
    <row r="383" spans="7:8">
      <c r="G383" s="80"/>
      <c r="H383" s="80"/>
    </row>
    <row r="384" spans="7:8">
      <c r="G384" s="80"/>
      <c r="H384" s="80"/>
    </row>
  </sheetData>
  <mergeCells count="3">
    <mergeCell ref="A4:I4"/>
    <mergeCell ref="A9:A10"/>
    <mergeCell ref="I9:I10"/>
  </mergeCells>
  <phoneticPr fontId="14" type="noConversion"/>
  <pageMargins left="0.82" right="0.15" top="0.53" bottom="0.14000000000000001" header="0.5" footer="0.5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M602"/>
  <sheetViews>
    <sheetView topLeftCell="A43" zoomScale="130" zoomScaleNormal="130" workbookViewId="0">
      <selection activeCell="A48" sqref="A48:XFD49"/>
    </sheetView>
  </sheetViews>
  <sheetFormatPr defaultRowHeight="21"/>
  <cols>
    <col min="1" max="1" width="8" style="10" customWidth="1"/>
    <col min="2" max="2" width="8.7109375" style="10" customWidth="1"/>
    <col min="3" max="3" width="8.42578125" style="80" bestFit="1" customWidth="1"/>
    <col min="4" max="4" width="10.7109375" style="10" customWidth="1"/>
    <col min="5" max="5" width="9.140625" style="98"/>
    <col min="6" max="6" width="9.7109375" style="98" customWidth="1"/>
    <col min="7" max="7" width="11.7109375" style="10" customWidth="1"/>
    <col min="8" max="8" width="10.5703125" style="10" customWidth="1"/>
    <col min="9" max="9" width="24" style="10" customWidth="1"/>
    <col min="10" max="10" width="9.140625" style="13"/>
    <col min="11" max="11" width="10.7109375" style="13" customWidth="1"/>
    <col min="12" max="12" width="10.140625" style="13" customWidth="1"/>
    <col min="13" max="13" width="9.140625" style="13"/>
    <col min="14" max="14" width="10.140625" style="13" customWidth="1"/>
    <col min="15" max="15" width="9.7109375" style="13" customWidth="1"/>
    <col min="16" max="18" width="9.140625" style="13"/>
    <col min="19" max="16384" width="9.140625" style="10"/>
  </cols>
  <sheetData>
    <row r="1" spans="1:39" s="2" customFormat="1" ht="21.75">
      <c r="A1" s="9" t="s">
        <v>57</v>
      </c>
      <c r="C1" s="137"/>
      <c r="D1" s="90"/>
      <c r="E1" s="101"/>
      <c r="F1" s="101"/>
      <c r="G1" s="5"/>
      <c r="I1" s="7" t="s">
        <v>0</v>
      </c>
      <c r="J1" s="6"/>
      <c r="K1" s="6"/>
      <c r="L1" s="6"/>
      <c r="M1" s="6"/>
      <c r="N1" s="6"/>
      <c r="O1" s="6"/>
      <c r="P1" s="6"/>
      <c r="Q1" s="6"/>
      <c r="R1" s="6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39" s="2" customFormat="1" ht="21.75">
      <c r="A2" s="100" t="s">
        <v>1</v>
      </c>
      <c r="C2" s="133"/>
      <c r="D2" s="90"/>
      <c r="E2" s="101"/>
      <c r="F2" s="101"/>
      <c r="G2" s="5"/>
      <c r="J2" s="6"/>
      <c r="K2" s="6"/>
      <c r="L2" s="6"/>
      <c r="M2" s="6"/>
      <c r="N2" s="6"/>
      <c r="O2" s="6"/>
      <c r="P2" s="6"/>
      <c r="Q2" s="6"/>
      <c r="R2" s="6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39" s="91" customFormat="1" ht="26.25">
      <c r="A3" s="102"/>
      <c r="C3" s="141"/>
      <c r="D3" s="103"/>
      <c r="E3" s="104"/>
      <c r="F3" s="104"/>
      <c r="G3" s="93"/>
      <c r="J3" s="13"/>
      <c r="K3" s="13"/>
      <c r="L3" s="13"/>
      <c r="M3" s="13"/>
      <c r="N3" s="13"/>
      <c r="O3" s="13"/>
      <c r="P3" s="13"/>
      <c r="Q3" s="13"/>
      <c r="R3" s="13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</row>
    <row r="4" spans="1:39" s="16" customFormat="1" ht="26.25" customHeight="1">
      <c r="A4" s="412" t="s">
        <v>2</v>
      </c>
      <c r="B4" s="412"/>
      <c r="C4" s="412"/>
      <c r="D4" s="412"/>
      <c r="E4" s="412"/>
      <c r="F4" s="412"/>
      <c r="G4" s="412"/>
      <c r="H4" s="412"/>
      <c r="I4" s="412"/>
      <c r="J4" s="19"/>
      <c r="K4" s="19"/>
      <c r="L4" s="19"/>
      <c r="M4" s="19"/>
      <c r="N4" s="19"/>
      <c r="O4" s="19"/>
      <c r="P4" s="19"/>
      <c r="Q4" s="19"/>
      <c r="R4" s="19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39" s="16" customFormat="1" ht="26.25">
      <c r="A5" s="106"/>
      <c r="C5" s="135"/>
      <c r="D5" s="107"/>
      <c r="E5" s="108"/>
      <c r="F5" s="108"/>
      <c r="G5" s="18"/>
      <c r="J5" s="13"/>
      <c r="K5" s="13"/>
      <c r="L5" s="13"/>
      <c r="M5" s="13"/>
      <c r="N5" s="13"/>
      <c r="O5" s="13"/>
      <c r="P5" s="13"/>
      <c r="Q5" s="13"/>
      <c r="R5" s="13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39" s="48" customFormat="1" ht="21.75">
      <c r="A6" s="109" t="s">
        <v>139</v>
      </c>
      <c r="C6" s="139"/>
      <c r="D6" s="50" t="s">
        <v>148</v>
      </c>
      <c r="E6" s="76"/>
      <c r="F6" s="94"/>
      <c r="G6" s="50" t="s">
        <v>67</v>
      </c>
      <c r="I6" s="110"/>
      <c r="J6" s="6"/>
      <c r="K6" s="6"/>
      <c r="L6" s="6"/>
      <c r="M6" s="6"/>
      <c r="N6" s="6"/>
      <c r="O6" s="6"/>
      <c r="P6" s="6"/>
      <c r="Q6" s="6"/>
      <c r="R6" s="6"/>
    </row>
    <row r="7" spans="1:39" s="48" customFormat="1" ht="21.75">
      <c r="A7" s="109" t="s">
        <v>68</v>
      </c>
      <c r="C7" s="139"/>
      <c r="D7" s="50" t="s">
        <v>69</v>
      </c>
      <c r="E7" s="76"/>
      <c r="F7" s="94"/>
      <c r="G7" s="50" t="s">
        <v>70</v>
      </c>
      <c r="J7" s="6"/>
      <c r="K7" s="6"/>
      <c r="L7" s="6"/>
      <c r="M7" s="6"/>
      <c r="N7" s="6"/>
      <c r="O7" s="6"/>
      <c r="P7" s="6"/>
      <c r="Q7" s="6"/>
      <c r="R7" s="6"/>
    </row>
    <row r="8" spans="1:39" s="48" customFormat="1" ht="21.75">
      <c r="A8" s="109" t="s">
        <v>8</v>
      </c>
      <c r="C8" s="52">
        <v>442.3</v>
      </c>
      <c r="D8" s="50" t="s">
        <v>18</v>
      </c>
      <c r="E8" s="111"/>
      <c r="F8" s="112"/>
      <c r="G8" s="266" t="s">
        <v>163</v>
      </c>
      <c r="H8" s="53"/>
      <c r="J8" s="6"/>
      <c r="K8" s="6"/>
      <c r="L8" s="6"/>
      <c r="M8" s="6"/>
      <c r="N8" s="6"/>
      <c r="O8" s="6"/>
      <c r="P8" s="6"/>
      <c r="Q8" s="6"/>
      <c r="R8" s="6"/>
    </row>
    <row r="9" spans="1:39" s="6" customFormat="1" ht="21.75">
      <c r="A9" s="413" t="s">
        <v>10</v>
      </c>
      <c r="B9" s="122" t="s">
        <v>11</v>
      </c>
      <c r="C9" s="131" t="s">
        <v>11</v>
      </c>
      <c r="D9" s="122" t="s">
        <v>12</v>
      </c>
      <c r="E9" s="122" t="s">
        <v>13</v>
      </c>
      <c r="F9" s="122" t="s">
        <v>14</v>
      </c>
      <c r="G9" s="122" t="s">
        <v>15</v>
      </c>
      <c r="H9" s="122" t="s">
        <v>16</v>
      </c>
      <c r="I9" s="413" t="s">
        <v>17</v>
      </c>
      <c r="X9" s="2" t="s">
        <v>31</v>
      </c>
      <c r="Y9" s="22">
        <f>+B13</f>
        <v>0.41</v>
      </c>
      <c r="Z9" s="22">
        <f>+F13</f>
        <v>0.96</v>
      </c>
      <c r="AA9" s="23">
        <f>+G13</f>
        <v>0.22500000000000001</v>
      </c>
    </row>
    <row r="10" spans="1:39" s="6" customFormat="1" ht="21.75">
      <c r="A10" s="414"/>
      <c r="B10" s="121" t="s">
        <v>18</v>
      </c>
      <c r="C10" s="132" t="s">
        <v>9</v>
      </c>
      <c r="D10" s="124" t="s">
        <v>19</v>
      </c>
      <c r="E10" s="124" t="s">
        <v>20</v>
      </c>
      <c r="F10" s="124" t="s">
        <v>21</v>
      </c>
      <c r="G10" s="124" t="s">
        <v>22</v>
      </c>
      <c r="H10" s="124" t="s">
        <v>23</v>
      </c>
      <c r="I10" s="414"/>
      <c r="X10" s="2" t="s">
        <v>31</v>
      </c>
      <c r="Y10" s="22" t="e">
        <f>+#REF!</f>
        <v>#REF!</v>
      </c>
      <c r="Z10" s="22" t="e">
        <f>+#REF!</f>
        <v>#REF!</v>
      </c>
      <c r="AA10" s="23" t="e">
        <f>+#REF!</f>
        <v>#REF!</v>
      </c>
    </row>
    <row r="11" spans="1:39" s="28" customFormat="1" ht="21" customHeight="1">
      <c r="A11" s="273" t="s">
        <v>164</v>
      </c>
      <c r="B11" s="26">
        <v>0.42</v>
      </c>
      <c r="C11" s="27">
        <f>B11+C8</f>
        <v>442.72</v>
      </c>
      <c r="D11" s="26" t="s">
        <v>201</v>
      </c>
      <c r="E11" s="26">
        <v>11.8</v>
      </c>
      <c r="F11" s="26">
        <v>1.1000000000000001</v>
      </c>
      <c r="G11" s="27">
        <f t="shared" ref="G11:G45" si="0">H11/F11</f>
        <v>0.14909090909090908</v>
      </c>
      <c r="H11" s="27">
        <v>0.16400000000000001</v>
      </c>
      <c r="I11" s="276" t="s">
        <v>56</v>
      </c>
    </row>
    <row r="12" spans="1:39" s="28" customFormat="1" ht="21" customHeight="1">
      <c r="A12" s="114" t="s">
        <v>165</v>
      </c>
      <c r="B12" s="26">
        <v>0.4</v>
      </c>
      <c r="C12" s="27">
        <f>B12+C8</f>
        <v>442.7</v>
      </c>
      <c r="D12" s="26" t="s">
        <v>276</v>
      </c>
      <c r="E12" s="26">
        <v>11.7</v>
      </c>
      <c r="F12" s="26">
        <v>1.24</v>
      </c>
      <c r="G12" s="27">
        <f t="shared" si="0"/>
        <v>0.26532258064516129</v>
      </c>
      <c r="H12" s="27">
        <v>0.32900000000000001</v>
      </c>
      <c r="I12" s="286" t="s">
        <v>150</v>
      </c>
    </row>
    <row r="13" spans="1:39" s="28" customFormat="1" ht="21" customHeight="1">
      <c r="A13" s="114" t="s">
        <v>222</v>
      </c>
      <c r="B13" s="26">
        <v>0.41</v>
      </c>
      <c r="C13" s="27">
        <f>B13+C8</f>
        <v>442.71000000000004</v>
      </c>
      <c r="D13" s="26" t="s">
        <v>277</v>
      </c>
      <c r="E13" s="26">
        <v>12</v>
      </c>
      <c r="F13" s="26">
        <v>0.96</v>
      </c>
      <c r="G13" s="27">
        <f t="shared" si="0"/>
        <v>0.22500000000000001</v>
      </c>
      <c r="H13" s="27">
        <v>0.216</v>
      </c>
      <c r="I13" s="286" t="s">
        <v>56</v>
      </c>
    </row>
    <row r="14" spans="1:39" s="28" customFormat="1" ht="21" customHeight="1">
      <c r="A14" s="114" t="s">
        <v>223</v>
      </c>
      <c r="B14" s="26">
        <v>0.42</v>
      </c>
      <c r="C14" s="27">
        <f>B14+C8</f>
        <v>442.72</v>
      </c>
      <c r="D14" s="26" t="s">
        <v>278</v>
      </c>
      <c r="E14" s="26">
        <v>11.6</v>
      </c>
      <c r="F14" s="26">
        <v>1.27</v>
      </c>
      <c r="G14" s="27">
        <f t="shared" si="0"/>
        <v>0.19763779527559056</v>
      </c>
      <c r="H14" s="27">
        <v>0.251</v>
      </c>
      <c r="I14" s="286" t="s">
        <v>150</v>
      </c>
    </row>
    <row r="15" spans="1:39" s="28" customFormat="1" ht="21" customHeight="1">
      <c r="A15" s="114" t="s">
        <v>224</v>
      </c>
      <c r="B15" s="26">
        <v>0.42</v>
      </c>
      <c r="C15" s="27">
        <f>B15+C8</f>
        <v>442.72</v>
      </c>
      <c r="D15" s="26" t="s">
        <v>279</v>
      </c>
      <c r="E15" s="26">
        <v>11.6</v>
      </c>
      <c r="F15" s="26">
        <v>1.26</v>
      </c>
      <c r="G15" s="27">
        <f t="shared" si="0"/>
        <v>0.44761904761904758</v>
      </c>
      <c r="H15" s="27">
        <v>0.56399999999999995</v>
      </c>
      <c r="I15" s="286" t="s">
        <v>150</v>
      </c>
    </row>
    <row r="16" spans="1:39" s="28" customFormat="1" ht="21" customHeight="1">
      <c r="A16" s="114" t="s">
        <v>339</v>
      </c>
      <c r="B16" s="26">
        <v>0.42</v>
      </c>
      <c r="C16" s="27">
        <f>B16+C8</f>
        <v>442.72</v>
      </c>
      <c r="D16" s="26" t="s">
        <v>377</v>
      </c>
      <c r="E16" s="26">
        <v>11.6</v>
      </c>
      <c r="F16" s="26">
        <v>1.17</v>
      </c>
      <c r="G16" s="27">
        <f t="shared" si="0"/>
        <v>0.26581196581196581</v>
      </c>
      <c r="H16" s="27">
        <v>0.311</v>
      </c>
      <c r="I16" s="286" t="s">
        <v>56</v>
      </c>
    </row>
    <row r="17" spans="1:9" s="28" customFormat="1" ht="21" customHeight="1">
      <c r="A17" s="114" t="s">
        <v>348</v>
      </c>
      <c r="B17" s="26">
        <v>0.44</v>
      </c>
      <c r="C17" s="27">
        <f>B17+C8</f>
        <v>442.74</v>
      </c>
      <c r="D17" s="26" t="s">
        <v>378</v>
      </c>
      <c r="E17" s="26">
        <v>11.6</v>
      </c>
      <c r="F17" s="26">
        <v>1.29</v>
      </c>
      <c r="G17" s="27">
        <f t="shared" si="0"/>
        <v>0.28294573643410853</v>
      </c>
      <c r="H17" s="27">
        <v>0.36499999999999999</v>
      </c>
      <c r="I17" s="286" t="s">
        <v>150</v>
      </c>
    </row>
    <row r="18" spans="1:9" s="28" customFormat="1" ht="21" customHeight="1">
      <c r="A18" s="114" t="s">
        <v>376</v>
      </c>
      <c r="B18" s="26">
        <v>0.44</v>
      </c>
      <c r="C18" s="27">
        <f>B18+C8</f>
        <v>442.74</v>
      </c>
      <c r="D18" s="26" t="s">
        <v>379</v>
      </c>
      <c r="E18" s="26">
        <v>11.6</v>
      </c>
      <c r="F18" s="26">
        <v>1.33</v>
      </c>
      <c r="G18" s="27">
        <f t="shared" si="0"/>
        <v>0.28721804511278193</v>
      </c>
      <c r="H18" s="27">
        <v>0.38200000000000001</v>
      </c>
      <c r="I18" s="286" t="s">
        <v>150</v>
      </c>
    </row>
    <row r="19" spans="1:9" s="28" customFormat="1" ht="21" customHeight="1">
      <c r="A19" s="114" t="s">
        <v>311</v>
      </c>
      <c r="B19" s="26">
        <v>0.44</v>
      </c>
      <c r="C19" s="27">
        <f>B19+C8</f>
        <v>442.74</v>
      </c>
      <c r="D19" s="26" t="s">
        <v>380</v>
      </c>
      <c r="E19" s="26">
        <v>11.6</v>
      </c>
      <c r="F19" s="26">
        <v>1.45</v>
      </c>
      <c r="G19" s="27">
        <f t="shared" si="0"/>
        <v>0.22758620689655173</v>
      </c>
      <c r="H19" s="27">
        <v>0.33</v>
      </c>
      <c r="I19" s="286" t="s">
        <v>150</v>
      </c>
    </row>
    <row r="20" spans="1:9" s="28" customFormat="1" ht="21" customHeight="1">
      <c r="A20" s="114" t="s">
        <v>484</v>
      </c>
      <c r="B20" s="26">
        <v>0.43</v>
      </c>
      <c r="C20" s="27">
        <f>B20+C8</f>
        <v>442.73</v>
      </c>
      <c r="D20" s="26" t="s">
        <v>485</v>
      </c>
      <c r="E20" s="26">
        <v>11.5</v>
      </c>
      <c r="F20" s="26">
        <v>1.24</v>
      </c>
      <c r="G20" s="27">
        <f t="shared" si="0"/>
        <v>0.25483870967741934</v>
      </c>
      <c r="H20" s="27">
        <v>0.316</v>
      </c>
      <c r="I20" s="286" t="s">
        <v>56</v>
      </c>
    </row>
    <row r="21" spans="1:9" s="28" customFormat="1" ht="21" customHeight="1">
      <c r="A21" s="114" t="s">
        <v>420</v>
      </c>
      <c r="B21" s="26">
        <v>0.45</v>
      </c>
      <c r="C21" s="27">
        <f>B21+C8</f>
        <v>442.75</v>
      </c>
      <c r="D21" s="26" t="s">
        <v>486</v>
      </c>
      <c r="E21" s="26">
        <v>11.8</v>
      </c>
      <c r="F21" s="26">
        <v>1.66</v>
      </c>
      <c r="G21" s="27">
        <f t="shared" si="0"/>
        <v>0.37831325301204821</v>
      </c>
      <c r="H21" s="27">
        <v>0.628</v>
      </c>
      <c r="I21" s="286" t="s">
        <v>150</v>
      </c>
    </row>
    <row r="22" spans="1:9" s="28" customFormat="1" ht="21" customHeight="1">
      <c r="A22" s="114" t="s">
        <v>471</v>
      </c>
      <c r="B22" s="26">
        <v>0.53</v>
      </c>
      <c r="C22" s="27">
        <f>B22+C8</f>
        <v>442.83</v>
      </c>
      <c r="D22" s="26" t="s">
        <v>487</v>
      </c>
      <c r="E22" s="26">
        <v>12.5</v>
      </c>
      <c r="F22" s="26">
        <v>2.66</v>
      </c>
      <c r="G22" s="27">
        <f t="shared" si="0"/>
        <v>0.71278195488721796</v>
      </c>
      <c r="H22" s="27">
        <v>1.8959999999999999</v>
      </c>
      <c r="I22" s="286" t="s">
        <v>150</v>
      </c>
    </row>
    <row r="23" spans="1:9" s="28" customFormat="1" ht="21" customHeight="1">
      <c r="A23" s="114" t="s">
        <v>424</v>
      </c>
      <c r="B23" s="26">
        <v>0.59</v>
      </c>
      <c r="C23" s="27">
        <f>B23+C8</f>
        <v>442.89</v>
      </c>
      <c r="D23" s="26" t="s">
        <v>488</v>
      </c>
      <c r="E23" s="26">
        <v>12.5</v>
      </c>
      <c r="F23" s="26">
        <v>3.58</v>
      </c>
      <c r="G23" s="27">
        <f t="shared" si="0"/>
        <v>0.94972067039106145</v>
      </c>
      <c r="H23" s="27">
        <v>3.4</v>
      </c>
      <c r="I23" s="286" t="s">
        <v>150</v>
      </c>
    </row>
    <row r="24" spans="1:9" s="28" customFormat="1" ht="21" customHeight="1">
      <c r="A24" s="114" t="s">
        <v>534</v>
      </c>
      <c r="B24" s="26">
        <v>0.5</v>
      </c>
      <c r="C24" s="27">
        <f>B24+C8</f>
        <v>442.8</v>
      </c>
      <c r="D24" s="26" t="s">
        <v>613</v>
      </c>
      <c r="E24" s="26">
        <v>12</v>
      </c>
      <c r="F24" s="26">
        <v>2.2599999999999998</v>
      </c>
      <c r="G24" s="27">
        <f t="shared" si="0"/>
        <v>0.64823008849557529</v>
      </c>
      <c r="H24" s="27">
        <v>1.4650000000000001</v>
      </c>
      <c r="I24" s="286" t="s">
        <v>56</v>
      </c>
    </row>
    <row r="25" spans="1:9" s="28" customFormat="1" ht="21" customHeight="1">
      <c r="A25" s="114" t="s">
        <v>522</v>
      </c>
      <c r="B25" s="26">
        <v>0.47</v>
      </c>
      <c r="C25" s="27">
        <f>B25+C8</f>
        <v>442.77000000000004</v>
      </c>
      <c r="D25" s="26" t="s">
        <v>614</v>
      </c>
      <c r="E25" s="26">
        <v>12</v>
      </c>
      <c r="F25" s="26">
        <v>1.78</v>
      </c>
      <c r="G25" s="27">
        <f t="shared" si="0"/>
        <v>0.5280898876404494</v>
      </c>
      <c r="H25" s="27">
        <v>0.94</v>
      </c>
      <c r="I25" s="286" t="s">
        <v>150</v>
      </c>
    </row>
    <row r="26" spans="1:9" s="28" customFormat="1" ht="21" customHeight="1">
      <c r="A26" s="114" t="s">
        <v>524</v>
      </c>
      <c r="B26" s="26">
        <v>0.9</v>
      </c>
      <c r="C26" s="27">
        <f>B26+C8</f>
        <v>443.2</v>
      </c>
      <c r="D26" s="26" t="s">
        <v>615</v>
      </c>
      <c r="E26" s="26">
        <v>27</v>
      </c>
      <c r="F26" s="26">
        <v>13.32</v>
      </c>
      <c r="G26" s="27">
        <f t="shared" si="0"/>
        <v>1.4563063063063062</v>
      </c>
      <c r="H26" s="27">
        <v>19.398</v>
      </c>
      <c r="I26" s="286" t="s">
        <v>150</v>
      </c>
    </row>
    <row r="27" spans="1:9" s="28" customFormat="1" ht="21" customHeight="1">
      <c r="A27" s="114" t="s">
        <v>612</v>
      </c>
      <c r="B27" s="26">
        <v>0.56999999999999995</v>
      </c>
      <c r="C27" s="27">
        <f>B27+C8</f>
        <v>442.87</v>
      </c>
      <c r="D27" s="26" t="s">
        <v>616</v>
      </c>
      <c r="E27" s="26">
        <v>13.6</v>
      </c>
      <c r="F27" s="26">
        <v>3.86</v>
      </c>
      <c r="G27" s="27">
        <f t="shared" si="0"/>
        <v>1.1090673575129533</v>
      </c>
      <c r="H27" s="27">
        <v>4.2809999999999997</v>
      </c>
      <c r="I27" s="286" t="s">
        <v>150</v>
      </c>
    </row>
    <row r="28" spans="1:9" s="28" customFormat="1" ht="21" customHeight="1">
      <c r="A28" s="114" t="s">
        <v>560</v>
      </c>
      <c r="B28" s="26">
        <v>0.7</v>
      </c>
      <c r="C28" s="27">
        <f>B28+C8</f>
        <v>443</v>
      </c>
      <c r="D28" s="26" t="s">
        <v>617</v>
      </c>
      <c r="E28" s="26">
        <v>22.8</v>
      </c>
      <c r="F28" s="26">
        <v>7.38</v>
      </c>
      <c r="G28" s="27">
        <f t="shared" si="0"/>
        <v>1.0245257452574525</v>
      </c>
      <c r="H28" s="27">
        <v>7.5609999999999999</v>
      </c>
      <c r="I28" s="286" t="s">
        <v>150</v>
      </c>
    </row>
    <row r="29" spans="1:9" s="28" customFormat="1" ht="21" customHeight="1">
      <c r="A29" s="114" t="s">
        <v>742</v>
      </c>
      <c r="B29" s="26">
        <v>0.61</v>
      </c>
      <c r="C29" s="27">
        <f>B29+C8</f>
        <v>442.91</v>
      </c>
      <c r="D29" s="26" t="s">
        <v>745</v>
      </c>
      <c r="E29" s="26">
        <v>13.8</v>
      </c>
      <c r="F29" s="26">
        <v>3.43</v>
      </c>
      <c r="G29" s="27">
        <f t="shared" si="0"/>
        <v>1.2233236151603497</v>
      </c>
      <c r="H29" s="27">
        <v>4.1959999999999997</v>
      </c>
      <c r="I29" s="286" t="s">
        <v>56</v>
      </c>
    </row>
    <row r="30" spans="1:9" s="28" customFormat="1" ht="21" customHeight="1">
      <c r="A30" s="114" t="s">
        <v>743</v>
      </c>
      <c r="B30" s="26">
        <v>0.6</v>
      </c>
      <c r="C30" s="27">
        <f>B30+C8</f>
        <v>442.90000000000003</v>
      </c>
      <c r="D30" s="26" t="s">
        <v>746</v>
      </c>
      <c r="E30" s="26">
        <v>13.65</v>
      </c>
      <c r="F30" s="26">
        <v>4.1900000000000004</v>
      </c>
      <c r="G30" s="27">
        <f t="shared" si="0"/>
        <v>1.1291169451073984</v>
      </c>
      <c r="H30" s="27">
        <v>4.7309999999999999</v>
      </c>
      <c r="I30" s="286" t="s">
        <v>150</v>
      </c>
    </row>
    <row r="31" spans="1:9" s="28" customFormat="1" ht="21" customHeight="1">
      <c r="A31" s="114" t="s">
        <v>744</v>
      </c>
      <c r="B31" s="26">
        <v>0.67</v>
      </c>
      <c r="C31" s="27">
        <f>B31+C8</f>
        <v>442.97</v>
      </c>
      <c r="D31" s="26" t="s">
        <v>747</v>
      </c>
      <c r="E31" s="26">
        <v>15.1</v>
      </c>
      <c r="F31" s="26">
        <v>4.45</v>
      </c>
      <c r="G31" s="27">
        <f t="shared" si="0"/>
        <v>1.1103370786516853</v>
      </c>
      <c r="H31" s="27">
        <v>4.9409999999999998</v>
      </c>
      <c r="I31" s="286" t="s">
        <v>150</v>
      </c>
    </row>
    <row r="32" spans="1:9" s="28" customFormat="1" ht="21" customHeight="1">
      <c r="A32" s="114" t="s">
        <v>679</v>
      </c>
      <c r="B32" s="26">
        <v>0.54</v>
      </c>
      <c r="C32" s="27">
        <f>B32+C8</f>
        <v>442.84000000000003</v>
      </c>
      <c r="D32" s="26" t="s">
        <v>748</v>
      </c>
      <c r="E32" s="26">
        <v>14.65</v>
      </c>
      <c r="F32" s="26">
        <v>3.22</v>
      </c>
      <c r="G32" s="27">
        <f t="shared" si="0"/>
        <v>0.34068322981366456</v>
      </c>
      <c r="H32" s="27">
        <v>1.097</v>
      </c>
      <c r="I32" s="286" t="s">
        <v>150</v>
      </c>
    </row>
    <row r="33" spans="1:38" s="28" customFormat="1" ht="21" customHeight="1">
      <c r="A33" s="114" t="s">
        <v>829</v>
      </c>
      <c r="B33" s="26">
        <v>0.75</v>
      </c>
      <c r="C33" s="27">
        <f>B33+C8</f>
        <v>443.05</v>
      </c>
      <c r="D33" s="26" t="s">
        <v>853</v>
      </c>
      <c r="E33" s="26">
        <v>14.5</v>
      </c>
      <c r="F33" s="26">
        <v>4.66</v>
      </c>
      <c r="G33" s="27">
        <f t="shared" si="0"/>
        <v>1.0836909871244635</v>
      </c>
      <c r="H33" s="27">
        <v>5.05</v>
      </c>
      <c r="I33" s="286" t="s">
        <v>56</v>
      </c>
    </row>
    <row r="34" spans="1:38" s="28" customFormat="1" ht="21" customHeight="1">
      <c r="A34" s="114" t="s">
        <v>830</v>
      </c>
      <c r="B34" s="26">
        <v>0.85</v>
      </c>
      <c r="C34" s="27">
        <f>B34+C8</f>
        <v>443.15000000000003</v>
      </c>
      <c r="D34" s="26" t="s">
        <v>854</v>
      </c>
      <c r="E34" s="26">
        <v>15</v>
      </c>
      <c r="F34" s="26">
        <v>6.31</v>
      </c>
      <c r="G34" s="27">
        <f t="shared" si="0"/>
        <v>1.368621236133122</v>
      </c>
      <c r="H34" s="27">
        <v>8.6359999999999992</v>
      </c>
      <c r="I34" s="286" t="s">
        <v>150</v>
      </c>
    </row>
    <row r="35" spans="1:38" s="28" customFormat="1" ht="21" customHeight="1">
      <c r="A35" s="114" t="s">
        <v>831</v>
      </c>
      <c r="B35" s="26">
        <v>0.65</v>
      </c>
      <c r="C35" s="27">
        <f>B35+C8</f>
        <v>442.95</v>
      </c>
      <c r="D35" s="26" t="s">
        <v>855</v>
      </c>
      <c r="E35" s="26">
        <v>15.5</v>
      </c>
      <c r="F35" s="26">
        <v>4.5199999999999996</v>
      </c>
      <c r="G35" s="27">
        <f t="shared" si="0"/>
        <v>1.1227876106194692</v>
      </c>
      <c r="H35" s="27">
        <v>5.0750000000000002</v>
      </c>
      <c r="I35" s="286" t="s">
        <v>150</v>
      </c>
    </row>
    <row r="36" spans="1:38" s="28" customFormat="1" ht="21" customHeight="1">
      <c r="A36" s="114" t="s">
        <v>886</v>
      </c>
      <c r="B36" s="26">
        <v>0.6</v>
      </c>
      <c r="C36" s="27">
        <f>B36+C8</f>
        <v>442.90000000000003</v>
      </c>
      <c r="D36" s="26" t="s">
        <v>937</v>
      </c>
      <c r="E36" s="26">
        <v>13.8</v>
      </c>
      <c r="F36" s="26">
        <v>3.3</v>
      </c>
      <c r="G36" s="27">
        <f t="shared" si="0"/>
        <v>0.78151515151515161</v>
      </c>
      <c r="H36" s="27">
        <v>2.5790000000000002</v>
      </c>
      <c r="I36" s="286" t="s">
        <v>56</v>
      </c>
    </row>
    <row r="37" spans="1:38" s="28" customFormat="1" ht="21" customHeight="1">
      <c r="A37" s="114" t="s">
        <v>888</v>
      </c>
      <c r="B37" s="26">
        <v>0.57999999999999996</v>
      </c>
      <c r="C37" s="27">
        <f>B37+C8</f>
        <v>442.88</v>
      </c>
      <c r="D37" s="26" t="s">
        <v>938</v>
      </c>
      <c r="E37" s="26">
        <v>13.8</v>
      </c>
      <c r="F37" s="26">
        <v>3.2</v>
      </c>
      <c r="G37" s="27">
        <f t="shared" si="0"/>
        <v>0.76968749999999997</v>
      </c>
      <c r="H37" s="27">
        <v>2.4630000000000001</v>
      </c>
      <c r="I37" s="286" t="s">
        <v>150</v>
      </c>
    </row>
    <row r="38" spans="1:38" s="28" customFormat="1" ht="21" customHeight="1">
      <c r="A38" s="114" t="s">
        <v>917</v>
      </c>
      <c r="B38" s="26">
        <v>0.48</v>
      </c>
      <c r="C38" s="27">
        <f>B38+C8</f>
        <v>442.78000000000003</v>
      </c>
      <c r="D38" s="26" t="s">
        <v>939</v>
      </c>
      <c r="E38" s="26">
        <v>13.5</v>
      </c>
      <c r="F38" s="26">
        <v>2.84</v>
      </c>
      <c r="G38" s="27">
        <f t="shared" si="0"/>
        <v>0.64718309859154932</v>
      </c>
      <c r="H38" s="27">
        <v>1.8380000000000001</v>
      </c>
      <c r="I38" s="286" t="s">
        <v>150</v>
      </c>
    </row>
    <row r="39" spans="1:38" s="28" customFormat="1" ht="21" customHeight="1">
      <c r="A39" s="70" t="s">
        <v>973</v>
      </c>
      <c r="B39" s="34">
        <v>0.43</v>
      </c>
      <c r="C39" s="35">
        <f>B39+C8</f>
        <v>442.73</v>
      </c>
      <c r="D39" s="34" t="s">
        <v>740</v>
      </c>
      <c r="E39" s="34">
        <v>13</v>
      </c>
      <c r="F39" s="34">
        <v>2.41</v>
      </c>
      <c r="G39" s="35">
        <f t="shared" si="0"/>
        <v>0.62531120331950196</v>
      </c>
      <c r="H39" s="35">
        <v>1.5069999999999999</v>
      </c>
      <c r="I39" s="325" t="s">
        <v>56</v>
      </c>
    </row>
    <row r="40" spans="1:38" s="28" customFormat="1" ht="21" customHeight="1">
      <c r="A40" s="120" t="s">
        <v>994</v>
      </c>
      <c r="B40" s="67">
        <v>0.42</v>
      </c>
      <c r="C40" s="113">
        <f>B40+C8</f>
        <v>442.72</v>
      </c>
      <c r="D40" s="67" t="s">
        <v>1011</v>
      </c>
      <c r="E40" s="67">
        <v>13</v>
      </c>
      <c r="F40" s="67">
        <v>2.46</v>
      </c>
      <c r="G40" s="113">
        <f t="shared" si="0"/>
        <v>0.61260162601626011</v>
      </c>
      <c r="H40" s="113">
        <v>1.5069999999999999</v>
      </c>
      <c r="I40" s="322" t="s">
        <v>150</v>
      </c>
    </row>
    <row r="41" spans="1:38" s="28" customFormat="1" ht="21" customHeight="1">
      <c r="A41" s="120" t="s">
        <v>974</v>
      </c>
      <c r="B41" s="26">
        <v>0.4</v>
      </c>
      <c r="C41" s="27">
        <f>B41+C8</f>
        <v>442.7</v>
      </c>
      <c r="D41" s="26" t="s">
        <v>1012</v>
      </c>
      <c r="E41" s="26">
        <v>13</v>
      </c>
      <c r="F41" s="26">
        <v>2.94</v>
      </c>
      <c r="G41" s="27">
        <f t="shared" si="0"/>
        <v>0.61020408163265305</v>
      </c>
      <c r="H41" s="27">
        <v>1.794</v>
      </c>
      <c r="I41" s="286" t="s">
        <v>150</v>
      </c>
    </row>
    <row r="42" spans="1:38" s="28" customFormat="1" ht="21" customHeight="1">
      <c r="A42" s="114" t="s">
        <v>1050</v>
      </c>
      <c r="B42" s="26">
        <v>0.4</v>
      </c>
      <c r="C42" s="27">
        <f>B42+C8</f>
        <v>442.7</v>
      </c>
      <c r="D42" s="26" t="s">
        <v>1092</v>
      </c>
      <c r="E42" s="26">
        <v>13</v>
      </c>
      <c r="F42" s="26">
        <v>1.88</v>
      </c>
      <c r="G42" s="27">
        <f t="shared" si="0"/>
        <v>0.42234042553191492</v>
      </c>
      <c r="H42" s="27">
        <v>0.79400000000000004</v>
      </c>
      <c r="I42" s="286" t="s">
        <v>56</v>
      </c>
    </row>
    <row r="43" spans="1:38" s="28" customFormat="1" ht="21" customHeight="1">
      <c r="A43" s="114" t="s">
        <v>1074</v>
      </c>
      <c r="B43" s="26">
        <v>0.38</v>
      </c>
      <c r="C43" s="27">
        <f>B43+C8</f>
        <v>442.68</v>
      </c>
      <c r="D43" s="26" t="s">
        <v>785</v>
      </c>
      <c r="E43" s="26">
        <v>13</v>
      </c>
      <c r="F43" s="26">
        <v>2.2599999999999998</v>
      </c>
      <c r="G43" s="27">
        <f t="shared" si="0"/>
        <v>0.53097345132743368</v>
      </c>
      <c r="H43" s="27">
        <v>1.2</v>
      </c>
      <c r="I43" s="286" t="s">
        <v>150</v>
      </c>
    </row>
    <row r="44" spans="1:38" s="208" customFormat="1" ht="21" customHeight="1">
      <c r="A44" s="114" t="s">
        <v>1075</v>
      </c>
      <c r="B44" s="26">
        <v>0.38</v>
      </c>
      <c r="C44" s="27">
        <f>B44+C8</f>
        <v>442.68</v>
      </c>
      <c r="D44" s="26" t="s">
        <v>194</v>
      </c>
      <c r="E44" s="26">
        <v>13</v>
      </c>
      <c r="F44" s="26">
        <v>2.16</v>
      </c>
      <c r="G44" s="27">
        <f t="shared" si="0"/>
        <v>0.53703703703703698</v>
      </c>
      <c r="H44" s="27">
        <v>1.1599999999999999</v>
      </c>
      <c r="I44" s="286" t="s">
        <v>150</v>
      </c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49"/>
    </row>
    <row r="45" spans="1:38" s="119" customFormat="1" ht="21" customHeight="1">
      <c r="A45" s="114" t="s">
        <v>1137</v>
      </c>
      <c r="B45" s="26">
        <v>0.35</v>
      </c>
      <c r="C45" s="27">
        <f>B45+C8</f>
        <v>442.65000000000003</v>
      </c>
      <c r="D45" s="26" t="s">
        <v>1169</v>
      </c>
      <c r="E45" s="26">
        <v>7.9</v>
      </c>
      <c r="F45" s="26">
        <v>1.44</v>
      </c>
      <c r="G45" s="27">
        <f t="shared" si="0"/>
        <v>0.60902777777777783</v>
      </c>
      <c r="H45" s="27">
        <v>0.877</v>
      </c>
      <c r="I45" s="286" t="s">
        <v>56</v>
      </c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48"/>
    </row>
    <row r="46" spans="1:38" s="119" customFormat="1" ht="21" customHeight="1">
      <c r="A46" s="114" t="s">
        <v>1149</v>
      </c>
      <c r="B46" s="26">
        <v>0.35</v>
      </c>
      <c r="C46" s="27">
        <f>B46+C8</f>
        <v>442.65000000000003</v>
      </c>
      <c r="D46" s="26" t="s">
        <v>1170</v>
      </c>
      <c r="E46" s="26">
        <v>7.8</v>
      </c>
      <c r="F46" s="26">
        <v>1.42</v>
      </c>
      <c r="G46" s="27">
        <f>H46/F46</f>
        <v>0.37816901408450709</v>
      </c>
      <c r="H46" s="27">
        <v>0.53700000000000003</v>
      </c>
      <c r="I46" s="286" t="s">
        <v>150</v>
      </c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48"/>
    </row>
    <row r="47" spans="1:38" s="119" customFormat="1" ht="21" customHeight="1">
      <c r="A47" s="114" t="s">
        <v>1150</v>
      </c>
      <c r="B47" s="54">
        <v>0.35</v>
      </c>
      <c r="C47" s="27">
        <f>B47+C8</f>
        <v>442.65000000000003</v>
      </c>
      <c r="D47" s="26" t="s">
        <v>367</v>
      </c>
      <c r="E47" s="26">
        <v>7.25</v>
      </c>
      <c r="F47" s="26">
        <v>1.29</v>
      </c>
      <c r="G47" s="27">
        <f>H47/F47</f>
        <v>0.39844961240310078</v>
      </c>
      <c r="H47" s="27">
        <v>0.51400000000000001</v>
      </c>
      <c r="I47" s="286" t="s">
        <v>150</v>
      </c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48"/>
    </row>
    <row r="48" spans="1:38" s="28" customFormat="1" ht="21" customHeight="1">
      <c r="A48" s="114" t="s">
        <v>1214</v>
      </c>
      <c r="B48" s="69">
        <v>0.43</v>
      </c>
      <c r="C48" s="27">
        <f>B48+C8</f>
        <v>442.73</v>
      </c>
      <c r="D48" s="26" t="s">
        <v>1227</v>
      </c>
      <c r="E48" s="69">
        <v>7.8</v>
      </c>
      <c r="F48" s="69">
        <v>1.55</v>
      </c>
      <c r="G48" s="27">
        <f>H48/F48</f>
        <v>0.41741935483870968</v>
      </c>
      <c r="H48" s="212">
        <v>0.64700000000000002</v>
      </c>
      <c r="I48" s="286" t="s">
        <v>56</v>
      </c>
      <c r="V48" s="31"/>
      <c r="W48" s="14"/>
    </row>
    <row r="49" spans="1:38" s="28" customFormat="1" ht="21" customHeight="1">
      <c r="A49" s="70" t="s">
        <v>1215</v>
      </c>
      <c r="B49" s="342">
        <v>0.35</v>
      </c>
      <c r="C49" s="35">
        <f>B49+C8</f>
        <v>442.65000000000003</v>
      </c>
      <c r="D49" s="34" t="s">
        <v>1228</v>
      </c>
      <c r="E49" s="342">
        <v>6.8</v>
      </c>
      <c r="F49" s="342">
        <v>1.1200000000000001</v>
      </c>
      <c r="G49" s="35">
        <f>H49/F49</f>
        <v>0.29285714285714282</v>
      </c>
      <c r="H49" s="343">
        <v>0.32800000000000001</v>
      </c>
      <c r="I49" s="278" t="s">
        <v>150</v>
      </c>
      <c r="V49" s="31"/>
      <c r="W49" s="14"/>
    </row>
    <row r="50" spans="1:38" s="119" customFormat="1" ht="21" customHeight="1">
      <c r="A50" s="28"/>
      <c r="B50" s="28"/>
      <c r="C50" s="28"/>
      <c r="D50" s="29"/>
      <c r="E50" s="29"/>
      <c r="F50" s="29"/>
      <c r="G50" s="30"/>
      <c r="H50" s="30"/>
      <c r="I50" s="79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48"/>
    </row>
    <row r="51" spans="1:38" s="119" customFormat="1" ht="21" customHeight="1">
      <c r="A51" s="78"/>
      <c r="B51" s="29"/>
      <c r="C51" s="30"/>
      <c r="D51" s="29"/>
      <c r="E51" s="29"/>
      <c r="F51" s="29"/>
      <c r="G51" s="30"/>
      <c r="H51" s="30"/>
      <c r="I51" s="79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48"/>
    </row>
    <row r="52" spans="1:38" s="119" customFormat="1" ht="21" customHeight="1">
      <c r="A52" s="78"/>
      <c r="B52" s="29"/>
      <c r="C52" s="30"/>
      <c r="D52" s="29"/>
      <c r="E52" s="29"/>
      <c r="F52" s="29"/>
      <c r="G52" s="30"/>
      <c r="H52" s="30"/>
      <c r="I52" s="79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48"/>
    </row>
    <row r="53" spans="1:38" s="119" customFormat="1" ht="21" customHeight="1">
      <c r="A53" s="78"/>
      <c r="B53" s="29"/>
      <c r="C53" s="30"/>
      <c r="D53" s="29"/>
      <c r="E53" s="29"/>
      <c r="F53" s="29"/>
      <c r="G53" s="30"/>
      <c r="H53" s="30"/>
      <c r="I53" s="79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48"/>
    </row>
    <row r="54" spans="1:38" s="119" customFormat="1" ht="21" customHeight="1">
      <c r="A54" s="78"/>
      <c r="B54" s="29"/>
      <c r="C54" s="30"/>
      <c r="D54" s="29"/>
      <c r="E54" s="29"/>
      <c r="F54" s="29"/>
      <c r="G54" s="30"/>
      <c r="H54" s="30"/>
      <c r="I54" s="79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48"/>
    </row>
    <row r="55" spans="1:38" s="54" customFormat="1" ht="21" customHeight="1">
      <c r="A55" s="78"/>
      <c r="B55" s="29"/>
      <c r="C55" s="30"/>
      <c r="D55" s="29"/>
      <c r="E55" s="29"/>
      <c r="F55" s="29"/>
      <c r="G55" s="30"/>
      <c r="H55" s="30"/>
      <c r="I55" s="79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47"/>
    </row>
    <row r="56" spans="1:38" s="54" customFormat="1" ht="21" customHeight="1">
      <c r="A56" s="78"/>
      <c r="B56" s="29"/>
      <c r="C56" s="30"/>
      <c r="D56" s="29"/>
      <c r="E56" s="29"/>
      <c r="F56" s="29"/>
      <c r="G56" s="30"/>
      <c r="H56" s="30"/>
      <c r="I56" s="79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47"/>
    </row>
    <row r="57" spans="1:38" s="54" customFormat="1" ht="21" customHeight="1">
      <c r="A57" s="78"/>
      <c r="B57" s="29"/>
      <c r="C57" s="30"/>
      <c r="D57" s="29"/>
      <c r="E57" s="29"/>
      <c r="F57" s="29"/>
      <c r="G57" s="30"/>
      <c r="H57" s="30"/>
      <c r="I57" s="79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47"/>
    </row>
    <row r="58" spans="1:38" s="54" customFormat="1" ht="21" customHeight="1">
      <c r="A58" s="78"/>
      <c r="B58" s="29"/>
      <c r="C58" s="30"/>
      <c r="D58" s="29"/>
      <c r="E58" s="29"/>
      <c r="F58" s="29"/>
      <c r="G58" s="30"/>
      <c r="H58" s="30"/>
      <c r="I58" s="79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47"/>
    </row>
    <row r="59" spans="1:38" s="54" customFormat="1" ht="21" customHeight="1">
      <c r="A59" s="78"/>
      <c r="B59" s="29"/>
      <c r="C59" s="30"/>
      <c r="D59" s="29"/>
      <c r="E59" s="29"/>
      <c r="F59" s="29"/>
      <c r="G59" s="30"/>
      <c r="H59" s="30"/>
      <c r="I59" s="79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47"/>
    </row>
    <row r="60" spans="1:38" s="54" customFormat="1" ht="21" customHeight="1">
      <c r="A60" s="78"/>
      <c r="B60" s="29"/>
      <c r="C60" s="30"/>
      <c r="D60" s="29"/>
      <c r="E60" s="29"/>
      <c r="F60" s="29"/>
      <c r="G60" s="30"/>
      <c r="H60" s="30"/>
      <c r="I60" s="79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47"/>
    </row>
    <row r="61" spans="1:38" s="54" customFormat="1" ht="21" customHeight="1">
      <c r="A61" s="78"/>
      <c r="B61" s="29"/>
      <c r="C61" s="30"/>
      <c r="D61" s="29"/>
      <c r="E61" s="29"/>
      <c r="F61" s="29"/>
      <c r="G61" s="30"/>
      <c r="H61" s="30"/>
      <c r="I61" s="79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47"/>
    </row>
    <row r="62" spans="1:38" s="54" customFormat="1" ht="21" customHeight="1">
      <c r="A62" s="78"/>
      <c r="B62" s="29"/>
      <c r="C62" s="30"/>
      <c r="D62" s="29"/>
      <c r="E62" s="29"/>
      <c r="F62" s="29"/>
      <c r="G62" s="30"/>
      <c r="H62" s="30"/>
      <c r="I62" s="79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47"/>
    </row>
    <row r="63" spans="1:38" s="54" customFormat="1" ht="21" customHeight="1">
      <c r="A63" s="78"/>
      <c r="B63" s="29"/>
      <c r="C63" s="30"/>
      <c r="D63" s="29"/>
      <c r="E63" s="29"/>
      <c r="F63" s="29"/>
      <c r="G63" s="30"/>
      <c r="H63" s="30"/>
      <c r="I63" s="79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47"/>
    </row>
    <row r="64" spans="1:38" s="54" customFormat="1" ht="21" customHeight="1">
      <c r="A64" s="78"/>
      <c r="B64" s="29"/>
      <c r="C64" s="30"/>
      <c r="D64" s="29"/>
      <c r="E64" s="29"/>
      <c r="F64" s="29"/>
      <c r="G64" s="30"/>
      <c r="H64" s="30"/>
      <c r="I64" s="79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47"/>
    </row>
    <row r="65" spans="1:38" s="54" customFormat="1" ht="21" customHeight="1">
      <c r="A65" s="78"/>
      <c r="B65" s="29"/>
      <c r="C65" s="30"/>
      <c r="D65" s="29"/>
      <c r="E65" s="29"/>
      <c r="F65" s="29"/>
      <c r="G65" s="30"/>
      <c r="H65" s="30"/>
      <c r="I65" s="79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47"/>
    </row>
    <row r="66" spans="1:38" s="54" customFormat="1" ht="21" customHeight="1">
      <c r="A66" s="348" t="s">
        <v>160</v>
      </c>
      <c r="B66" s="29"/>
      <c r="C66" s="29"/>
      <c r="D66" s="29"/>
      <c r="E66" s="29"/>
      <c r="F66" s="29"/>
      <c r="G66" s="30"/>
      <c r="H66" s="30"/>
      <c r="I66" s="79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47"/>
    </row>
    <row r="67" spans="1:38" s="158" customFormat="1" ht="21" customHeight="1">
      <c r="A67" s="115" t="s">
        <v>161</v>
      </c>
      <c r="B67" s="349">
        <f>+COUNT(B11:B57)</f>
        <v>39</v>
      </c>
      <c r="C67" s="29" t="s">
        <v>159</v>
      </c>
      <c r="D67" s="29"/>
      <c r="E67" s="29"/>
      <c r="F67" s="29"/>
      <c r="G67" s="30"/>
      <c r="H67" s="30"/>
      <c r="I67" s="79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46"/>
    </row>
    <row r="68" spans="1:38" s="28" customFormat="1" ht="21" customHeight="1">
      <c r="A68" s="78"/>
      <c r="B68" s="29"/>
      <c r="C68" s="30"/>
      <c r="D68" s="29"/>
      <c r="E68" s="29"/>
      <c r="F68" s="29"/>
      <c r="G68" s="30"/>
      <c r="H68" s="30"/>
      <c r="I68" s="79"/>
    </row>
    <row r="69" spans="1:38" s="28" customFormat="1" ht="21" customHeight="1">
      <c r="A69" s="78"/>
      <c r="B69" s="29"/>
      <c r="C69" s="30"/>
      <c r="D69" s="29"/>
      <c r="E69" s="29"/>
      <c r="F69" s="29"/>
      <c r="G69" s="30"/>
      <c r="H69" s="30"/>
      <c r="I69" s="79"/>
    </row>
    <row r="70" spans="1:38" s="28" customFormat="1" ht="21" customHeight="1">
      <c r="A70" s="78"/>
      <c r="B70" s="29"/>
      <c r="C70" s="30"/>
      <c r="D70" s="29"/>
      <c r="E70" s="29"/>
      <c r="F70" s="29"/>
      <c r="G70" s="30"/>
      <c r="H70" s="30"/>
      <c r="I70" s="79"/>
    </row>
    <row r="71" spans="1:38" s="28" customFormat="1" ht="21" customHeight="1">
      <c r="A71" s="78"/>
      <c r="B71" s="29"/>
      <c r="C71" s="30"/>
      <c r="D71" s="29"/>
      <c r="E71" s="29"/>
      <c r="F71" s="29"/>
      <c r="G71" s="30"/>
      <c r="H71" s="30"/>
      <c r="I71" s="79"/>
    </row>
    <row r="72" spans="1:38" s="28" customFormat="1" ht="21" customHeight="1">
      <c r="A72" s="78"/>
      <c r="B72" s="29"/>
      <c r="C72" s="30"/>
      <c r="D72" s="29"/>
      <c r="E72" s="29"/>
      <c r="F72" s="29"/>
      <c r="G72" s="30"/>
      <c r="H72" s="30"/>
      <c r="I72" s="79"/>
    </row>
    <row r="73" spans="1:38" s="28" customFormat="1" ht="21" customHeight="1">
      <c r="A73" s="78"/>
      <c r="B73" s="29"/>
      <c r="C73" s="30"/>
      <c r="D73" s="29"/>
      <c r="E73" s="29"/>
      <c r="F73" s="29"/>
      <c r="G73" s="30"/>
      <c r="H73" s="30"/>
      <c r="I73" s="79"/>
    </row>
    <row r="74" spans="1:38" s="28" customFormat="1" ht="21" customHeight="1">
      <c r="A74" s="78"/>
      <c r="B74" s="29"/>
      <c r="C74" s="30"/>
      <c r="D74" s="29"/>
      <c r="E74" s="29"/>
      <c r="F74" s="29"/>
      <c r="G74" s="30"/>
      <c r="H74" s="30"/>
      <c r="I74" s="79"/>
    </row>
    <row r="75" spans="1:38" s="28" customFormat="1" ht="21" customHeight="1">
      <c r="A75" s="78"/>
      <c r="B75" s="29"/>
      <c r="C75" s="30"/>
      <c r="D75" s="29"/>
      <c r="E75" s="29"/>
      <c r="F75" s="29"/>
      <c r="G75" s="30"/>
      <c r="H75" s="30"/>
      <c r="I75" s="79"/>
    </row>
    <row r="76" spans="1:38" s="28" customFormat="1" ht="21" customHeight="1">
      <c r="A76" s="78"/>
      <c r="B76" s="29"/>
      <c r="C76" s="30"/>
      <c r="D76" s="29"/>
      <c r="E76" s="29"/>
      <c r="F76" s="29"/>
      <c r="G76" s="30"/>
      <c r="H76" s="30"/>
      <c r="I76" s="79"/>
    </row>
    <row r="77" spans="1:38" s="28" customFormat="1" ht="21" customHeight="1">
      <c r="A77" s="78"/>
      <c r="B77" s="29"/>
      <c r="C77" s="30"/>
      <c r="D77" s="29"/>
      <c r="E77" s="29"/>
      <c r="F77" s="29"/>
      <c r="G77" s="30"/>
      <c r="H77" s="30"/>
      <c r="I77" s="79"/>
    </row>
    <row r="78" spans="1:38" s="28" customFormat="1" ht="21" customHeight="1">
      <c r="A78" s="78"/>
      <c r="B78" s="29"/>
      <c r="C78" s="30"/>
      <c r="D78" s="29"/>
      <c r="E78" s="29"/>
      <c r="F78" s="29"/>
      <c r="G78" s="30"/>
      <c r="H78" s="30"/>
      <c r="I78" s="79"/>
    </row>
    <row r="79" spans="1:38" s="28" customFormat="1" ht="21" customHeight="1">
      <c r="C79" s="30"/>
    </row>
    <row r="80" spans="1:38" s="28" customFormat="1" ht="21" customHeight="1">
      <c r="C80" s="30"/>
      <c r="Q80" s="28" t="s">
        <v>24</v>
      </c>
    </row>
    <row r="81" spans="1:18" s="28" customFormat="1" ht="21" customHeight="1">
      <c r="C81" s="30"/>
    </row>
    <row r="82" spans="1:18" s="28" customFormat="1" ht="21" customHeight="1">
      <c r="C82" s="30"/>
    </row>
    <row r="83" spans="1:18" s="28" customFormat="1" ht="21" customHeight="1">
      <c r="C83" s="30"/>
    </row>
    <row r="84" spans="1:18" s="28" customFormat="1" ht="21" customHeight="1">
      <c r="C84" s="30"/>
    </row>
    <row r="85" spans="1:18" s="28" customFormat="1" ht="21" customHeight="1">
      <c r="C85" s="30"/>
    </row>
    <row r="86" spans="1:18" s="28" customFormat="1" ht="21" customHeight="1">
      <c r="C86" s="30"/>
    </row>
    <row r="87" spans="1:18" s="28" customFormat="1" ht="21" customHeight="1">
      <c r="A87" s="10"/>
      <c r="B87" s="29"/>
      <c r="C87" s="30"/>
      <c r="D87" s="29"/>
      <c r="E87" s="29"/>
      <c r="F87" s="29"/>
      <c r="G87" s="30"/>
      <c r="H87" s="30"/>
      <c r="I87" s="89"/>
    </row>
    <row r="88" spans="1:18" s="28" customFormat="1">
      <c r="A88" s="10"/>
      <c r="B88" s="98"/>
      <c r="C88" s="80"/>
      <c r="D88" s="98"/>
      <c r="E88" s="98"/>
      <c r="F88" s="98"/>
      <c r="G88" s="80"/>
      <c r="H88" s="80"/>
      <c r="I88" s="10"/>
    </row>
    <row r="89" spans="1:18" s="28" customFormat="1" ht="21" customHeight="1">
      <c r="A89" s="10"/>
      <c r="B89" s="10"/>
      <c r="C89" s="80"/>
      <c r="D89" s="10"/>
      <c r="E89" s="98"/>
      <c r="F89" s="98"/>
      <c r="G89" s="80"/>
      <c r="H89" s="80"/>
      <c r="I89" s="10"/>
    </row>
    <row r="90" spans="1:18">
      <c r="G90" s="80"/>
      <c r="H90" s="80"/>
      <c r="J90" s="28"/>
      <c r="K90" s="28"/>
      <c r="L90" s="28"/>
      <c r="M90" s="28"/>
      <c r="N90" s="28"/>
      <c r="O90" s="28"/>
      <c r="P90" s="28"/>
      <c r="Q90" s="28"/>
      <c r="R90" s="28"/>
    </row>
    <row r="91" spans="1:18">
      <c r="G91" s="80"/>
      <c r="H91" s="80"/>
      <c r="J91" s="28"/>
      <c r="K91" s="28"/>
      <c r="L91" s="28"/>
      <c r="M91" s="28"/>
      <c r="N91" s="28"/>
      <c r="O91" s="28"/>
      <c r="P91" s="28"/>
      <c r="Q91" s="28"/>
      <c r="R91" s="28"/>
    </row>
    <row r="92" spans="1:18">
      <c r="G92" s="80"/>
      <c r="H92" s="80"/>
      <c r="J92" s="28"/>
      <c r="K92" s="28"/>
      <c r="L92" s="28"/>
      <c r="M92" s="28"/>
      <c r="N92" s="28"/>
      <c r="O92" s="28"/>
      <c r="P92" s="28"/>
      <c r="Q92" s="28"/>
      <c r="R92" s="28"/>
    </row>
    <row r="93" spans="1:18">
      <c r="G93" s="80"/>
      <c r="H93" s="80"/>
      <c r="J93" s="28"/>
      <c r="K93" s="28"/>
      <c r="L93" s="28"/>
      <c r="M93" s="28"/>
      <c r="N93" s="28"/>
      <c r="O93" s="28"/>
      <c r="P93" s="28"/>
      <c r="Q93" s="28"/>
      <c r="R93" s="28"/>
    </row>
    <row r="94" spans="1:18">
      <c r="G94" s="80"/>
      <c r="H94" s="80"/>
      <c r="J94" s="28"/>
      <c r="K94" s="28"/>
      <c r="L94" s="28"/>
      <c r="M94" s="28"/>
      <c r="N94" s="28"/>
      <c r="O94" s="28"/>
      <c r="P94" s="28"/>
      <c r="Q94" s="28"/>
      <c r="R94" s="28"/>
    </row>
    <row r="95" spans="1:18">
      <c r="G95" s="80"/>
      <c r="H95" s="80"/>
      <c r="J95" s="28"/>
      <c r="K95" s="28"/>
      <c r="L95" s="28"/>
      <c r="M95" s="28"/>
      <c r="N95" s="28"/>
      <c r="O95" s="28"/>
      <c r="P95" s="28"/>
      <c r="Q95" s="28"/>
      <c r="R95" s="28"/>
    </row>
    <row r="96" spans="1:18">
      <c r="G96" s="80"/>
      <c r="H96" s="80"/>
      <c r="J96" s="28"/>
      <c r="K96" s="28"/>
      <c r="L96" s="28"/>
      <c r="M96" s="28"/>
      <c r="N96" s="28"/>
      <c r="O96" s="28"/>
      <c r="P96" s="28"/>
      <c r="Q96" s="28"/>
      <c r="R96" s="28"/>
    </row>
    <row r="97" spans="7:18">
      <c r="G97" s="80"/>
      <c r="H97" s="80"/>
      <c r="J97" s="28"/>
      <c r="K97" s="28"/>
      <c r="L97" s="28"/>
      <c r="M97" s="28"/>
      <c r="N97" s="28"/>
      <c r="O97" s="28"/>
      <c r="P97" s="28"/>
      <c r="Q97" s="28"/>
      <c r="R97" s="28"/>
    </row>
    <row r="98" spans="7:18">
      <c r="G98" s="80"/>
      <c r="H98" s="80"/>
      <c r="J98" s="32"/>
      <c r="K98" s="32"/>
      <c r="L98" s="32"/>
      <c r="M98" s="32"/>
      <c r="N98" s="32"/>
      <c r="O98" s="32"/>
      <c r="P98" s="32"/>
      <c r="Q98" s="32"/>
      <c r="R98" s="32"/>
    </row>
    <row r="99" spans="7:18">
      <c r="G99" s="80"/>
      <c r="H99" s="80"/>
      <c r="J99" s="32"/>
      <c r="K99" s="32"/>
      <c r="L99" s="32"/>
      <c r="M99" s="32"/>
      <c r="N99" s="32"/>
      <c r="O99" s="32"/>
      <c r="P99" s="32"/>
      <c r="Q99" s="32"/>
      <c r="R99" s="32"/>
    </row>
    <row r="100" spans="7:18" ht="21.75">
      <c r="G100" s="80"/>
      <c r="H100" s="80"/>
      <c r="J100"/>
      <c r="K100"/>
      <c r="L100"/>
      <c r="M100"/>
      <c r="N100"/>
      <c r="O100"/>
      <c r="P100"/>
      <c r="Q100"/>
      <c r="R100"/>
    </row>
    <row r="101" spans="7:18" ht="21.75">
      <c r="G101" s="80"/>
      <c r="H101" s="80"/>
      <c r="J101"/>
      <c r="K101"/>
      <c r="L101"/>
      <c r="M101"/>
      <c r="N101"/>
      <c r="O101"/>
      <c r="P101"/>
      <c r="Q101"/>
      <c r="R101"/>
    </row>
    <row r="102" spans="7:18" ht="21.75">
      <c r="G102" s="80"/>
      <c r="H102" s="80"/>
      <c r="J102"/>
      <c r="K102"/>
      <c r="L102"/>
      <c r="M102"/>
      <c r="N102"/>
      <c r="O102"/>
      <c r="P102"/>
      <c r="Q102"/>
      <c r="R102"/>
    </row>
    <row r="103" spans="7:18" ht="21.75">
      <c r="G103" s="80"/>
      <c r="H103" s="80"/>
      <c r="J103"/>
      <c r="K103"/>
      <c r="L103"/>
      <c r="M103"/>
      <c r="N103"/>
      <c r="O103"/>
      <c r="P103"/>
      <c r="Q103"/>
      <c r="R103"/>
    </row>
    <row r="104" spans="7:18" ht="21.75">
      <c r="G104" s="80"/>
      <c r="H104" s="80"/>
      <c r="J104"/>
      <c r="K104"/>
      <c r="L104"/>
      <c r="M104"/>
      <c r="N104"/>
      <c r="O104"/>
      <c r="P104"/>
      <c r="Q104"/>
      <c r="R104"/>
    </row>
    <row r="105" spans="7:18" ht="21.75">
      <c r="G105" s="80"/>
      <c r="H105" s="80"/>
      <c r="J105"/>
      <c r="K105"/>
      <c r="L105"/>
      <c r="M105"/>
      <c r="N105"/>
      <c r="O105"/>
      <c r="P105"/>
      <c r="Q105"/>
      <c r="R105"/>
    </row>
    <row r="106" spans="7:18" ht="21.75">
      <c r="G106" s="80"/>
      <c r="H106" s="80"/>
      <c r="J106"/>
      <c r="K106"/>
      <c r="L106"/>
      <c r="M106"/>
      <c r="N106"/>
      <c r="O106"/>
      <c r="P106"/>
      <c r="Q106"/>
      <c r="R106"/>
    </row>
    <row r="107" spans="7:18" ht="21.75">
      <c r="G107" s="80"/>
      <c r="H107" s="80"/>
      <c r="J107"/>
      <c r="K107"/>
      <c r="L107"/>
      <c r="M107"/>
      <c r="N107"/>
      <c r="O107"/>
      <c r="P107"/>
      <c r="Q107"/>
      <c r="R107"/>
    </row>
    <row r="108" spans="7:18" ht="21.75">
      <c r="G108" s="80"/>
      <c r="H108" s="80"/>
      <c r="J108"/>
      <c r="K108"/>
      <c r="L108"/>
      <c r="M108"/>
      <c r="N108"/>
      <c r="O108"/>
      <c r="P108"/>
      <c r="Q108"/>
      <c r="R108"/>
    </row>
    <row r="109" spans="7:18" ht="21.75">
      <c r="G109" s="80"/>
      <c r="H109" s="80"/>
      <c r="J109"/>
      <c r="K109"/>
      <c r="L109"/>
      <c r="M109"/>
      <c r="N109"/>
      <c r="O109"/>
      <c r="P109"/>
      <c r="Q109"/>
      <c r="R109"/>
    </row>
    <row r="110" spans="7:18" ht="21.75">
      <c r="G110" s="80"/>
      <c r="H110" s="80"/>
      <c r="J110"/>
      <c r="K110"/>
      <c r="L110"/>
      <c r="M110"/>
      <c r="N110"/>
      <c r="O110"/>
      <c r="P110"/>
      <c r="Q110"/>
      <c r="R110"/>
    </row>
    <row r="111" spans="7:18" ht="21.75">
      <c r="G111" s="80"/>
      <c r="H111" s="80"/>
      <c r="J111"/>
      <c r="K111"/>
      <c r="L111"/>
      <c r="M111"/>
      <c r="N111"/>
      <c r="O111"/>
      <c r="P111"/>
      <c r="Q111"/>
      <c r="R111"/>
    </row>
    <row r="112" spans="7:18" ht="21.75">
      <c r="G112" s="80"/>
      <c r="H112" s="80"/>
      <c r="J112"/>
      <c r="K112"/>
      <c r="L112"/>
      <c r="M112"/>
      <c r="N112"/>
      <c r="O112"/>
      <c r="P112"/>
      <c r="Q112"/>
      <c r="R112"/>
    </row>
    <row r="113" spans="7:18" ht="21.75">
      <c r="G113" s="80"/>
      <c r="H113" s="80"/>
      <c r="J113"/>
      <c r="K113"/>
      <c r="L113"/>
      <c r="M113"/>
      <c r="N113"/>
      <c r="O113"/>
      <c r="P113"/>
      <c r="Q113"/>
      <c r="R113"/>
    </row>
    <row r="114" spans="7:18" ht="21.75">
      <c r="G114" s="80"/>
      <c r="H114" s="80"/>
      <c r="J114"/>
      <c r="K114"/>
      <c r="L114"/>
      <c r="M114"/>
      <c r="N114"/>
      <c r="O114"/>
      <c r="P114"/>
      <c r="Q114"/>
      <c r="R114"/>
    </row>
    <row r="115" spans="7:18" ht="21.75">
      <c r="G115" s="80"/>
      <c r="H115" s="80"/>
      <c r="J115"/>
      <c r="K115"/>
      <c r="L115"/>
      <c r="M115"/>
      <c r="N115"/>
      <c r="O115"/>
      <c r="P115"/>
      <c r="Q115"/>
      <c r="R115"/>
    </row>
    <row r="116" spans="7:18" ht="21.75">
      <c r="G116" s="80"/>
      <c r="H116" s="80"/>
      <c r="J116"/>
      <c r="K116"/>
      <c r="L116"/>
      <c r="M116"/>
      <c r="N116"/>
      <c r="O116"/>
      <c r="P116"/>
      <c r="Q116"/>
      <c r="R116"/>
    </row>
    <row r="117" spans="7:18" ht="21.75">
      <c r="G117" s="80"/>
      <c r="H117" s="80"/>
      <c r="J117"/>
      <c r="K117"/>
      <c r="L117"/>
      <c r="M117"/>
      <c r="N117"/>
      <c r="O117"/>
      <c r="P117"/>
      <c r="Q117"/>
      <c r="R117"/>
    </row>
    <row r="118" spans="7:18" ht="21.75">
      <c r="G118" s="80"/>
      <c r="H118" s="80"/>
      <c r="J118"/>
      <c r="K118"/>
      <c r="L118"/>
      <c r="M118"/>
      <c r="N118"/>
      <c r="O118"/>
      <c r="P118"/>
      <c r="Q118"/>
      <c r="R118"/>
    </row>
    <row r="119" spans="7:18" ht="21.75">
      <c r="G119" s="80"/>
      <c r="H119" s="80"/>
      <c r="J119"/>
      <c r="K119"/>
      <c r="L119"/>
      <c r="M119"/>
      <c r="N119"/>
      <c r="O119"/>
      <c r="P119"/>
      <c r="Q119"/>
      <c r="R119"/>
    </row>
    <row r="120" spans="7:18" ht="21.75">
      <c r="G120" s="80"/>
      <c r="H120" s="80"/>
      <c r="J120"/>
      <c r="K120"/>
      <c r="L120"/>
      <c r="M120"/>
      <c r="N120"/>
      <c r="O120"/>
      <c r="P120"/>
      <c r="Q120"/>
      <c r="R120"/>
    </row>
    <row r="121" spans="7:18" ht="21.75">
      <c r="G121" s="80"/>
      <c r="H121" s="80"/>
      <c r="J121"/>
      <c r="K121"/>
      <c r="L121"/>
      <c r="M121"/>
      <c r="N121"/>
      <c r="O121"/>
      <c r="P121"/>
      <c r="Q121"/>
      <c r="R121"/>
    </row>
    <row r="122" spans="7:18" ht="21.75">
      <c r="G122" s="80"/>
      <c r="H122" s="80"/>
      <c r="J122"/>
      <c r="K122"/>
      <c r="L122"/>
      <c r="M122"/>
      <c r="N122"/>
      <c r="O122"/>
      <c r="P122"/>
      <c r="Q122"/>
      <c r="R122"/>
    </row>
    <row r="123" spans="7:18" ht="21.75">
      <c r="G123" s="80"/>
      <c r="H123" s="80"/>
      <c r="J123"/>
      <c r="K123"/>
      <c r="L123"/>
      <c r="M123"/>
      <c r="N123"/>
      <c r="O123"/>
      <c r="P123"/>
      <c r="Q123"/>
      <c r="R123"/>
    </row>
    <row r="124" spans="7:18" ht="21.75">
      <c r="G124" s="80"/>
      <c r="H124" s="80"/>
      <c r="J124"/>
      <c r="K124"/>
      <c r="L124"/>
      <c r="M124"/>
      <c r="N124"/>
      <c r="O124"/>
      <c r="P124"/>
      <c r="Q124"/>
      <c r="R124"/>
    </row>
    <row r="125" spans="7:18" ht="21.75">
      <c r="G125" s="80"/>
      <c r="H125" s="80"/>
      <c r="J125"/>
      <c r="K125"/>
      <c r="L125"/>
      <c r="M125"/>
      <c r="N125"/>
      <c r="O125"/>
      <c r="P125"/>
      <c r="Q125"/>
      <c r="R125"/>
    </row>
    <row r="126" spans="7:18" ht="21.75">
      <c r="G126" s="80"/>
      <c r="H126" s="80"/>
      <c r="J126"/>
      <c r="K126"/>
      <c r="L126"/>
      <c r="M126"/>
      <c r="N126"/>
      <c r="O126"/>
      <c r="P126"/>
      <c r="Q126"/>
      <c r="R126"/>
    </row>
    <row r="127" spans="7:18" ht="21.75">
      <c r="G127" s="80"/>
      <c r="H127" s="80"/>
      <c r="J127"/>
      <c r="K127"/>
      <c r="L127"/>
      <c r="M127"/>
      <c r="N127"/>
      <c r="O127"/>
      <c r="P127"/>
      <c r="Q127"/>
      <c r="R127"/>
    </row>
    <row r="128" spans="7:18" ht="21.75">
      <c r="G128" s="80"/>
      <c r="H128" s="80"/>
      <c r="J128"/>
      <c r="K128"/>
      <c r="L128"/>
      <c r="M128"/>
      <c r="N128"/>
      <c r="O128"/>
      <c r="P128"/>
      <c r="Q128"/>
      <c r="R128"/>
    </row>
    <row r="129" spans="7:18" ht="21.75">
      <c r="G129" s="80"/>
      <c r="H129" s="80"/>
      <c r="J129"/>
      <c r="K129"/>
      <c r="L129"/>
      <c r="M129"/>
      <c r="N129"/>
      <c r="O129"/>
      <c r="P129"/>
      <c r="Q129"/>
      <c r="R129"/>
    </row>
    <row r="130" spans="7:18" ht="21.75">
      <c r="G130" s="80"/>
      <c r="H130" s="80"/>
      <c r="J130"/>
      <c r="K130"/>
      <c r="L130"/>
      <c r="M130"/>
      <c r="N130"/>
      <c r="O130"/>
      <c r="P130"/>
      <c r="Q130"/>
      <c r="R130"/>
    </row>
    <row r="131" spans="7:18" ht="21.75">
      <c r="G131" s="80"/>
      <c r="H131" s="80"/>
      <c r="J131"/>
      <c r="K131"/>
      <c r="L131"/>
      <c r="M131"/>
      <c r="N131"/>
      <c r="O131"/>
      <c r="P131"/>
      <c r="Q131"/>
      <c r="R131"/>
    </row>
    <row r="132" spans="7:18" ht="21.75">
      <c r="G132" s="80"/>
      <c r="H132" s="80"/>
      <c r="J132"/>
      <c r="K132"/>
      <c r="L132"/>
      <c r="M132"/>
      <c r="N132"/>
      <c r="O132"/>
      <c r="P132"/>
      <c r="Q132"/>
      <c r="R132"/>
    </row>
    <row r="133" spans="7:18" ht="21.75">
      <c r="G133" s="80"/>
      <c r="H133" s="80"/>
      <c r="J133"/>
      <c r="K133"/>
      <c r="L133"/>
      <c r="M133"/>
      <c r="N133"/>
      <c r="O133"/>
      <c r="P133"/>
      <c r="Q133"/>
      <c r="R133"/>
    </row>
    <row r="134" spans="7:18" ht="21.75">
      <c r="G134" s="80"/>
      <c r="H134" s="80"/>
      <c r="J134"/>
      <c r="K134"/>
      <c r="L134"/>
      <c r="M134"/>
      <c r="N134"/>
      <c r="O134"/>
      <c r="P134"/>
      <c r="Q134"/>
      <c r="R134"/>
    </row>
    <row r="135" spans="7:18" ht="21.75">
      <c r="G135" s="80"/>
      <c r="H135" s="80"/>
      <c r="J135"/>
      <c r="K135"/>
      <c r="L135"/>
      <c r="M135"/>
      <c r="N135"/>
      <c r="O135"/>
      <c r="P135"/>
      <c r="Q135"/>
      <c r="R135"/>
    </row>
    <row r="136" spans="7:18" ht="21.75">
      <c r="G136" s="80"/>
      <c r="H136" s="80"/>
      <c r="J136"/>
      <c r="K136"/>
      <c r="L136"/>
      <c r="M136"/>
      <c r="N136"/>
      <c r="O136"/>
      <c r="P136"/>
      <c r="Q136"/>
      <c r="R136"/>
    </row>
    <row r="137" spans="7:18" ht="21.75">
      <c r="G137" s="80"/>
      <c r="H137" s="80"/>
      <c r="J137"/>
      <c r="K137"/>
      <c r="L137"/>
      <c r="M137"/>
      <c r="N137"/>
      <c r="O137"/>
      <c r="P137"/>
      <c r="Q137"/>
      <c r="R137"/>
    </row>
    <row r="138" spans="7:18" ht="21.75">
      <c r="G138" s="80"/>
      <c r="H138" s="80"/>
      <c r="J138"/>
      <c r="K138"/>
      <c r="L138"/>
      <c r="M138"/>
      <c r="N138"/>
      <c r="O138"/>
      <c r="P138"/>
      <c r="Q138"/>
      <c r="R138"/>
    </row>
    <row r="139" spans="7:18" ht="21.75">
      <c r="G139" s="80"/>
      <c r="H139" s="80"/>
      <c r="J139"/>
      <c r="K139"/>
      <c r="L139"/>
      <c r="M139"/>
      <c r="N139"/>
      <c r="O139"/>
      <c r="P139"/>
      <c r="Q139"/>
      <c r="R139"/>
    </row>
    <row r="140" spans="7:18" ht="21.75">
      <c r="G140" s="80"/>
      <c r="H140" s="80"/>
      <c r="J140"/>
      <c r="K140"/>
      <c r="L140"/>
      <c r="M140"/>
      <c r="N140"/>
      <c r="O140"/>
      <c r="P140"/>
      <c r="Q140"/>
      <c r="R140"/>
    </row>
    <row r="141" spans="7:18" ht="21.75">
      <c r="G141" s="80"/>
      <c r="H141" s="80"/>
      <c r="J141"/>
      <c r="K141"/>
      <c r="L141"/>
      <c r="M141"/>
      <c r="N141"/>
      <c r="O141"/>
      <c r="P141"/>
      <c r="Q141"/>
      <c r="R141"/>
    </row>
    <row r="142" spans="7:18" ht="21.75">
      <c r="G142" s="80"/>
      <c r="H142" s="80"/>
      <c r="J142"/>
      <c r="K142"/>
      <c r="L142"/>
      <c r="M142"/>
      <c r="N142"/>
      <c r="O142"/>
      <c r="P142"/>
      <c r="Q142"/>
      <c r="R142"/>
    </row>
    <row r="143" spans="7:18" ht="21.75">
      <c r="G143" s="80"/>
      <c r="H143" s="80"/>
      <c r="J143"/>
      <c r="K143"/>
      <c r="L143"/>
      <c r="M143"/>
      <c r="N143"/>
      <c r="O143"/>
      <c r="P143"/>
      <c r="Q143"/>
      <c r="R143"/>
    </row>
    <row r="144" spans="7:18" ht="21.75">
      <c r="G144" s="80"/>
      <c r="H144" s="80"/>
      <c r="J144"/>
      <c r="K144"/>
      <c r="L144"/>
      <c r="M144"/>
      <c r="N144"/>
      <c r="O144"/>
      <c r="P144"/>
      <c r="Q144"/>
      <c r="R144"/>
    </row>
    <row r="145" spans="7:18" ht="21.75">
      <c r="G145" s="80"/>
      <c r="H145" s="80"/>
      <c r="J145"/>
      <c r="K145"/>
      <c r="L145"/>
      <c r="M145"/>
      <c r="N145"/>
      <c r="O145"/>
      <c r="P145"/>
      <c r="Q145"/>
      <c r="R145"/>
    </row>
    <row r="146" spans="7:18" ht="21.75">
      <c r="G146" s="80"/>
      <c r="H146" s="80"/>
      <c r="J146"/>
      <c r="K146"/>
      <c r="L146"/>
      <c r="M146"/>
      <c r="N146"/>
      <c r="O146"/>
      <c r="P146"/>
      <c r="Q146"/>
      <c r="R146"/>
    </row>
    <row r="147" spans="7:18" ht="21.75">
      <c r="G147" s="80"/>
      <c r="H147" s="80"/>
      <c r="J147"/>
      <c r="K147"/>
      <c r="L147"/>
      <c r="M147"/>
      <c r="N147"/>
      <c r="O147"/>
      <c r="P147"/>
      <c r="Q147"/>
      <c r="R147"/>
    </row>
    <row r="148" spans="7:18" ht="21.75">
      <c r="G148" s="80"/>
      <c r="H148" s="80"/>
      <c r="J148"/>
      <c r="K148"/>
      <c r="L148"/>
      <c r="M148"/>
      <c r="N148"/>
      <c r="O148"/>
      <c r="P148"/>
      <c r="Q148"/>
      <c r="R148"/>
    </row>
    <row r="149" spans="7:18" ht="21.75">
      <c r="G149" s="80"/>
      <c r="H149" s="80"/>
      <c r="J149"/>
      <c r="K149"/>
      <c r="L149"/>
      <c r="M149"/>
      <c r="N149"/>
      <c r="O149"/>
      <c r="P149"/>
      <c r="Q149"/>
      <c r="R149"/>
    </row>
    <row r="150" spans="7:18" ht="21.75">
      <c r="G150" s="80"/>
      <c r="H150" s="80"/>
      <c r="J150"/>
      <c r="K150"/>
      <c r="L150"/>
      <c r="M150"/>
      <c r="N150"/>
      <c r="O150"/>
      <c r="P150"/>
      <c r="Q150"/>
      <c r="R150"/>
    </row>
    <row r="151" spans="7:18" ht="21.75">
      <c r="G151" s="80"/>
      <c r="H151" s="80"/>
      <c r="J151"/>
      <c r="K151"/>
      <c r="L151"/>
      <c r="M151"/>
      <c r="N151"/>
      <c r="O151"/>
      <c r="P151"/>
      <c r="Q151"/>
      <c r="R151"/>
    </row>
    <row r="152" spans="7:18" ht="21.75">
      <c r="G152" s="80"/>
      <c r="H152" s="80"/>
      <c r="J152"/>
      <c r="K152"/>
      <c r="L152"/>
      <c r="M152"/>
      <c r="N152"/>
      <c r="O152"/>
      <c r="P152"/>
      <c r="Q152"/>
      <c r="R152"/>
    </row>
    <row r="153" spans="7:18" ht="21.75">
      <c r="G153" s="80"/>
      <c r="H153" s="80"/>
      <c r="J153"/>
      <c r="K153"/>
      <c r="L153"/>
      <c r="M153"/>
      <c r="N153"/>
      <c r="O153"/>
      <c r="P153"/>
      <c r="Q153"/>
      <c r="R153"/>
    </row>
    <row r="154" spans="7:18" ht="21.75">
      <c r="G154" s="80"/>
      <c r="H154" s="80"/>
      <c r="J154"/>
      <c r="K154"/>
      <c r="L154"/>
      <c r="M154"/>
      <c r="N154"/>
      <c r="O154"/>
      <c r="P154"/>
      <c r="Q154"/>
      <c r="R154"/>
    </row>
    <row r="155" spans="7:18" ht="21.75">
      <c r="G155" s="80"/>
      <c r="H155" s="80"/>
      <c r="J155"/>
      <c r="K155"/>
      <c r="L155"/>
      <c r="M155"/>
      <c r="N155"/>
      <c r="O155"/>
      <c r="P155"/>
      <c r="Q155"/>
      <c r="R155"/>
    </row>
    <row r="156" spans="7:18" ht="21.75">
      <c r="G156" s="80"/>
      <c r="H156" s="80"/>
      <c r="J156"/>
      <c r="K156"/>
      <c r="L156"/>
      <c r="M156"/>
      <c r="N156"/>
      <c r="O156"/>
      <c r="P156"/>
      <c r="Q156"/>
      <c r="R156"/>
    </row>
    <row r="157" spans="7:18" ht="21.75">
      <c r="G157" s="80"/>
      <c r="H157" s="80"/>
      <c r="J157"/>
      <c r="K157"/>
      <c r="L157"/>
      <c r="M157"/>
      <c r="N157"/>
      <c r="O157"/>
      <c r="P157"/>
      <c r="Q157"/>
      <c r="R157"/>
    </row>
    <row r="158" spans="7:18" ht="21.75">
      <c r="G158" s="80"/>
      <c r="H158" s="80"/>
      <c r="J158"/>
      <c r="K158"/>
      <c r="L158"/>
      <c r="M158"/>
      <c r="N158"/>
      <c r="O158"/>
      <c r="P158"/>
      <c r="Q158"/>
      <c r="R158"/>
    </row>
    <row r="159" spans="7:18" ht="21.75">
      <c r="G159" s="80"/>
      <c r="H159" s="80"/>
      <c r="J159"/>
      <c r="K159"/>
      <c r="L159"/>
      <c r="M159"/>
      <c r="N159"/>
      <c r="O159"/>
      <c r="P159"/>
      <c r="Q159"/>
      <c r="R159"/>
    </row>
    <row r="160" spans="7:18" ht="21.75">
      <c r="G160" s="80"/>
      <c r="H160" s="80"/>
      <c r="J160"/>
      <c r="K160"/>
      <c r="L160"/>
      <c r="M160"/>
      <c r="N160"/>
      <c r="O160"/>
      <c r="P160"/>
      <c r="Q160"/>
      <c r="R160"/>
    </row>
    <row r="161" spans="7:18" ht="21.75">
      <c r="G161" s="80"/>
      <c r="H161" s="80"/>
      <c r="J161"/>
      <c r="K161"/>
      <c r="L161"/>
      <c r="M161"/>
      <c r="N161"/>
      <c r="O161"/>
      <c r="P161"/>
      <c r="Q161"/>
      <c r="R161"/>
    </row>
    <row r="162" spans="7:18" ht="21.75">
      <c r="G162" s="80"/>
      <c r="H162" s="80"/>
      <c r="J162"/>
      <c r="K162"/>
      <c r="L162"/>
      <c r="M162"/>
      <c r="N162"/>
      <c r="O162"/>
      <c r="P162"/>
      <c r="Q162"/>
      <c r="R162"/>
    </row>
    <row r="163" spans="7:18" ht="21.75">
      <c r="G163" s="80"/>
      <c r="H163" s="80"/>
      <c r="J163"/>
      <c r="K163"/>
      <c r="L163"/>
      <c r="M163"/>
      <c r="N163"/>
      <c r="O163"/>
      <c r="P163"/>
      <c r="Q163"/>
      <c r="R163"/>
    </row>
    <row r="164" spans="7:18" ht="21.75">
      <c r="G164" s="80"/>
      <c r="H164" s="80"/>
      <c r="J164"/>
      <c r="K164"/>
      <c r="L164"/>
      <c r="M164"/>
      <c r="N164"/>
      <c r="O164"/>
      <c r="P164"/>
      <c r="Q164"/>
      <c r="R164"/>
    </row>
    <row r="165" spans="7:18" ht="21.75">
      <c r="G165" s="80"/>
      <c r="H165" s="80"/>
      <c r="J165"/>
      <c r="K165"/>
      <c r="L165"/>
      <c r="M165"/>
      <c r="N165"/>
      <c r="O165"/>
      <c r="P165"/>
      <c r="Q165"/>
      <c r="R165"/>
    </row>
    <row r="166" spans="7:18" ht="21.75">
      <c r="G166" s="80"/>
      <c r="H166" s="80"/>
      <c r="J166"/>
      <c r="K166"/>
      <c r="L166"/>
      <c r="M166"/>
      <c r="N166"/>
      <c r="O166"/>
      <c r="P166"/>
      <c r="Q166"/>
      <c r="R166"/>
    </row>
    <row r="167" spans="7:18" ht="21.75">
      <c r="G167" s="80"/>
      <c r="H167" s="80"/>
      <c r="J167"/>
      <c r="K167"/>
      <c r="L167"/>
      <c r="M167"/>
      <c r="N167"/>
      <c r="O167"/>
      <c r="P167"/>
      <c r="Q167"/>
      <c r="R167"/>
    </row>
    <row r="168" spans="7:18">
      <c r="G168" s="80"/>
      <c r="H168" s="80"/>
      <c r="J168" s="32"/>
      <c r="K168" s="32"/>
      <c r="L168" s="32"/>
      <c r="M168" s="32"/>
      <c r="N168" s="32"/>
      <c r="O168" s="32"/>
      <c r="P168" s="32"/>
      <c r="Q168" s="32"/>
      <c r="R168" s="32"/>
    </row>
    <row r="169" spans="7:18">
      <c r="G169" s="80"/>
      <c r="H169" s="80"/>
      <c r="J169" s="32"/>
      <c r="K169" s="32"/>
      <c r="L169" s="32"/>
      <c r="M169" s="32"/>
      <c r="N169" s="32"/>
      <c r="O169" s="32"/>
      <c r="P169" s="32"/>
      <c r="Q169" s="32"/>
      <c r="R169" s="32"/>
    </row>
    <row r="170" spans="7:18">
      <c r="G170" s="80"/>
      <c r="H170" s="80"/>
      <c r="J170" s="32"/>
      <c r="K170" s="32"/>
      <c r="L170" s="32"/>
      <c r="M170" s="32"/>
      <c r="N170" s="32"/>
      <c r="O170" s="32"/>
      <c r="P170" s="32"/>
      <c r="Q170" s="32"/>
      <c r="R170" s="32"/>
    </row>
    <row r="171" spans="7:18">
      <c r="G171" s="80"/>
      <c r="H171" s="80"/>
      <c r="J171" s="32"/>
      <c r="K171" s="32"/>
      <c r="L171" s="32"/>
      <c r="M171" s="32"/>
      <c r="N171" s="32"/>
      <c r="O171" s="32"/>
      <c r="P171" s="32"/>
      <c r="Q171" s="32"/>
      <c r="R171" s="32"/>
    </row>
    <row r="172" spans="7:18">
      <c r="G172" s="80"/>
      <c r="H172" s="80"/>
      <c r="J172" s="32"/>
      <c r="K172" s="32"/>
      <c r="L172" s="32"/>
      <c r="M172" s="32"/>
      <c r="N172" s="32"/>
      <c r="O172" s="32"/>
      <c r="P172" s="32"/>
      <c r="Q172" s="32"/>
      <c r="R172" s="32"/>
    </row>
    <row r="173" spans="7:18">
      <c r="G173" s="80"/>
      <c r="H173" s="80"/>
      <c r="J173" s="32"/>
      <c r="K173" s="32"/>
      <c r="L173" s="32"/>
      <c r="M173" s="32"/>
      <c r="N173" s="32"/>
      <c r="O173" s="32"/>
      <c r="P173" s="32"/>
      <c r="Q173" s="32"/>
      <c r="R173" s="32"/>
    </row>
    <row r="174" spans="7:18">
      <c r="G174" s="80"/>
      <c r="H174" s="80"/>
      <c r="J174" s="32"/>
      <c r="K174" s="32"/>
      <c r="L174" s="32"/>
      <c r="M174" s="32"/>
      <c r="N174" s="32"/>
      <c r="O174" s="32"/>
      <c r="P174" s="32"/>
      <c r="Q174" s="32"/>
      <c r="R174" s="32"/>
    </row>
    <row r="175" spans="7:18">
      <c r="G175" s="80"/>
      <c r="H175" s="80"/>
      <c r="J175" s="32"/>
      <c r="K175" s="32"/>
      <c r="L175" s="32"/>
      <c r="M175" s="32"/>
      <c r="N175" s="32"/>
      <c r="O175" s="32"/>
      <c r="P175" s="32"/>
      <c r="Q175" s="32"/>
      <c r="R175" s="32"/>
    </row>
    <row r="176" spans="7:18">
      <c r="G176" s="80"/>
      <c r="H176" s="80"/>
      <c r="J176" s="32"/>
      <c r="K176" s="32"/>
      <c r="L176" s="32"/>
      <c r="M176" s="32"/>
      <c r="N176" s="32"/>
      <c r="O176" s="32"/>
      <c r="P176" s="32"/>
      <c r="Q176" s="32"/>
      <c r="R176" s="32"/>
    </row>
    <row r="177" spans="7:18">
      <c r="G177" s="80"/>
      <c r="H177" s="80"/>
      <c r="J177" s="32"/>
      <c r="K177" s="32"/>
      <c r="L177" s="32"/>
      <c r="M177" s="32"/>
      <c r="N177" s="32"/>
      <c r="O177" s="32"/>
      <c r="P177" s="32"/>
      <c r="Q177" s="32"/>
      <c r="R177" s="32"/>
    </row>
    <row r="178" spans="7:18">
      <c r="G178" s="80"/>
      <c r="H178" s="80"/>
      <c r="J178" s="32"/>
      <c r="K178" s="32"/>
      <c r="L178" s="32"/>
      <c r="M178" s="32"/>
      <c r="N178" s="32"/>
      <c r="O178" s="32"/>
      <c r="P178" s="32"/>
      <c r="Q178" s="32"/>
      <c r="R178" s="32"/>
    </row>
    <row r="179" spans="7:18">
      <c r="G179" s="80"/>
      <c r="H179" s="80"/>
      <c r="J179" s="32"/>
      <c r="K179" s="32"/>
      <c r="L179" s="32"/>
      <c r="M179" s="32"/>
      <c r="N179" s="32"/>
      <c r="O179" s="32"/>
      <c r="P179" s="32"/>
      <c r="Q179" s="32"/>
      <c r="R179" s="32"/>
    </row>
    <row r="180" spans="7:18">
      <c r="G180" s="80"/>
      <c r="H180" s="80"/>
      <c r="J180" s="32"/>
      <c r="K180" s="32"/>
      <c r="L180" s="32"/>
      <c r="M180" s="32"/>
      <c r="N180" s="32"/>
      <c r="O180" s="32"/>
      <c r="P180" s="32"/>
      <c r="Q180" s="32"/>
      <c r="R180" s="32"/>
    </row>
    <row r="181" spans="7:18">
      <c r="G181" s="80"/>
      <c r="H181" s="80"/>
    </row>
    <row r="182" spans="7:18">
      <c r="G182" s="80"/>
      <c r="H182" s="80"/>
    </row>
    <row r="183" spans="7:18">
      <c r="G183" s="80"/>
      <c r="H183" s="80"/>
    </row>
    <row r="184" spans="7:18">
      <c r="G184" s="80"/>
      <c r="H184" s="80"/>
    </row>
    <row r="185" spans="7:18">
      <c r="G185" s="80"/>
      <c r="H185" s="80"/>
    </row>
    <row r="186" spans="7:18">
      <c r="G186" s="80"/>
      <c r="H186" s="80"/>
    </row>
    <row r="187" spans="7:18">
      <c r="G187" s="80"/>
      <c r="H187" s="80"/>
    </row>
    <row r="188" spans="7:18">
      <c r="G188" s="80"/>
      <c r="H188" s="80"/>
    </row>
    <row r="189" spans="7:18">
      <c r="G189" s="80"/>
      <c r="H189" s="80"/>
    </row>
    <row r="190" spans="7:18">
      <c r="G190" s="80"/>
      <c r="H190" s="80"/>
    </row>
    <row r="191" spans="7:18">
      <c r="G191" s="80"/>
      <c r="H191" s="80"/>
    </row>
    <row r="192" spans="7:18">
      <c r="G192" s="80"/>
      <c r="H192" s="80"/>
    </row>
    <row r="193" spans="7:8">
      <c r="G193" s="80"/>
      <c r="H193" s="80"/>
    </row>
    <row r="194" spans="7:8">
      <c r="G194" s="80"/>
      <c r="H194" s="80"/>
    </row>
    <row r="195" spans="7:8">
      <c r="G195" s="80"/>
      <c r="H195" s="80"/>
    </row>
    <row r="196" spans="7:8">
      <c r="G196" s="80"/>
      <c r="H196" s="80"/>
    </row>
    <row r="197" spans="7:8">
      <c r="G197" s="80"/>
      <c r="H197" s="80"/>
    </row>
    <row r="198" spans="7:8">
      <c r="G198" s="80"/>
      <c r="H198" s="80"/>
    </row>
    <row r="199" spans="7:8">
      <c r="G199" s="80"/>
      <c r="H199" s="80"/>
    </row>
    <row r="200" spans="7:8">
      <c r="G200" s="80"/>
      <c r="H200" s="80"/>
    </row>
    <row r="201" spans="7:8">
      <c r="G201" s="80"/>
      <c r="H201" s="80"/>
    </row>
    <row r="202" spans="7:8">
      <c r="G202" s="80"/>
      <c r="H202" s="80"/>
    </row>
    <row r="203" spans="7:8">
      <c r="G203" s="80"/>
      <c r="H203" s="80"/>
    </row>
    <row r="204" spans="7:8">
      <c r="G204" s="80"/>
      <c r="H204" s="80"/>
    </row>
    <row r="205" spans="7:8">
      <c r="G205" s="80"/>
      <c r="H205" s="80"/>
    </row>
    <row r="206" spans="7:8">
      <c r="G206" s="80"/>
      <c r="H206" s="80"/>
    </row>
    <row r="207" spans="7:8">
      <c r="G207" s="80"/>
      <c r="H207" s="80"/>
    </row>
    <row r="208" spans="7:8">
      <c r="G208" s="80"/>
      <c r="H208" s="80"/>
    </row>
    <row r="209" spans="7:8">
      <c r="G209" s="80"/>
      <c r="H209" s="80"/>
    </row>
    <row r="210" spans="7:8">
      <c r="G210" s="80"/>
      <c r="H210" s="80"/>
    </row>
    <row r="211" spans="7:8">
      <c r="G211" s="80"/>
      <c r="H211" s="80"/>
    </row>
    <row r="212" spans="7:8">
      <c r="G212" s="80"/>
      <c r="H212" s="80"/>
    </row>
    <row r="213" spans="7:8">
      <c r="G213" s="80"/>
      <c r="H213" s="80"/>
    </row>
    <row r="214" spans="7:8">
      <c r="G214" s="80"/>
      <c r="H214" s="80"/>
    </row>
    <row r="215" spans="7:8">
      <c r="G215" s="80"/>
      <c r="H215" s="80"/>
    </row>
    <row r="216" spans="7:8">
      <c r="G216" s="80"/>
      <c r="H216" s="80"/>
    </row>
    <row r="217" spans="7:8">
      <c r="G217" s="80"/>
      <c r="H217" s="80"/>
    </row>
    <row r="218" spans="7:8">
      <c r="G218" s="80"/>
      <c r="H218" s="80"/>
    </row>
    <row r="219" spans="7:8">
      <c r="G219" s="80"/>
      <c r="H219" s="80"/>
    </row>
    <row r="220" spans="7:8">
      <c r="G220" s="80"/>
      <c r="H220" s="80"/>
    </row>
    <row r="221" spans="7:8">
      <c r="G221" s="80"/>
      <c r="H221" s="80"/>
    </row>
    <row r="222" spans="7:8">
      <c r="G222" s="80"/>
      <c r="H222" s="80"/>
    </row>
    <row r="223" spans="7:8">
      <c r="G223" s="80"/>
      <c r="H223" s="80"/>
    </row>
    <row r="224" spans="7:8">
      <c r="G224" s="80"/>
      <c r="H224" s="80"/>
    </row>
    <row r="225" spans="7:8">
      <c r="G225" s="80"/>
      <c r="H225" s="80"/>
    </row>
    <row r="226" spans="7:8">
      <c r="G226" s="80"/>
      <c r="H226" s="80"/>
    </row>
    <row r="227" spans="7:8">
      <c r="G227" s="80"/>
      <c r="H227" s="80"/>
    </row>
    <row r="228" spans="7:8">
      <c r="G228" s="80"/>
      <c r="H228" s="80"/>
    </row>
    <row r="229" spans="7:8">
      <c r="G229" s="80"/>
      <c r="H229" s="80"/>
    </row>
    <row r="230" spans="7:8">
      <c r="G230" s="80"/>
      <c r="H230" s="80"/>
    </row>
    <row r="231" spans="7:8">
      <c r="G231" s="80"/>
      <c r="H231" s="80"/>
    </row>
    <row r="232" spans="7:8">
      <c r="G232" s="80"/>
      <c r="H232" s="80"/>
    </row>
    <row r="233" spans="7:8">
      <c r="G233" s="80"/>
      <c r="H233" s="80"/>
    </row>
    <row r="234" spans="7:8">
      <c r="G234" s="80"/>
      <c r="H234" s="80"/>
    </row>
    <row r="235" spans="7:8">
      <c r="G235" s="80"/>
      <c r="H235" s="80"/>
    </row>
    <row r="236" spans="7:8">
      <c r="G236" s="80"/>
      <c r="H236" s="80"/>
    </row>
    <row r="237" spans="7:8">
      <c r="G237" s="80"/>
      <c r="H237" s="80"/>
    </row>
    <row r="238" spans="7:8">
      <c r="G238" s="80"/>
      <c r="H238" s="80"/>
    </row>
    <row r="239" spans="7:8">
      <c r="G239" s="80"/>
      <c r="H239" s="80"/>
    </row>
    <row r="240" spans="7:8">
      <c r="G240" s="80"/>
      <c r="H240" s="80"/>
    </row>
    <row r="241" spans="7:8">
      <c r="G241" s="80"/>
      <c r="H241" s="80"/>
    </row>
    <row r="242" spans="7:8">
      <c r="G242" s="80"/>
      <c r="H242" s="80"/>
    </row>
    <row r="243" spans="7:8">
      <c r="G243" s="80"/>
      <c r="H243" s="80"/>
    </row>
    <row r="244" spans="7:8">
      <c r="G244" s="80"/>
      <c r="H244" s="80"/>
    </row>
    <row r="245" spans="7:8">
      <c r="G245" s="80"/>
      <c r="H245" s="80"/>
    </row>
    <row r="246" spans="7:8">
      <c r="G246" s="80"/>
      <c r="H246" s="80"/>
    </row>
    <row r="247" spans="7:8">
      <c r="G247" s="80"/>
      <c r="H247" s="80"/>
    </row>
    <row r="248" spans="7:8">
      <c r="G248" s="80"/>
      <c r="H248" s="80"/>
    </row>
    <row r="249" spans="7:8">
      <c r="G249" s="80"/>
      <c r="H249" s="80"/>
    </row>
    <row r="250" spans="7:8">
      <c r="G250" s="80"/>
      <c r="H250" s="80"/>
    </row>
    <row r="251" spans="7:8">
      <c r="G251" s="80"/>
      <c r="H251" s="80"/>
    </row>
    <row r="252" spans="7:8">
      <c r="G252" s="80"/>
      <c r="H252" s="80"/>
    </row>
    <row r="253" spans="7:8">
      <c r="G253" s="80"/>
      <c r="H253" s="80"/>
    </row>
    <row r="254" spans="7:8">
      <c r="G254" s="80"/>
      <c r="H254" s="80"/>
    </row>
    <row r="255" spans="7:8">
      <c r="G255" s="80"/>
      <c r="H255" s="80"/>
    </row>
    <row r="256" spans="7:8">
      <c r="G256" s="80"/>
      <c r="H256" s="80"/>
    </row>
    <row r="257" spans="7:8">
      <c r="G257" s="80"/>
      <c r="H257" s="80"/>
    </row>
    <row r="258" spans="7:8">
      <c r="G258" s="80"/>
      <c r="H258" s="80"/>
    </row>
    <row r="259" spans="7:8">
      <c r="G259" s="80"/>
      <c r="H259" s="80"/>
    </row>
    <row r="260" spans="7:8">
      <c r="G260" s="80"/>
      <c r="H260" s="80"/>
    </row>
    <row r="261" spans="7:8">
      <c r="G261" s="80"/>
      <c r="H261" s="80"/>
    </row>
    <row r="262" spans="7:8">
      <c r="G262" s="80"/>
      <c r="H262" s="80"/>
    </row>
    <row r="263" spans="7:8">
      <c r="G263" s="80"/>
      <c r="H263" s="80"/>
    </row>
    <row r="264" spans="7:8">
      <c r="G264" s="80"/>
      <c r="H264" s="80"/>
    </row>
    <row r="265" spans="7:8">
      <c r="G265" s="80"/>
      <c r="H265" s="80"/>
    </row>
    <row r="266" spans="7:8">
      <c r="G266" s="80"/>
      <c r="H266" s="80"/>
    </row>
    <row r="267" spans="7:8">
      <c r="G267" s="80"/>
      <c r="H267" s="80"/>
    </row>
    <row r="268" spans="7:8">
      <c r="G268" s="80"/>
      <c r="H268" s="80"/>
    </row>
    <row r="269" spans="7:8">
      <c r="G269" s="80"/>
      <c r="H269" s="80"/>
    </row>
    <row r="270" spans="7:8">
      <c r="G270" s="80"/>
      <c r="H270" s="80"/>
    </row>
    <row r="271" spans="7:8">
      <c r="G271" s="80"/>
      <c r="H271" s="80"/>
    </row>
    <row r="272" spans="7:8">
      <c r="G272" s="80"/>
      <c r="H272" s="80"/>
    </row>
    <row r="273" spans="7:8">
      <c r="G273" s="80"/>
      <c r="H273" s="80"/>
    </row>
    <row r="274" spans="7:8">
      <c r="G274" s="80"/>
      <c r="H274" s="80"/>
    </row>
    <row r="275" spans="7:8">
      <c r="G275" s="80"/>
      <c r="H275" s="80"/>
    </row>
    <row r="276" spans="7:8">
      <c r="G276" s="80"/>
      <c r="H276" s="80"/>
    </row>
    <row r="277" spans="7:8">
      <c r="G277" s="80"/>
      <c r="H277" s="80"/>
    </row>
    <row r="278" spans="7:8">
      <c r="G278" s="80"/>
      <c r="H278" s="80"/>
    </row>
    <row r="279" spans="7:8">
      <c r="G279" s="80"/>
      <c r="H279" s="80"/>
    </row>
    <row r="280" spans="7:8">
      <c r="G280" s="80"/>
      <c r="H280" s="80"/>
    </row>
    <row r="281" spans="7:8">
      <c r="G281" s="80"/>
      <c r="H281" s="80"/>
    </row>
    <row r="282" spans="7:8">
      <c r="G282" s="80"/>
      <c r="H282" s="80"/>
    </row>
    <row r="283" spans="7:8">
      <c r="G283" s="80"/>
      <c r="H283" s="80"/>
    </row>
    <row r="284" spans="7:8">
      <c r="G284" s="80"/>
      <c r="H284" s="80"/>
    </row>
    <row r="285" spans="7:8">
      <c r="G285" s="80"/>
      <c r="H285" s="80"/>
    </row>
    <row r="286" spans="7:8">
      <c r="G286" s="80"/>
      <c r="H286" s="80"/>
    </row>
    <row r="287" spans="7:8">
      <c r="G287" s="80"/>
      <c r="H287" s="80"/>
    </row>
    <row r="288" spans="7:8">
      <c r="G288" s="80"/>
      <c r="H288" s="80"/>
    </row>
    <row r="289" spans="7:8">
      <c r="G289" s="80"/>
      <c r="H289" s="80"/>
    </row>
    <row r="290" spans="7:8">
      <c r="G290" s="80"/>
      <c r="H290" s="80"/>
    </row>
    <row r="291" spans="7:8">
      <c r="G291" s="80"/>
      <c r="H291" s="80"/>
    </row>
    <row r="292" spans="7:8">
      <c r="G292" s="80"/>
      <c r="H292" s="80"/>
    </row>
    <row r="293" spans="7:8">
      <c r="G293" s="80"/>
      <c r="H293" s="80"/>
    </row>
    <row r="294" spans="7:8">
      <c r="G294" s="80"/>
      <c r="H294" s="80"/>
    </row>
    <row r="295" spans="7:8">
      <c r="G295" s="80"/>
      <c r="H295" s="80"/>
    </row>
    <row r="296" spans="7:8">
      <c r="G296" s="80"/>
      <c r="H296" s="80"/>
    </row>
    <row r="297" spans="7:8">
      <c r="G297" s="80"/>
      <c r="H297" s="80"/>
    </row>
    <row r="298" spans="7:8">
      <c r="G298" s="80"/>
      <c r="H298" s="80"/>
    </row>
    <row r="299" spans="7:8">
      <c r="G299" s="80"/>
      <c r="H299" s="80"/>
    </row>
    <row r="300" spans="7:8">
      <c r="G300" s="80"/>
      <c r="H300" s="80"/>
    </row>
    <row r="301" spans="7:8">
      <c r="G301" s="80"/>
      <c r="H301" s="80"/>
    </row>
    <row r="302" spans="7:8">
      <c r="G302" s="80"/>
      <c r="H302" s="80"/>
    </row>
    <row r="303" spans="7:8">
      <c r="G303" s="80"/>
      <c r="H303" s="80"/>
    </row>
    <row r="304" spans="7:8">
      <c r="G304" s="80"/>
      <c r="H304" s="80"/>
    </row>
    <row r="305" spans="7:8">
      <c r="G305" s="80"/>
      <c r="H305" s="80"/>
    </row>
    <row r="306" spans="7:8">
      <c r="G306" s="80"/>
      <c r="H306" s="80"/>
    </row>
    <row r="307" spans="7:8">
      <c r="G307" s="80"/>
      <c r="H307" s="80"/>
    </row>
    <row r="308" spans="7:8">
      <c r="G308" s="80"/>
      <c r="H308" s="80"/>
    </row>
    <row r="309" spans="7:8">
      <c r="G309" s="80"/>
      <c r="H309" s="80"/>
    </row>
    <row r="310" spans="7:8">
      <c r="G310" s="80"/>
      <c r="H310" s="80"/>
    </row>
    <row r="311" spans="7:8">
      <c r="G311" s="80"/>
      <c r="H311" s="80"/>
    </row>
    <row r="312" spans="7:8">
      <c r="G312" s="80"/>
      <c r="H312" s="80"/>
    </row>
    <row r="313" spans="7:8">
      <c r="G313" s="80"/>
      <c r="H313" s="80"/>
    </row>
    <row r="314" spans="7:8">
      <c r="G314" s="80"/>
      <c r="H314" s="80"/>
    </row>
    <row r="315" spans="7:8">
      <c r="G315" s="80"/>
      <c r="H315" s="80"/>
    </row>
    <row r="316" spans="7:8">
      <c r="G316" s="80"/>
      <c r="H316" s="80"/>
    </row>
    <row r="317" spans="7:8">
      <c r="G317" s="80"/>
      <c r="H317" s="80"/>
    </row>
    <row r="318" spans="7:8">
      <c r="G318" s="80"/>
      <c r="H318" s="80"/>
    </row>
    <row r="319" spans="7:8">
      <c r="G319" s="80"/>
      <c r="H319" s="80"/>
    </row>
    <row r="320" spans="7:8">
      <c r="G320" s="80"/>
      <c r="H320" s="80"/>
    </row>
    <row r="321" spans="7:8">
      <c r="G321" s="80"/>
      <c r="H321" s="80"/>
    </row>
    <row r="322" spans="7:8">
      <c r="G322" s="80"/>
      <c r="H322" s="80"/>
    </row>
    <row r="323" spans="7:8">
      <c r="G323" s="80"/>
      <c r="H323" s="80"/>
    </row>
    <row r="324" spans="7:8">
      <c r="G324" s="80"/>
      <c r="H324" s="80"/>
    </row>
    <row r="325" spans="7:8">
      <c r="G325" s="80"/>
      <c r="H325" s="80"/>
    </row>
    <row r="326" spans="7:8">
      <c r="G326" s="80"/>
      <c r="H326" s="80"/>
    </row>
    <row r="327" spans="7:8">
      <c r="G327" s="80"/>
      <c r="H327" s="80"/>
    </row>
    <row r="328" spans="7:8">
      <c r="G328" s="80"/>
      <c r="H328" s="80"/>
    </row>
    <row r="329" spans="7:8">
      <c r="G329" s="80"/>
      <c r="H329" s="80"/>
    </row>
    <row r="330" spans="7:8">
      <c r="G330" s="80"/>
      <c r="H330" s="80"/>
    </row>
    <row r="331" spans="7:8">
      <c r="G331" s="80"/>
      <c r="H331" s="80"/>
    </row>
    <row r="332" spans="7:8">
      <c r="G332" s="80"/>
      <c r="H332" s="80"/>
    </row>
    <row r="333" spans="7:8">
      <c r="G333" s="80"/>
      <c r="H333" s="80"/>
    </row>
    <row r="334" spans="7:8">
      <c r="G334" s="80"/>
      <c r="H334" s="80"/>
    </row>
    <row r="335" spans="7:8">
      <c r="G335" s="80"/>
      <c r="H335" s="80"/>
    </row>
    <row r="336" spans="7:8">
      <c r="G336" s="80"/>
      <c r="H336" s="80"/>
    </row>
    <row r="337" spans="7:8">
      <c r="G337" s="80"/>
      <c r="H337" s="80"/>
    </row>
    <row r="338" spans="7:8">
      <c r="G338" s="80"/>
      <c r="H338" s="80"/>
    </row>
    <row r="339" spans="7:8">
      <c r="G339" s="80"/>
      <c r="H339" s="80"/>
    </row>
    <row r="340" spans="7:8">
      <c r="G340" s="80"/>
      <c r="H340" s="80"/>
    </row>
    <row r="341" spans="7:8">
      <c r="G341" s="80"/>
      <c r="H341" s="80"/>
    </row>
    <row r="342" spans="7:8">
      <c r="G342" s="80"/>
      <c r="H342" s="80"/>
    </row>
    <row r="343" spans="7:8">
      <c r="G343" s="80"/>
      <c r="H343" s="80"/>
    </row>
    <row r="344" spans="7:8">
      <c r="G344" s="80"/>
      <c r="H344" s="80"/>
    </row>
    <row r="345" spans="7:8">
      <c r="G345" s="80"/>
      <c r="H345" s="80"/>
    </row>
    <row r="346" spans="7:8">
      <c r="G346" s="80"/>
      <c r="H346" s="80"/>
    </row>
    <row r="347" spans="7:8">
      <c r="G347" s="80"/>
      <c r="H347" s="80"/>
    </row>
    <row r="348" spans="7:8">
      <c r="G348" s="80"/>
      <c r="H348" s="80"/>
    </row>
    <row r="349" spans="7:8">
      <c r="G349" s="80"/>
      <c r="H349" s="80"/>
    </row>
    <row r="350" spans="7:8">
      <c r="G350" s="80"/>
      <c r="H350" s="80"/>
    </row>
    <row r="351" spans="7:8">
      <c r="G351" s="80"/>
      <c r="H351" s="80"/>
    </row>
    <row r="352" spans="7:8">
      <c r="G352" s="80"/>
      <c r="H352" s="80"/>
    </row>
    <row r="353" spans="7:8">
      <c r="G353" s="80"/>
      <c r="H353" s="80"/>
    </row>
    <row r="354" spans="7:8">
      <c r="G354" s="80"/>
      <c r="H354" s="80"/>
    </row>
    <row r="355" spans="7:8">
      <c r="G355" s="80"/>
      <c r="H355" s="80"/>
    </row>
    <row r="356" spans="7:8">
      <c r="G356" s="80"/>
      <c r="H356" s="80"/>
    </row>
    <row r="357" spans="7:8">
      <c r="G357" s="80"/>
      <c r="H357" s="80"/>
    </row>
    <row r="358" spans="7:8">
      <c r="G358" s="80"/>
      <c r="H358" s="80"/>
    </row>
    <row r="359" spans="7:8">
      <c r="G359" s="80"/>
      <c r="H359" s="80"/>
    </row>
    <row r="360" spans="7:8">
      <c r="G360" s="80"/>
      <c r="H360" s="80"/>
    </row>
    <row r="361" spans="7:8">
      <c r="G361" s="80"/>
      <c r="H361" s="80"/>
    </row>
    <row r="362" spans="7:8">
      <c r="G362" s="80"/>
      <c r="H362" s="80"/>
    </row>
    <row r="363" spans="7:8">
      <c r="G363" s="80"/>
      <c r="H363" s="80"/>
    </row>
    <row r="364" spans="7:8">
      <c r="G364" s="80"/>
      <c r="H364" s="80"/>
    </row>
    <row r="365" spans="7:8">
      <c r="G365" s="80"/>
      <c r="H365" s="80"/>
    </row>
    <row r="366" spans="7:8">
      <c r="G366" s="80"/>
      <c r="H366" s="80"/>
    </row>
    <row r="367" spans="7:8">
      <c r="G367" s="80"/>
      <c r="H367" s="80"/>
    </row>
    <row r="368" spans="7:8">
      <c r="G368" s="80"/>
      <c r="H368" s="80"/>
    </row>
    <row r="369" spans="7:8">
      <c r="G369" s="80"/>
      <c r="H369" s="80"/>
    </row>
    <row r="370" spans="7:8">
      <c r="G370" s="80"/>
      <c r="H370" s="80"/>
    </row>
    <row r="371" spans="7:8">
      <c r="G371" s="80"/>
      <c r="H371" s="80"/>
    </row>
    <row r="372" spans="7:8">
      <c r="G372" s="80"/>
      <c r="H372" s="80"/>
    </row>
    <row r="373" spans="7:8">
      <c r="G373" s="80"/>
      <c r="H373" s="80"/>
    </row>
    <row r="374" spans="7:8">
      <c r="G374" s="80"/>
      <c r="H374" s="80"/>
    </row>
    <row r="375" spans="7:8">
      <c r="G375" s="80"/>
      <c r="H375" s="80"/>
    </row>
    <row r="376" spans="7:8">
      <c r="G376" s="80"/>
      <c r="H376" s="80"/>
    </row>
    <row r="377" spans="7:8">
      <c r="G377" s="80"/>
      <c r="H377" s="80"/>
    </row>
    <row r="378" spans="7:8">
      <c r="G378" s="80"/>
      <c r="H378" s="80"/>
    </row>
    <row r="379" spans="7:8">
      <c r="G379" s="80"/>
      <c r="H379" s="80"/>
    </row>
    <row r="380" spans="7:8">
      <c r="G380" s="80"/>
      <c r="H380" s="80"/>
    </row>
    <row r="381" spans="7:8">
      <c r="G381" s="80"/>
      <c r="H381" s="80"/>
    </row>
    <row r="382" spans="7:8">
      <c r="G382" s="80"/>
      <c r="H382" s="80"/>
    </row>
    <row r="383" spans="7:8">
      <c r="G383" s="80"/>
      <c r="H383" s="80"/>
    </row>
    <row r="384" spans="7:8">
      <c r="G384" s="80"/>
      <c r="H384" s="80"/>
    </row>
    <row r="385" spans="7:8">
      <c r="G385" s="80"/>
      <c r="H385" s="80"/>
    </row>
    <row r="386" spans="7:8">
      <c r="G386" s="80"/>
      <c r="H386" s="80"/>
    </row>
    <row r="387" spans="7:8">
      <c r="G387" s="80"/>
      <c r="H387" s="80"/>
    </row>
    <row r="388" spans="7:8">
      <c r="G388" s="80"/>
      <c r="H388" s="80"/>
    </row>
    <row r="389" spans="7:8">
      <c r="G389" s="80"/>
      <c r="H389" s="80"/>
    </row>
    <row r="390" spans="7:8">
      <c r="G390" s="80"/>
      <c r="H390" s="80"/>
    </row>
    <row r="391" spans="7:8">
      <c r="G391" s="80"/>
      <c r="H391" s="80"/>
    </row>
    <row r="392" spans="7:8">
      <c r="G392" s="80"/>
      <c r="H392" s="80"/>
    </row>
    <row r="393" spans="7:8">
      <c r="G393" s="80"/>
      <c r="H393" s="80"/>
    </row>
    <row r="394" spans="7:8">
      <c r="G394" s="80"/>
      <c r="H394" s="80"/>
    </row>
    <row r="395" spans="7:8">
      <c r="G395" s="80"/>
      <c r="H395" s="80"/>
    </row>
    <row r="396" spans="7:8">
      <c r="G396" s="80"/>
      <c r="H396" s="80"/>
    </row>
    <row r="397" spans="7:8">
      <c r="G397" s="80"/>
      <c r="H397" s="80"/>
    </row>
    <row r="398" spans="7:8">
      <c r="G398" s="80"/>
      <c r="H398" s="80"/>
    </row>
    <row r="399" spans="7:8">
      <c r="G399" s="80"/>
      <c r="H399" s="80"/>
    </row>
    <row r="400" spans="7:8">
      <c r="G400" s="80"/>
      <c r="H400" s="80"/>
    </row>
    <row r="401" spans="7:8">
      <c r="G401" s="80"/>
      <c r="H401" s="80"/>
    </row>
    <row r="402" spans="7:8">
      <c r="G402" s="80"/>
      <c r="H402" s="80"/>
    </row>
    <row r="403" spans="7:8">
      <c r="G403" s="80"/>
      <c r="H403" s="80"/>
    </row>
    <row r="404" spans="7:8">
      <c r="G404" s="80"/>
      <c r="H404" s="80"/>
    </row>
    <row r="405" spans="7:8">
      <c r="G405" s="80"/>
      <c r="H405" s="80"/>
    </row>
    <row r="406" spans="7:8">
      <c r="G406" s="80"/>
      <c r="H406" s="80"/>
    </row>
    <row r="407" spans="7:8">
      <c r="G407" s="80"/>
      <c r="H407" s="80"/>
    </row>
    <row r="408" spans="7:8">
      <c r="G408" s="80"/>
      <c r="H408" s="80"/>
    </row>
    <row r="409" spans="7:8">
      <c r="G409" s="80"/>
      <c r="H409" s="80"/>
    </row>
    <row r="410" spans="7:8">
      <c r="G410" s="80"/>
      <c r="H410" s="80"/>
    </row>
    <row r="411" spans="7:8">
      <c r="G411" s="80"/>
      <c r="H411" s="80"/>
    </row>
    <row r="412" spans="7:8">
      <c r="G412" s="80"/>
      <c r="H412" s="80"/>
    </row>
    <row r="413" spans="7:8">
      <c r="G413" s="80"/>
      <c r="H413" s="80"/>
    </row>
    <row r="414" spans="7:8">
      <c r="G414" s="80"/>
      <c r="H414" s="80"/>
    </row>
    <row r="415" spans="7:8">
      <c r="G415" s="80"/>
      <c r="H415" s="80"/>
    </row>
    <row r="416" spans="7:8">
      <c r="G416" s="80"/>
      <c r="H416" s="80"/>
    </row>
    <row r="417" spans="7:8">
      <c r="G417" s="80"/>
      <c r="H417" s="80"/>
    </row>
    <row r="418" spans="7:8">
      <c r="G418" s="80"/>
      <c r="H418" s="80"/>
    </row>
    <row r="419" spans="7:8">
      <c r="G419" s="80"/>
      <c r="H419" s="80"/>
    </row>
    <row r="420" spans="7:8">
      <c r="G420" s="80"/>
      <c r="H420" s="80"/>
    </row>
    <row r="421" spans="7:8">
      <c r="G421" s="80"/>
      <c r="H421" s="80"/>
    </row>
    <row r="422" spans="7:8">
      <c r="G422" s="80"/>
      <c r="H422" s="80"/>
    </row>
    <row r="423" spans="7:8">
      <c r="G423" s="80"/>
      <c r="H423" s="80"/>
    </row>
    <row r="424" spans="7:8">
      <c r="G424" s="80"/>
      <c r="H424" s="80"/>
    </row>
    <row r="425" spans="7:8">
      <c r="G425" s="80"/>
      <c r="H425" s="80"/>
    </row>
    <row r="426" spans="7:8">
      <c r="G426" s="80"/>
      <c r="H426" s="80"/>
    </row>
    <row r="427" spans="7:8">
      <c r="G427" s="80"/>
      <c r="H427" s="80"/>
    </row>
    <row r="428" spans="7:8">
      <c r="G428" s="80"/>
      <c r="H428" s="80"/>
    </row>
    <row r="429" spans="7:8">
      <c r="G429" s="80"/>
      <c r="H429" s="80"/>
    </row>
    <row r="430" spans="7:8">
      <c r="G430" s="80"/>
      <c r="H430" s="80"/>
    </row>
    <row r="431" spans="7:8">
      <c r="G431" s="80"/>
      <c r="H431" s="80"/>
    </row>
    <row r="432" spans="7:8">
      <c r="G432" s="80"/>
      <c r="H432" s="80"/>
    </row>
    <row r="433" spans="7:8">
      <c r="G433" s="80"/>
      <c r="H433" s="80"/>
    </row>
    <row r="434" spans="7:8">
      <c r="G434" s="80"/>
      <c r="H434" s="80"/>
    </row>
    <row r="435" spans="7:8">
      <c r="G435" s="80"/>
      <c r="H435" s="80"/>
    </row>
    <row r="436" spans="7:8">
      <c r="G436" s="80"/>
      <c r="H436" s="80"/>
    </row>
    <row r="437" spans="7:8">
      <c r="G437" s="80"/>
      <c r="H437" s="80"/>
    </row>
    <row r="438" spans="7:8">
      <c r="G438" s="80"/>
      <c r="H438" s="80"/>
    </row>
    <row r="439" spans="7:8">
      <c r="G439" s="80"/>
      <c r="H439" s="80"/>
    </row>
    <row r="440" spans="7:8">
      <c r="G440" s="80"/>
      <c r="H440" s="80"/>
    </row>
    <row r="441" spans="7:8">
      <c r="G441" s="80"/>
      <c r="H441" s="80"/>
    </row>
    <row r="442" spans="7:8">
      <c r="G442" s="80"/>
      <c r="H442" s="80"/>
    </row>
    <row r="443" spans="7:8">
      <c r="G443" s="80"/>
      <c r="H443" s="80"/>
    </row>
    <row r="444" spans="7:8">
      <c r="G444" s="80"/>
      <c r="H444" s="80"/>
    </row>
    <row r="445" spans="7:8">
      <c r="G445" s="80"/>
      <c r="H445" s="80"/>
    </row>
    <row r="446" spans="7:8">
      <c r="G446" s="80"/>
      <c r="H446" s="80"/>
    </row>
    <row r="447" spans="7:8">
      <c r="G447" s="80"/>
      <c r="H447" s="80"/>
    </row>
    <row r="448" spans="7:8">
      <c r="G448" s="80"/>
      <c r="H448" s="80"/>
    </row>
    <row r="449" spans="7:8">
      <c r="G449" s="80"/>
      <c r="H449" s="80"/>
    </row>
    <row r="450" spans="7:8">
      <c r="G450" s="80"/>
      <c r="H450" s="80"/>
    </row>
    <row r="451" spans="7:8">
      <c r="G451" s="80"/>
      <c r="H451" s="80"/>
    </row>
    <row r="452" spans="7:8">
      <c r="G452" s="80"/>
      <c r="H452" s="80"/>
    </row>
    <row r="453" spans="7:8">
      <c r="G453" s="80"/>
      <c r="H453" s="80"/>
    </row>
    <row r="454" spans="7:8">
      <c r="G454" s="80"/>
      <c r="H454" s="80"/>
    </row>
    <row r="455" spans="7:8">
      <c r="G455" s="80"/>
      <c r="H455" s="80"/>
    </row>
    <row r="456" spans="7:8">
      <c r="G456" s="80"/>
      <c r="H456" s="80"/>
    </row>
    <row r="457" spans="7:8">
      <c r="G457" s="80"/>
      <c r="H457" s="80"/>
    </row>
    <row r="458" spans="7:8">
      <c r="G458" s="80"/>
      <c r="H458" s="80"/>
    </row>
    <row r="459" spans="7:8">
      <c r="G459" s="80"/>
      <c r="H459" s="80"/>
    </row>
    <row r="460" spans="7:8">
      <c r="G460" s="80"/>
      <c r="H460" s="80"/>
    </row>
    <row r="461" spans="7:8">
      <c r="G461" s="80"/>
      <c r="H461" s="80"/>
    </row>
    <row r="462" spans="7:8">
      <c r="G462" s="80"/>
      <c r="H462" s="80"/>
    </row>
    <row r="463" spans="7:8">
      <c r="G463" s="80"/>
      <c r="H463" s="80"/>
    </row>
    <row r="464" spans="7:8">
      <c r="G464" s="80"/>
      <c r="H464" s="80"/>
    </row>
    <row r="465" spans="7:8">
      <c r="G465" s="80"/>
      <c r="H465" s="80"/>
    </row>
    <row r="466" spans="7:8">
      <c r="G466" s="80"/>
      <c r="H466" s="80"/>
    </row>
    <row r="467" spans="7:8">
      <c r="G467" s="80"/>
      <c r="H467" s="80"/>
    </row>
    <row r="468" spans="7:8">
      <c r="G468" s="80"/>
      <c r="H468" s="80"/>
    </row>
    <row r="469" spans="7:8">
      <c r="G469" s="80"/>
      <c r="H469" s="80"/>
    </row>
    <row r="470" spans="7:8">
      <c r="G470" s="80"/>
      <c r="H470" s="80"/>
    </row>
    <row r="471" spans="7:8">
      <c r="G471" s="80"/>
      <c r="H471" s="80"/>
    </row>
    <row r="472" spans="7:8">
      <c r="G472" s="80"/>
      <c r="H472" s="80"/>
    </row>
    <row r="473" spans="7:8">
      <c r="G473" s="80"/>
      <c r="H473" s="80"/>
    </row>
    <row r="474" spans="7:8">
      <c r="G474" s="80"/>
      <c r="H474" s="80"/>
    </row>
    <row r="475" spans="7:8">
      <c r="G475" s="80"/>
      <c r="H475" s="80"/>
    </row>
    <row r="476" spans="7:8">
      <c r="G476" s="80"/>
      <c r="H476" s="80"/>
    </row>
    <row r="477" spans="7:8">
      <c r="G477" s="80"/>
      <c r="H477" s="80"/>
    </row>
    <row r="478" spans="7:8">
      <c r="G478" s="80"/>
      <c r="H478" s="80"/>
    </row>
    <row r="479" spans="7:8">
      <c r="G479" s="80"/>
      <c r="H479" s="80"/>
    </row>
    <row r="480" spans="7:8">
      <c r="G480" s="80"/>
      <c r="H480" s="80"/>
    </row>
    <row r="481" spans="7:8">
      <c r="G481" s="80"/>
      <c r="H481" s="80"/>
    </row>
    <row r="482" spans="7:8">
      <c r="G482" s="80"/>
      <c r="H482" s="80"/>
    </row>
    <row r="483" spans="7:8">
      <c r="G483" s="80"/>
      <c r="H483" s="80"/>
    </row>
    <row r="484" spans="7:8">
      <c r="G484" s="80"/>
      <c r="H484" s="80"/>
    </row>
    <row r="485" spans="7:8">
      <c r="G485" s="80"/>
      <c r="H485" s="80"/>
    </row>
    <row r="486" spans="7:8">
      <c r="G486" s="80"/>
      <c r="H486" s="80"/>
    </row>
    <row r="487" spans="7:8">
      <c r="G487" s="80"/>
      <c r="H487" s="80"/>
    </row>
    <row r="488" spans="7:8">
      <c r="G488" s="80"/>
      <c r="H488" s="80"/>
    </row>
    <row r="489" spans="7:8">
      <c r="G489" s="80"/>
      <c r="H489" s="80"/>
    </row>
    <row r="490" spans="7:8">
      <c r="G490" s="80"/>
      <c r="H490" s="80"/>
    </row>
    <row r="491" spans="7:8">
      <c r="G491" s="80"/>
      <c r="H491" s="80"/>
    </row>
    <row r="492" spans="7:8">
      <c r="G492" s="80"/>
      <c r="H492" s="80"/>
    </row>
    <row r="493" spans="7:8">
      <c r="G493" s="80"/>
      <c r="H493" s="80"/>
    </row>
    <row r="494" spans="7:8">
      <c r="G494" s="80"/>
      <c r="H494" s="80"/>
    </row>
    <row r="495" spans="7:8">
      <c r="G495" s="80"/>
      <c r="H495" s="80"/>
    </row>
    <row r="496" spans="7:8">
      <c r="G496" s="80"/>
      <c r="H496" s="80"/>
    </row>
    <row r="497" spans="7:8">
      <c r="G497" s="80"/>
      <c r="H497" s="80"/>
    </row>
    <row r="498" spans="7:8">
      <c r="G498" s="80"/>
      <c r="H498" s="80"/>
    </row>
    <row r="499" spans="7:8">
      <c r="G499" s="80"/>
      <c r="H499" s="80"/>
    </row>
    <row r="500" spans="7:8">
      <c r="G500" s="80"/>
      <c r="H500" s="80"/>
    </row>
    <row r="501" spans="7:8">
      <c r="G501" s="80"/>
      <c r="H501" s="80"/>
    </row>
    <row r="502" spans="7:8">
      <c r="G502" s="80"/>
      <c r="H502" s="80"/>
    </row>
    <row r="503" spans="7:8">
      <c r="G503" s="80"/>
      <c r="H503" s="80"/>
    </row>
    <row r="504" spans="7:8">
      <c r="G504" s="80"/>
      <c r="H504" s="80"/>
    </row>
    <row r="505" spans="7:8">
      <c r="G505" s="80"/>
      <c r="H505" s="80"/>
    </row>
    <row r="506" spans="7:8">
      <c r="G506" s="80"/>
      <c r="H506" s="80"/>
    </row>
    <row r="507" spans="7:8">
      <c r="G507" s="80"/>
      <c r="H507" s="80"/>
    </row>
    <row r="508" spans="7:8">
      <c r="G508" s="80"/>
      <c r="H508" s="80"/>
    </row>
    <row r="509" spans="7:8">
      <c r="G509" s="80"/>
      <c r="H509" s="80"/>
    </row>
    <row r="510" spans="7:8">
      <c r="G510" s="80"/>
      <c r="H510" s="80"/>
    </row>
    <row r="511" spans="7:8">
      <c r="G511" s="80"/>
      <c r="H511" s="80"/>
    </row>
    <row r="512" spans="7:8">
      <c r="G512" s="80"/>
      <c r="H512" s="80"/>
    </row>
    <row r="513" spans="7:8">
      <c r="G513" s="80"/>
      <c r="H513" s="80"/>
    </row>
    <row r="514" spans="7:8">
      <c r="G514" s="80"/>
      <c r="H514" s="80"/>
    </row>
    <row r="515" spans="7:8">
      <c r="G515" s="80"/>
      <c r="H515" s="80"/>
    </row>
    <row r="516" spans="7:8">
      <c r="G516" s="80"/>
      <c r="H516" s="80"/>
    </row>
    <row r="517" spans="7:8">
      <c r="G517" s="80"/>
      <c r="H517" s="80"/>
    </row>
    <row r="518" spans="7:8">
      <c r="G518" s="80"/>
      <c r="H518" s="80"/>
    </row>
    <row r="519" spans="7:8">
      <c r="G519" s="80"/>
      <c r="H519" s="80"/>
    </row>
    <row r="520" spans="7:8">
      <c r="G520" s="80"/>
      <c r="H520" s="80"/>
    </row>
    <row r="521" spans="7:8">
      <c r="G521" s="80"/>
      <c r="H521" s="80"/>
    </row>
    <row r="522" spans="7:8">
      <c r="G522" s="80"/>
      <c r="H522" s="80"/>
    </row>
    <row r="523" spans="7:8">
      <c r="G523" s="80"/>
      <c r="H523" s="80"/>
    </row>
    <row r="524" spans="7:8">
      <c r="G524" s="80"/>
      <c r="H524" s="80"/>
    </row>
    <row r="525" spans="7:8">
      <c r="G525" s="80"/>
      <c r="H525" s="80"/>
    </row>
    <row r="526" spans="7:8">
      <c r="G526" s="80"/>
      <c r="H526" s="80"/>
    </row>
    <row r="527" spans="7:8">
      <c r="G527" s="80"/>
      <c r="H527" s="80"/>
    </row>
    <row r="528" spans="7:8">
      <c r="G528" s="80"/>
      <c r="H528" s="80"/>
    </row>
    <row r="529" spans="7:8">
      <c r="G529" s="80"/>
      <c r="H529" s="80"/>
    </row>
    <row r="530" spans="7:8">
      <c r="G530" s="80"/>
      <c r="H530" s="80"/>
    </row>
    <row r="531" spans="7:8">
      <c r="G531" s="80"/>
      <c r="H531" s="80"/>
    </row>
    <row r="532" spans="7:8">
      <c r="G532" s="80"/>
      <c r="H532" s="80"/>
    </row>
    <row r="533" spans="7:8">
      <c r="G533" s="80"/>
      <c r="H533" s="80"/>
    </row>
    <row r="534" spans="7:8">
      <c r="G534" s="80"/>
      <c r="H534" s="80"/>
    </row>
    <row r="535" spans="7:8">
      <c r="G535" s="80"/>
      <c r="H535" s="80"/>
    </row>
    <row r="536" spans="7:8">
      <c r="G536" s="80"/>
      <c r="H536" s="80"/>
    </row>
    <row r="537" spans="7:8">
      <c r="G537" s="80"/>
      <c r="H537" s="80"/>
    </row>
    <row r="538" spans="7:8">
      <c r="G538" s="80"/>
      <c r="H538" s="80"/>
    </row>
    <row r="539" spans="7:8">
      <c r="G539" s="80"/>
      <c r="H539" s="80"/>
    </row>
    <row r="540" spans="7:8">
      <c r="G540" s="80"/>
      <c r="H540" s="80"/>
    </row>
    <row r="541" spans="7:8">
      <c r="G541" s="80"/>
      <c r="H541" s="80"/>
    </row>
    <row r="542" spans="7:8">
      <c r="G542" s="80"/>
      <c r="H542" s="80"/>
    </row>
    <row r="543" spans="7:8">
      <c r="G543" s="80"/>
      <c r="H543" s="80"/>
    </row>
    <row r="544" spans="7:8">
      <c r="G544" s="80"/>
      <c r="H544" s="80"/>
    </row>
    <row r="545" spans="7:8">
      <c r="G545" s="80"/>
      <c r="H545" s="80"/>
    </row>
    <row r="546" spans="7:8">
      <c r="G546" s="80"/>
      <c r="H546" s="80"/>
    </row>
    <row r="547" spans="7:8">
      <c r="G547" s="80"/>
      <c r="H547" s="80"/>
    </row>
    <row r="548" spans="7:8">
      <c r="G548" s="80"/>
      <c r="H548" s="80"/>
    </row>
    <row r="549" spans="7:8">
      <c r="G549" s="80"/>
      <c r="H549" s="80"/>
    </row>
    <row r="550" spans="7:8">
      <c r="G550" s="80"/>
      <c r="H550" s="80"/>
    </row>
    <row r="551" spans="7:8">
      <c r="G551" s="80"/>
      <c r="H551" s="80"/>
    </row>
    <row r="552" spans="7:8">
      <c r="G552" s="80"/>
      <c r="H552" s="80"/>
    </row>
    <row r="553" spans="7:8">
      <c r="G553" s="80"/>
      <c r="H553" s="80"/>
    </row>
    <row r="554" spans="7:8">
      <c r="G554" s="80"/>
      <c r="H554" s="80"/>
    </row>
    <row r="555" spans="7:8">
      <c r="G555" s="80"/>
      <c r="H555" s="80"/>
    </row>
    <row r="556" spans="7:8">
      <c r="G556" s="80"/>
      <c r="H556" s="80"/>
    </row>
    <row r="557" spans="7:8">
      <c r="G557" s="80"/>
      <c r="H557" s="80"/>
    </row>
    <row r="558" spans="7:8">
      <c r="G558" s="80"/>
      <c r="H558" s="80"/>
    </row>
    <row r="559" spans="7:8">
      <c r="G559" s="80"/>
      <c r="H559" s="80"/>
    </row>
    <row r="560" spans="7:8">
      <c r="G560" s="80"/>
      <c r="H560" s="80"/>
    </row>
    <row r="561" spans="7:8">
      <c r="G561" s="80"/>
      <c r="H561" s="80"/>
    </row>
    <row r="562" spans="7:8">
      <c r="G562" s="80"/>
      <c r="H562" s="80"/>
    </row>
    <row r="563" spans="7:8">
      <c r="G563" s="80"/>
      <c r="H563" s="80"/>
    </row>
    <row r="564" spans="7:8">
      <c r="G564" s="80"/>
      <c r="H564" s="80"/>
    </row>
    <row r="565" spans="7:8">
      <c r="G565" s="80"/>
      <c r="H565" s="80"/>
    </row>
    <row r="566" spans="7:8">
      <c r="G566" s="80"/>
      <c r="H566" s="80"/>
    </row>
    <row r="567" spans="7:8">
      <c r="G567" s="80"/>
      <c r="H567" s="80"/>
    </row>
    <row r="568" spans="7:8">
      <c r="G568" s="80"/>
      <c r="H568" s="80"/>
    </row>
    <row r="569" spans="7:8">
      <c r="G569" s="80"/>
      <c r="H569" s="80"/>
    </row>
    <row r="570" spans="7:8">
      <c r="G570" s="80"/>
      <c r="H570" s="80"/>
    </row>
    <row r="571" spans="7:8">
      <c r="G571" s="80"/>
      <c r="H571" s="80"/>
    </row>
    <row r="572" spans="7:8">
      <c r="G572" s="80"/>
      <c r="H572" s="80"/>
    </row>
    <row r="573" spans="7:8">
      <c r="G573" s="80"/>
      <c r="H573" s="80"/>
    </row>
    <row r="574" spans="7:8">
      <c r="G574" s="80"/>
      <c r="H574" s="80"/>
    </row>
    <row r="575" spans="7:8">
      <c r="G575" s="80"/>
      <c r="H575" s="80"/>
    </row>
    <row r="576" spans="7:8">
      <c r="G576" s="80"/>
      <c r="H576" s="80"/>
    </row>
    <row r="577" spans="7:8">
      <c r="G577" s="80"/>
      <c r="H577" s="80"/>
    </row>
    <row r="578" spans="7:8">
      <c r="G578" s="80"/>
      <c r="H578" s="80"/>
    </row>
    <row r="579" spans="7:8">
      <c r="G579" s="80"/>
      <c r="H579" s="80"/>
    </row>
    <row r="580" spans="7:8">
      <c r="G580" s="80"/>
      <c r="H580" s="80"/>
    </row>
    <row r="581" spans="7:8">
      <c r="G581" s="80"/>
      <c r="H581" s="80"/>
    </row>
    <row r="582" spans="7:8">
      <c r="G582" s="80"/>
      <c r="H582" s="80"/>
    </row>
    <row r="583" spans="7:8">
      <c r="G583" s="80"/>
      <c r="H583" s="80"/>
    </row>
    <row r="584" spans="7:8">
      <c r="G584" s="80"/>
      <c r="H584" s="80"/>
    </row>
    <row r="585" spans="7:8">
      <c r="G585" s="80"/>
      <c r="H585" s="80"/>
    </row>
    <row r="586" spans="7:8">
      <c r="G586" s="80"/>
      <c r="H586" s="80"/>
    </row>
    <row r="587" spans="7:8">
      <c r="G587" s="80"/>
      <c r="H587" s="80"/>
    </row>
    <row r="588" spans="7:8">
      <c r="G588" s="80"/>
      <c r="H588" s="80"/>
    </row>
    <row r="589" spans="7:8">
      <c r="G589" s="80"/>
      <c r="H589" s="80"/>
    </row>
    <row r="590" spans="7:8">
      <c r="G590" s="80"/>
      <c r="H590" s="80"/>
    </row>
    <row r="591" spans="7:8">
      <c r="G591" s="80"/>
      <c r="H591" s="80"/>
    </row>
    <row r="592" spans="7:8">
      <c r="G592" s="80"/>
      <c r="H592" s="80"/>
    </row>
    <row r="593" spans="7:8">
      <c r="G593" s="80"/>
      <c r="H593" s="80"/>
    </row>
    <row r="594" spans="7:8">
      <c r="G594" s="80"/>
      <c r="H594" s="80"/>
    </row>
    <row r="595" spans="7:8">
      <c r="G595" s="80"/>
      <c r="H595" s="80"/>
    </row>
    <row r="596" spans="7:8">
      <c r="G596" s="80"/>
      <c r="H596" s="80"/>
    </row>
    <row r="597" spans="7:8">
      <c r="G597" s="80"/>
      <c r="H597" s="80"/>
    </row>
    <row r="598" spans="7:8">
      <c r="G598" s="80"/>
      <c r="H598" s="80"/>
    </row>
    <row r="599" spans="7:8">
      <c r="G599" s="80"/>
      <c r="H599" s="80"/>
    </row>
    <row r="600" spans="7:8">
      <c r="G600" s="80"/>
      <c r="H600" s="80"/>
    </row>
    <row r="601" spans="7:8">
      <c r="G601" s="80"/>
      <c r="H601" s="80"/>
    </row>
    <row r="602" spans="7:8">
      <c r="G602" s="80"/>
      <c r="H602" s="80"/>
    </row>
  </sheetData>
  <mergeCells count="3">
    <mergeCell ref="A9:A10"/>
    <mergeCell ref="I9:I10"/>
    <mergeCell ref="A4:I4"/>
  </mergeCells>
  <phoneticPr fontId="14" type="noConversion"/>
  <pageMargins left="0.8" right="0.15" top="0.51" bottom="0.14000000000000001" header="0.5" footer="0.5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M516"/>
  <sheetViews>
    <sheetView topLeftCell="A43" zoomScale="130" workbookViewId="0">
      <selection activeCell="A50" sqref="A50:XFD50"/>
    </sheetView>
  </sheetViews>
  <sheetFormatPr defaultRowHeight="21"/>
  <cols>
    <col min="1" max="1" width="8.28515625" style="10" customWidth="1"/>
    <col min="2" max="2" width="8.42578125" style="98" customWidth="1"/>
    <col min="3" max="3" width="9.140625" style="10"/>
    <col min="4" max="4" width="10.7109375" style="10" customWidth="1"/>
    <col min="5" max="5" width="9.140625" style="10"/>
    <col min="6" max="6" width="9.7109375" style="10" customWidth="1"/>
    <col min="7" max="7" width="10.7109375" style="10" customWidth="1"/>
    <col min="8" max="8" width="10.5703125" style="10" customWidth="1"/>
    <col min="9" max="9" width="23.42578125" style="10" customWidth="1"/>
    <col min="10" max="10" width="9.140625" style="13"/>
    <col min="11" max="11" width="10.7109375" style="13" customWidth="1"/>
    <col min="12" max="12" width="10.140625" style="13" customWidth="1"/>
    <col min="13" max="13" width="9.140625" style="13"/>
    <col min="14" max="14" width="10.140625" style="13" customWidth="1"/>
    <col min="15" max="15" width="9.7109375" style="13" customWidth="1"/>
    <col min="16" max="18" width="9.140625" style="13"/>
    <col min="19" max="16384" width="9.140625" style="10"/>
  </cols>
  <sheetData>
    <row r="1" spans="1:39" s="2" customFormat="1" ht="23.25">
      <c r="A1" s="9" t="s">
        <v>57</v>
      </c>
      <c r="B1" s="22"/>
      <c r="C1" s="3"/>
      <c r="D1" s="90"/>
      <c r="E1" s="5"/>
      <c r="F1" s="5"/>
      <c r="G1" s="5"/>
      <c r="I1" s="7" t="s">
        <v>0</v>
      </c>
      <c r="J1" s="6"/>
      <c r="K1" s="6"/>
      <c r="L1" s="6"/>
      <c r="M1" s="6"/>
      <c r="N1" s="6"/>
      <c r="O1" s="6"/>
      <c r="P1" s="6"/>
      <c r="Q1" s="6"/>
      <c r="R1" s="6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39" s="2" customFormat="1" ht="21.75">
      <c r="A2" s="100" t="s">
        <v>1</v>
      </c>
      <c r="B2" s="22"/>
      <c r="C2" s="4"/>
      <c r="D2" s="90"/>
      <c r="E2" s="5"/>
      <c r="F2" s="5"/>
      <c r="G2" s="5"/>
      <c r="J2" s="6"/>
      <c r="K2" s="6"/>
      <c r="L2" s="6"/>
      <c r="M2" s="6"/>
      <c r="N2" s="6"/>
      <c r="O2" s="6"/>
      <c r="P2" s="6"/>
      <c r="Q2" s="6"/>
      <c r="R2" s="6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39" s="91" customFormat="1" ht="26.25">
      <c r="A3" s="102"/>
      <c r="B3" s="236"/>
      <c r="C3" s="92"/>
      <c r="D3" s="103"/>
      <c r="E3" s="93"/>
      <c r="F3" s="93"/>
      <c r="G3" s="93"/>
      <c r="J3" s="13"/>
      <c r="K3" s="13"/>
      <c r="L3" s="13"/>
      <c r="M3" s="13"/>
      <c r="N3" s="13"/>
      <c r="O3" s="13"/>
      <c r="P3" s="13"/>
      <c r="Q3" s="13"/>
      <c r="R3" s="13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</row>
    <row r="4" spans="1:39" s="16" customFormat="1" ht="26.25" customHeight="1">
      <c r="A4" s="412" t="s">
        <v>2</v>
      </c>
      <c r="B4" s="412"/>
      <c r="C4" s="412"/>
      <c r="D4" s="412"/>
      <c r="E4" s="412"/>
      <c r="F4" s="412"/>
      <c r="G4" s="412"/>
      <c r="H4" s="412"/>
      <c r="I4" s="412"/>
      <c r="J4" s="19"/>
      <c r="K4" s="19"/>
      <c r="L4" s="19"/>
      <c r="M4" s="19"/>
      <c r="N4" s="19"/>
      <c r="O4" s="19"/>
      <c r="P4" s="19"/>
      <c r="Q4" s="19"/>
      <c r="R4" s="19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39" s="16" customFormat="1" ht="26.25">
      <c r="A5" s="106"/>
      <c r="B5" s="220"/>
      <c r="C5" s="17"/>
      <c r="D5" s="107"/>
      <c r="E5" s="18"/>
      <c r="F5" s="18"/>
      <c r="G5" s="18"/>
      <c r="J5" s="13"/>
      <c r="K5" s="13"/>
      <c r="L5" s="13"/>
      <c r="M5" s="13"/>
      <c r="N5" s="13"/>
      <c r="O5" s="13"/>
      <c r="P5" s="13"/>
      <c r="Q5" s="13"/>
      <c r="R5" s="13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39" s="48" customFormat="1" ht="21.75">
      <c r="A6" s="109" t="s">
        <v>138</v>
      </c>
      <c r="B6" s="94"/>
      <c r="C6" s="51"/>
      <c r="D6" s="50" t="s">
        <v>71</v>
      </c>
      <c r="E6" s="50"/>
      <c r="G6" s="50" t="s">
        <v>72</v>
      </c>
      <c r="I6" s="110"/>
      <c r="J6" s="6"/>
      <c r="K6" s="6"/>
      <c r="L6" s="6"/>
      <c r="M6" s="6"/>
      <c r="N6" s="6"/>
      <c r="O6" s="6"/>
      <c r="P6" s="6"/>
      <c r="Q6" s="6"/>
      <c r="R6" s="6"/>
    </row>
    <row r="7" spans="1:39" s="48" customFormat="1" ht="21.75">
      <c r="A7" s="109" t="s">
        <v>68</v>
      </c>
      <c r="B7" s="94"/>
      <c r="C7" s="51"/>
      <c r="D7" s="50" t="s">
        <v>69</v>
      </c>
      <c r="E7" s="50"/>
      <c r="G7" s="50" t="s">
        <v>46</v>
      </c>
      <c r="J7" s="6"/>
      <c r="K7" s="6"/>
      <c r="L7" s="6"/>
      <c r="M7" s="6"/>
      <c r="N7" s="6"/>
      <c r="O7" s="6"/>
      <c r="P7" s="6"/>
      <c r="Q7" s="6"/>
      <c r="R7" s="6"/>
    </row>
    <row r="8" spans="1:39" s="48" customFormat="1" ht="21.75">
      <c r="A8" s="109" t="s">
        <v>8</v>
      </c>
      <c r="B8" s="94"/>
      <c r="C8" s="52">
        <v>455.096</v>
      </c>
      <c r="D8" s="50" t="s">
        <v>73</v>
      </c>
      <c r="E8" s="51"/>
      <c r="F8" s="66"/>
      <c r="G8" s="266" t="s">
        <v>163</v>
      </c>
      <c r="H8" s="53"/>
      <c r="J8" s="6"/>
      <c r="K8" s="6"/>
      <c r="L8" s="6"/>
      <c r="M8" s="6"/>
      <c r="N8" s="6"/>
      <c r="O8" s="6"/>
      <c r="P8" s="6"/>
      <c r="Q8" s="6"/>
      <c r="R8" s="6"/>
    </row>
    <row r="9" spans="1:39" s="6" customFormat="1" ht="21.75">
      <c r="A9" s="413" t="s">
        <v>10</v>
      </c>
      <c r="B9" s="122" t="s">
        <v>11</v>
      </c>
      <c r="C9" s="122" t="s">
        <v>11</v>
      </c>
      <c r="D9" s="122" t="s">
        <v>12</v>
      </c>
      <c r="E9" s="122" t="s">
        <v>13</v>
      </c>
      <c r="F9" s="122" t="s">
        <v>14</v>
      </c>
      <c r="G9" s="122" t="s">
        <v>15</v>
      </c>
      <c r="H9" s="122" t="s">
        <v>16</v>
      </c>
      <c r="I9" s="413" t="s">
        <v>17</v>
      </c>
      <c r="X9" s="2" t="s">
        <v>31</v>
      </c>
      <c r="Y9" s="22">
        <f>+B13</f>
        <v>0.27</v>
      </c>
      <c r="Z9" s="22">
        <f>+F13</f>
        <v>0.52</v>
      </c>
      <c r="AA9" s="23">
        <f>+G13</f>
        <v>0.12692307692307692</v>
      </c>
    </row>
    <row r="10" spans="1:39" s="6" customFormat="1" ht="21.75">
      <c r="A10" s="414"/>
      <c r="B10" s="121" t="s">
        <v>18</v>
      </c>
      <c r="C10" s="124" t="s">
        <v>9</v>
      </c>
      <c r="D10" s="124" t="s">
        <v>19</v>
      </c>
      <c r="E10" s="124" t="s">
        <v>20</v>
      </c>
      <c r="F10" s="124" t="s">
        <v>21</v>
      </c>
      <c r="G10" s="124" t="s">
        <v>22</v>
      </c>
      <c r="H10" s="124" t="s">
        <v>23</v>
      </c>
      <c r="I10" s="414"/>
      <c r="X10" s="2" t="s">
        <v>31</v>
      </c>
      <c r="Y10" s="22" t="e">
        <f>+#REF!</f>
        <v>#REF!</v>
      </c>
      <c r="Z10" s="22" t="e">
        <f>+#REF!</f>
        <v>#REF!</v>
      </c>
      <c r="AA10" s="23" t="e">
        <f>+#REF!</f>
        <v>#REF!</v>
      </c>
    </row>
    <row r="11" spans="1:39" s="28" customFormat="1" ht="21" customHeight="1">
      <c r="A11" s="273" t="s">
        <v>164</v>
      </c>
      <c r="B11" s="26">
        <v>0.28000000000000003</v>
      </c>
      <c r="C11" s="27">
        <f>B11+C8</f>
        <v>455.37599999999998</v>
      </c>
      <c r="D11" s="26" t="s">
        <v>202</v>
      </c>
      <c r="E11" s="26">
        <v>6.5</v>
      </c>
      <c r="F11" s="26">
        <v>0.89</v>
      </c>
      <c r="G11" s="27">
        <f t="shared" ref="G11:G44" si="0">H11/F11</f>
        <v>0.10337078651685393</v>
      </c>
      <c r="H11" s="27">
        <v>9.1999999999999998E-2</v>
      </c>
      <c r="I11" s="286" t="s">
        <v>56</v>
      </c>
    </row>
    <row r="12" spans="1:39" s="28" customFormat="1" ht="21" customHeight="1">
      <c r="A12" s="114" t="s">
        <v>165</v>
      </c>
      <c r="B12" s="26">
        <v>0.28000000000000003</v>
      </c>
      <c r="C12" s="27">
        <f>B12+C8</f>
        <v>455.37599999999998</v>
      </c>
      <c r="D12" s="26" t="s">
        <v>203</v>
      </c>
      <c r="E12" s="26">
        <v>5.6</v>
      </c>
      <c r="F12" s="26">
        <v>0.82</v>
      </c>
      <c r="G12" s="27">
        <f t="shared" si="0"/>
        <v>0.17073170731707318</v>
      </c>
      <c r="H12" s="27">
        <v>0.14000000000000001</v>
      </c>
      <c r="I12" s="286" t="s">
        <v>150</v>
      </c>
    </row>
    <row r="13" spans="1:39" s="28" customFormat="1" ht="21" customHeight="1">
      <c r="A13" s="114" t="s">
        <v>222</v>
      </c>
      <c r="B13" s="26">
        <v>0.27</v>
      </c>
      <c r="C13" s="27">
        <f>B13+C8</f>
        <v>455.36599999999999</v>
      </c>
      <c r="D13" s="26" t="s">
        <v>280</v>
      </c>
      <c r="E13" s="26">
        <v>5.5</v>
      </c>
      <c r="F13" s="26">
        <v>0.52</v>
      </c>
      <c r="G13" s="27">
        <f t="shared" si="0"/>
        <v>0.12692307692307692</v>
      </c>
      <c r="H13" s="27">
        <v>6.6000000000000003E-2</v>
      </c>
      <c r="I13" s="286" t="s">
        <v>56</v>
      </c>
    </row>
    <row r="14" spans="1:39" s="28" customFormat="1" ht="21" customHeight="1">
      <c r="A14" s="114" t="s">
        <v>223</v>
      </c>
      <c r="B14" s="26">
        <v>0.26</v>
      </c>
      <c r="C14" s="27">
        <f>B14+C8</f>
        <v>455.35599999999999</v>
      </c>
      <c r="D14" s="26" t="s">
        <v>281</v>
      </c>
      <c r="E14" s="26">
        <v>5.5</v>
      </c>
      <c r="F14" s="26">
        <v>0.52</v>
      </c>
      <c r="G14" s="27">
        <f t="shared" si="0"/>
        <v>0.11153846153846154</v>
      </c>
      <c r="H14" s="27">
        <v>5.8000000000000003E-2</v>
      </c>
      <c r="I14" s="286" t="s">
        <v>150</v>
      </c>
    </row>
    <row r="15" spans="1:39" s="28" customFormat="1" ht="21" customHeight="1">
      <c r="A15" s="114" t="s">
        <v>224</v>
      </c>
      <c r="B15" s="26">
        <v>0.28999999999999998</v>
      </c>
      <c r="C15" s="27">
        <f>B15+C8</f>
        <v>455.38600000000002</v>
      </c>
      <c r="D15" s="26" t="s">
        <v>282</v>
      </c>
      <c r="E15" s="26">
        <v>6.5</v>
      </c>
      <c r="F15" s="26">
        <v>1.1499999999999999</v>
      </c>
      <c r="G15" s="27">
        <f t="shared" si="0"/>
        <v>0.37826086956521743</v>
      </c>
      <c r="H15" s="27">
        <v>0.435</v>
      </c>
      <c r="I15" s="286" t="s">
        <v>150</v>
      </c>
    </row>
    <row r="16" spans="1:39" s="28" customFormat="1" ht="21" customHeight="1">
      <c r="A16" s="114" t="s">
        <v>339</v>
      </c>
      <c r="B16" s="26">
        <v>0.3</v>
      </c>
      <c r="C16" s="27">
        <f>B16+C8</f>
        <v>455.39600000000002</v>
      </c>
      <c r="D16" s="26" t="s">
        <v>381</v>
      </c>
      <c r="E16" s="26">
        <v>6.5</v>
      </c>
      <c r="F16" s="26">
        <v>0.99</v>
      </c>
      <c r="G16" s="27">
        <f t="shared" si="0"/>
        <v>0.20707070707070707</v>
      </c>
      <c r="H16" s="27">
        <v>0.20499999999999999</v>
      </c>
      <c r="I16" s="286" t="s">
        <v>56</v>
      </c>
    </row>
    <row r="17" spans="1:9" s="28" customFormat="1" ht="21" customHeight="1">
      <c r="A17" s="114" t="s">
        <v>348</v>
      </c>
      <c r="B17" s="26">
        <v>0.34</v>
      </c>
      <c r="C17" s="27">
        <f>B17+C8</f>
        <v>455.43599999999998</v>
      </c>
      <c r="D17" s="26" t="s">
        <v>382</v>
      </c>
      <c r="E17" s="26">
        <v>7</v>
      </c>
      <c r="F17" s="26">
        <v>1.27</v>
      </c>
      <c r="G17" s="27">
        <f t="shared" si="0"/>
        <v>0.21811023622047246</v>
      </c>
      <c r="H17" s="27">
        <v>0.27700000000000002</v>
      </c>
      <c r="I17" s="286" t="s">
        <v>150</v>
      </c>
    </row>
    <row r="18" spans="1:9" s="28" customFormat="1" ht="21" customHeight="1">
      <c r="A18" s="114" t="s">
        <v>376</v>
      </c>
      <c r="B18" s="26">
        <v>0.28999999999999998</v>
      </c>
      <c r="C18" s="27">
        <f>B18+C8</f>
        <v>455.38600000000002</v>
      </c>
      <c r="D18" s="26" t="s">
        <v>383</v>
      </c>
      <c r="E18" s="26">
        <v>6.5</v>
      </c>
      <c r="F18" s="26">
        <v>0.9</v>
      </c>
      <c r="G18" s="27">
        <f t="shared" si="0"/>
        <v>0.20777777777777778</v>
      </c>
      <c r="H18" s="27">
        <v>0.187</v>
      </c>
      <c r="I18" s="286" t="s">
        <v>150</v>
      </c>
    </row>
    <row r="19" spans="1:9" s="28" customFormat="1" ht="21" customHeight="1">
      <c r="A19" s="114" t="s">
        <v>311</v>
      </c>
      <c r="B19" s="26">
        <v>0.24</v>
      </c>
      <c r="C19" s="27">
        <f>B19+C8</f>
        <v>455.33600000000001</v>
      </c>
      <c r="D19" s="26" t="s">
        <v>384</v>
      </c>
      <c r="E19" s="26">
        <v>5.5</v>
      </c>
      <c r="F19" s="26">
        <v>0.51</v>
      </c>
      <c r="G19" s="27">
        <f t="shared" si="0"/>
        <v>3.1372549019607843E-2</v>
      </c>
      <c r="H19" s="27">
        <v>1.6E-2</v>
      </c>
      <c r="I19" s="286" t="s">
        <v>150</v>
      </c>
    </row>
    <row r="20" spans="1:9" s="28" customFormat="1" ht="21" customHeight="1">
      <c r="A20" s="114" t="s">
        <v>484</v>
      </c>
      <c r="B20" s="26">
        <v>0.3</v>
      </c>
      <c r="C20" s="27">
        <f>B20+C8</f>
        <v>455.39600000000002</v>
      </c>
      <c r="D20" s="26" t="s">
        <v>489</v>
      </c>
      <c r="E20" s="26">
        <v>6.2</v>
      </c>
      <c r="F20" s="26">
        <v>0.95</v>
      </c>
      <c r="G20" s="27">
        <f t="shared" si="0"/>
        <v>0.16842105263157897</v>
      </c>
      <c r="H20" s="27">
        <v>0.16</v>
      </c>
      <c r="I20" s="286" t="s">
        <v>56</v>
      </c>
    </row>
    <row r="21" spans="1:9" s="28" customFormat="1" ht="21" customHeight="1">
      <c r="A21" s="114" t="s">
        <v>420</v>
      </c>
      <c r="B21" s="26">
        <v>0.55000000000000004</v>
      </c>
      <c r="C21" s="27">
        <f>B21+C8</f>
        <v>455.64600000000002</v>
      </c>
      <c r="D21" s="26" t="s">
        <v>220</v>
      </c>
      <c r="E21" s="26">
        <v>10.3</v>
      </c>
      <c r="F21" s="26">
        <v>3.56</v>
      </c>
      <c r="G21" s="27">
        <f t="shared" si="0"/>
        <v>0.60646067415730331</v>
      </c>
      <c r="H21" s="27">
        <v>2.1589999999999998</v>
      </c>
      <c r="I21" s="286" t="s">
        <v>150</v>
      </c>
    </row>
    <row r="22" spans="1:9" s="28" customFormat="1" ht="21" customHeight="1">
      <c r="A22" s="114" t="s">
        <v>471</v>
      </c>
      <c r="B22" s="26">
        <v>0.51</v>
      </c>
      <c r="C22" s="27">
        <f>B22+C8</f>
        <v>455.60599999999999</v>
      </c>
      <c r="D22" s="26" t="s">
        <v>490</v>
      </c>
      <c r="E22" s="26">
        <v>9.1999999999999993</v>
      </c>
      <c r="F22" s="26">
        <v>2.92</v>
      </c>
      <c r="G22" s="27">
        <f t="shared" si="0"/>
        <v>0.5921232876712329</v>
      </c>
      <c r="H22" s="27">
        <v>1.7290000000000001</v>
      </c>
      <c r="I22" s="286" t="s">
        <v>150</v>
      </c>
    </row>
    <row r="23" spans="1:9" s="28" customFormat="1" ht="21" customHeight="1">
      <c r="A23" s="114" t="s">
        <v>424</v>
      </c>
      <c r="B23" s="26">
        <v>0.66</v>
      </c>
      <c r="C23" s="27">
        <f>B23+C8</f>
        <v>455.75600000000003</v>
      </c>
      <c r="D23" s="26" t="s">
        <v>491</v>
      </c>
      <c r="E23" s="26">
        <v>11.5</v>
      </c>
      <c r="F23" s="26">
        <v>4.76</v>
      </c>
      <c r="G23" s="27">
        <f t="shared" si="0"/>
        <v>0.88298319327731101</v>
      </c>
      <c r="H23" s="27">
        <v>4.2030000000000003</v>
      </c>
      <c r="I23" s="286" t="s">
        <v>150</v>
      </c>
    </row>
    <row r="24" spans="1:9" s="28" customFormat="1" ht="21" customHeight="1">
      <c r="A24" s="114" t="s">
        <v>534</v>
      </c>
      <c r="B24" s="26">
        <v>0.48</v>
      </c>
      <c r="C24" s="27">
        <f>B24+C8</f>
        <v>455.57600000000002</v>
      </c>
      <c r="D24" s="28" t="s">
        <v>618</v>
      </c>
      <c r="E24" s="26">
        <v>8.35</v>
      </c>
      <c r="F24" s="26">
        <v>2.41</v>
      </c>
      <c r="G24" s="27">
        <f t="shared" si="0"/>
        <v>0.49502074688796682</v>
      </c>
      <c r="H24" s="27">
        <v>1.1930000000000001</v>
      </c>
      <c r="I24" s="286" t="s">
        <v>56</v>
      </c>
    </row>
    <row r="25" spans="1:9" s="28" customFormat="1" ht="21" customHeight="1">
      <c r="A25" s="114" t="s">
        <v>522</v>
      </c>
      <c r="B25" s="26">
        <v>0.42</v>
      </c>
      <c r="C25" s="27">
        <f>B25+C8</f>
        <v>455.51600000000002</v>
      </c>
      <c r="D25" s="26" t="s">
        <v>377</v>
      </c>
      <c r="E25" s="26">
        <v>7.5</v>
      </c>
      <c r="F25" s="26">
        <v>1.79</v>
      </c>
      <c r="G25" s="27">
        <f t="shared" si="0"/>
        <v>0.45363128491620114</v>
      </c>
      <c r="H25" s="27">
        <v>0.81200000000000006</v>
      </c>
      <c r="I25" s="286" t="s">
        <v>150</v>
      </c>
    </row>
    <row r="26" spans="1:9" s="28" customFormat="1" ht="21" customHeight="1">
      <c r="A26" s="114" t="s">
        <v>524</v>
      </c>
      <c r="B26" s="26">
        <v>0.75</v>
      </c>
      <c r="C26" s="27">
        <f>B26+C8</f>
        <v>455.846</v>
      </c>
      <c r="D26" s="26" t="s">
        <v>619</v>
      </c>
      <c r="E26" s="26">
        <v>11.7</v>
      </c>
      <c r="F26" s="26">
        <v>5.74</v>
      </c>
      <c r="G26" s="27">
        <f t="shared" si="0"/>
        <v>1.0391986062717768</v>
      </c>
      <c r="H26" s="27">
        <v>5.9649999999999999</v>
      </c>
      <c r="I26" s="286" t="s">
        <v>150</v>
      </c>
    </row>
    <row r="27" spans="1:9" s="352" customFormat="1" ht="21" customHeight="1">
      <c r="A27" s="114" t="s">
        <v>612</v>
      </c>
      <c r="B27" s="321">
        <v>0.61</v>
      </c>
      <c r="C27" s="323">
        <f>B27+C8</f>
        <v>455.70600000000002</v>
      </c>
      <c r="D27" s="321" t="s">
        <v>620</v>
      </c>
      <c r="E27" s="321">
        <v>11</v>
      </c>
      <c r="F27" s="321">
        <v>3.99</v>
      </c>
      <c r="G27" s="323">
        <f t="shared" si="0"/>
        <v>0.83734335839598995</v>
      </c>
      <c r="H27" s="323">
        <v>3.3410000000000002</v>
      </c>
      <c r="I27" s="395" t="s">
        <v>150</v>
      </c>
    </row>
    <row r="28" spans="1:9" s="352" customFormat="1" ht="21" customHeight="1">
      <c r="A28" s="114" t="s">
        <v>560</v>
      </c>
      <c r="B28" s="321">
        <v>1</v>
      </c>
      <c r="C28" s="323">
        <f>B28+C8</f>
        <v>456.096</v>
      </c>
      <c r="D28" s="321" t="s">
        <v>621</v>
      </c>
      <c r="E28" s="321">
        <v>18</v>
      </c>
      <c r="F28" s="321">
        <v>8.44</v>
      </c>
      <c r="G28" s="323">
        <f t="shared" si="0"/>
        <v>1.2361374407582939</v>
      </c>
      <c r="H28" s="323">
        <v>10.433</v>
      </c>
      <c r="I28" s="395" t="s">
        <v>150</v>
      </c>
    </row>
    <row r="29" spans="1:9" s="28" customFormat="1" ht="21" customHeight="1">
      <c r="A29" s="114" t="s">
        <v>742</v>
      </c>
      <c r="B29" s="26">
        <v>0.59</v>
      </c>
      <c r="C29" s="27">
        <f>B29+C8</f>
        <v>455.68599999999998</v>
      </c>
      <c r="D29" s="26" t="s">
        <v>749</v>
      </c>
      <c r="E29" s="26">
        <v>10.8</v>
      </c>
      <c r="F29" s="26">
        <v>4.12</v>
      </c>
      <c r="G29" s="27">
        <f t="shared" si="0"/>
        <v>0.80242718446601946</v>
      </c>
      <c r="H29" s="27">
        <v>3.306</v>
      </c>
      <c r="I29" s="286" t="s">
        <v>56</v>
      </c>
    </row>
    <row r="30" spans="1:9" s="28" customFormat="1" ht="21" customHeight="1">
      <c r="A30" s="114" t="s">
        <v>743</v>
      </c>
      <c r="B30" s="26">
        <v>0.63</v>
      </c>
      <c r="C30" s="27">
        <f>B30+C8</f>
        <v>455.726</v>
      </c>
      <c r="D30" s="26" t="s">
        <v>750</v>
      </c>
      <c r="E30" s="26">
        <v>10</v>
      </c>
      <c r="F30" s="26">
        <v>3.76</v>
      </c>
      <c r="G30" s="27">
        <f t="shared" si="0"/>
        <v>0.82925531914893613</v>
      </c>
      <c r="H30" s="27">
        <v>3.1179999999999999</v>
      </c>
      <c r="I30" s="286" t="s">
        <v>150</v>
      </c>
    </row>
    <row r="31" spans="1:9" s="28" customFormat="1" ht="21" customHeight="1">
      <c r="A31" s="114" t="s">
        <v>744</v>
      </c>
      <c r="B31" s="26">
        <v>0.77</v>
      </c>
      <c r="C31" s="27">
        <f>B31+C8</f>
        <v>455.86599999999999</v>
      </c>
      <c r="D31" s="26" t="s">
        <v>751</v>
      </c>
      <c r="E31" s="26">
        <v>12.3</v>
      </c>
      <c r="F31" s="26">
        <v>6.04</v>
      </c>
      <c r="G31" s="27">
        <f t="shared" si="0"/>
        <v>1.2632450331125828</v>
      </c>
      <c r="H31" s="27">
        <v>7.63</v>
      </c>
      <c r="I31" s="286" t="s">
        <v>150</v>
      </c>
    </row>
    <row r="32" spans="1:9" s="28" customFormat="1" ht="21" customHeight="1">
      <c r="A32" s="114" t="s">
        <v>679</v>
      </c>
      <c r="B32" s="26">
        <v>0.53</v>
      </c>
      <c r="C32" s="27">
        <f>B32+C8</f>
        <v>455.62599999999998</v>
      </c>
      <c r="D32" s="26" t="s">
        <v>752</v>
      </c>
      <c r="E32" s="26">
        <v>10.8</v>
      </c>
      <c r="F32" s="26">
        <v>3.44</v>
      </c>
      <c r="G32" s="27">
        <f t="shared" si="0"/>
        <v>0.61453488372093024</v>
      </c>
      <c r="H32" s="27">
        <v>2.1139999999999999</v>
      </c>
      <c r="I32" s="286" t="s">
        <v>150</v>
      </c>
    </row>
    <row r="33" spans="1:23" s="28" customFormat="1" ht="21" customHeight="1">
      <c r="A33" s="114" t="s">
        <v>829</v>
      </c>
      <c r="B33" s="26">
        <v>0.63</v>
      </c>
      <c r="C33" s="27">
        <f>B33+C8</f>
        <v>455.726</v>
      </c>
      <c r="D33" s="26" t="s">
        <v>856</v>
      </c>
      <c r="E33" s="26">
        <v>10</v>
      </c>
      <c r="F33" s="26">
        <v>3.82</v>
      </c>
      <c r="G33" s="27">
        <f t="shared" si="0"/>
        <v>0.96073298429319376</v>
      </c>
      <c r="H33" s="27">
        <v>3.67</v>
      </c>
      <c r="I33" s="286" t="s">
        <v>56</v>
      </c>
    </row>
    <row r="34" spans="1:23" s="28" customFormat="1" ht="21" customHeight="1">
      <c r="A34" s="114" t="s">
        <v>830</v>
      </c>
      <c r="B34" s="26">
        <v>1.25</v>
      </c>
      <c r="C34" s="27">
        <f>B34+C8</f>
        <v>456.346</v>
      </c>
      <c r="D34" s="26" t="s">
        <v>705</v>
      </c>
      <c r="E34" s="26">
        <v>18</v>
      </c>
      <c r="F34" s="26">
        <v>13.3</v>
      </c>
      <c r="G34" s="27">
        <f t="shared" si="0"/>
        <v>1.3130827067669171</v>
      </c>
      <c r="H34" s="27">
        <v>17.463999999999999</v>
      </c>
      <c r="I34" s="286" t="s">
        <v>150</v>
      </c>
    </row>
    <row r="35" spans="1:23" s="28" customFormat="1" ht="21" customHeight="1">
      <c r="A35" s="114" t="s">
        <v>831</v>
      </c>
      <c r="B35" s="26">
        <v>0.61</v>
      </c>
      <c r="C35" s="27">
        <f>B35+C8</f>
        <v>455.70600000000002</v>
      </c>
      <c r="D35" s="26" t="s">
        <v>857</v>
      </c>
      <c r="E35" s="26">
        <v>10</v>
      </c>
      <c r="F35" s="26">
        <v>4.0599999999999996</v>
      </c>
      <c r="G35" s="27">
        <f t="shared" si="0"/>
        <v>0.93669950738916263</v>
      </c>
      <c r="H35" s="27">
        <v>3.8029999999999999</v>
      </c>
      <c r="I35" s="286" t="s">
        <v>150</v>
      </c>
    </row>
    <row r="36" spans="1:23" s="28" customFormat="1" ht="21" customHeight="1">
      <c r="A36" s="114" t="s">
        <v>886</v>
      </c>
      <c r="B36" s="26">
        <v>0.53</v>
      </c>
      <c r="C36" s="27">
        <f>B36+C8</f>
        <v>455.62599999999998</v>
      </c>
      <c r="D36" s="26" t="s">
        <v>280</v>
      </c>
      <c r="E36" s="26">
        <v>10</v>
      </c>
      <c r="F36" s="26">
        <v>3.56</v>
      </c>
      <c r="G36" s="27">
        <f t="shared" si="0"/>
        <v>0.5393258426966292</v>
      </c>
      <c r="H36" s="27">
        <v>1.92</v>
      </c>
      <c r="I36" s="286" t="s">
        <v>56</v>
      </c>
    </row>
    <row r="37" spans="1:23" s="28" customFormat="1" ht="21" customHeight="1">
      <c r="A37" s="114" t="s">
        <v>888</v>
      </c>
      <c r="B37" s="26">
        <v>0.52</v>
      </c>
      <c r="C37" s="27">
        <f>B37+C8</f>
        <v>455.61599999999999</v>
      </c>
      <c r="D37" s="26" t="s">
        <v>940</v>
      </c>
      <c r="E37" s="26">
        <v>10</v>
      </c>
      <c r="F37" s="26">
        <v>3.48</v>
      </c>
      <c r="G37" s="27">
        <f t="shared" si="0"/>
        <v>0.53505747126436787</v>
      </c>
      <c r="H37" s="27">
        <v>1.8620000000000001</v>
      </c>
      <c r="I37" s="286" t="s">
        <v>150</v>
      </c>
    </row>
    <row r="38" spans="1:23" s="28" customFormat="1" ht="21" customHeight="1">
      <c r="A38" s="114" t="s">
        <v>917</v>
      </c>
      <c r="B38" s="26">
        <v>0.51</v>
      </c>
      <c r="C38" s="27">
        <f>B38+C8</f>
        <v>455.60599999999999</v>
      </c>
      <c r="D38" s="26" t="s">
        <v>941</v>
      </c>
      <c r="E38" s="26">
        <v>9</v>
      </c>
      <c r="F38" s="26">
        <v>3.29</v>
      </c>
      <c r="G38" s="27">
        <f t="shared" si="0"/>
        <v>0.67021276595744683</v>
      </c>
      <c r="H38" s="27">
        <v>2.2050000000000001</v>
      </c>
      <c r="I38" s="286" t="s">
        <v>150</v>
      </c>
    </row>
    <row r="39" spans="1:23" s="28" customFormat="1" ht="21" customHeight="1">
      <c r="A39" s="70" t="s">
        <v>973</v>
      </c>
      <c r="B39" s="34">
        <v>0.45</v>
      </c>
      <c r="C39" s="35">
        <f>B39+C8</f>
        <v>455.54599999999999</v>
      </c>
      <c r="D39" s="34" t="s">
        <v>1013</v>
      </c>
      <c r="E39" s="34">
        <v>9</v>
      </c>
      <c r="F39" s="34">
        <v>2.4500000000000002</v>
      </c>
      <c r="G39" s="35">
        <f t="shared" si="0"/>
        <v>0.40530612244897957</v>
      </c>
      <c r="H39" s="35">
        <v>0.99299999999999999</v>
      </c>
      <c r="I39" s="325" t="s">
        <v>56</v>
      </c>
    </row>
    <row r="40" spans="1:23" s="28" customFormat="1" ht="21" customHeight="1">
      <c r="A40" s="120" t="s">
        <v>994</v>
      </c>
      <c r="B40" s="67">
        <v>0.45</v>
      </c>
      <c r="C40" s="113">
        <f>B40+C8</f>
        <v>455.54599999999999</v>
      </c>
      <c r="D40" s="67" t="s">
        <v>1014</v>
      </c>
      <c r="E40" s="67">
        <v>9</v>
      </c>
      <c r="F40" s="67">
        <v>2.62</v>
      </c>
      <c r="G40" s="113">
        <f t="shared" si="0"/>
        <v>0.54618320610687021</v>
      </c>
      <c r="H40" s="113">
        <v>1.431</v>
      </c>
      <c r="I40" s="322" t="s">
        <v>150</v>
      </c>
    </row>
    <row r="41" spans="1:23" s="28" customFormat="1" ht="21" customHeight="1">
      <c r="A41" s="120" t="s">
        <v>974</v>
      </c>
      <c r="B41" s="26">
        <v>0.43</v>
      </c>
      <c r="C41" s="27">
        <f>B41+C8</f>
        <v>455.52600000000001</v>
      </c>
      <c r="D41" s="26" t="s">
        <v>1015</v>
      </c>
      <c r="E41" s="26">
        <v>8</v>
      </c>
      <c r="F41" s="26">
        <v>2.2999999999999998</v>
      </c>
      <c r="G41" s="27">
        <f t="shared" si="0"/>
        <v>0.38086956521739135</v>
      </c>
      <c r="H41" s="27">
        <v>0.876</v>
      </c>
      <c r="I41" s="286" t="s">
        <v>150</v>
      </c>
    </row>
    <row r="42" spans="1:23" s="28" customFormat="1" ht="21" customHeight="1">
      <c r="A42" s="114" t="s">
        <v>1050</v>
      </c>
      <c r="B42" s="26">
        <v>0.42</v>
      </c>
      <c r="C42" s="27">
        <f>B42+C8</f>
        <v>455.51600000000002</v>
      </c>
      <c r="D42" s="26" t="s">
        <v>1093</v>
      </c>
      <c r="E42" s="26">
        <v>8</v>
      </c>
      <c r="F42" s="26">
        <v>2.2400000000000002</v>
      </c>
      <c r="G42" s="27">
        <f t="shared" si="0"/>
        <v>0.35446428571428568</v>
      </c>
      <c r="H42" s="27">
        <v>0.79400000000000004</v>
      </c>
      <c r="I42" s="286" t="s">
        <v>56</v>
      </c>
    </row>
    <row r="43" spans="1:23" s="28" customFormat="1" ht="21" customHeight="1">
      <c r="A43" s="114" t="s">
        <v>1074</v>
      </c>
      <c r="B43" s="26">
        <v>0.41</v>
      </c>
      <c r="C43" s="27">
        <f>B43+C8</f>
        <v>455.50600000000003</v>
      </c>
      <c r="D43" s="26" t="s">
        <v>1094</v>
      </c>
      <c r="E43" s="26">
        <v>8</v>
      </c>
      <c r="F43" s="26">
        <v>2.3199999999999998</v>
      </c>
      <c r="G43" s="27">
        <f t="shared" si="0"/>
        <v>0.27672413793103451</v>
      </c>
      <c r="H43" s="27">
        <v>0.64200000000000002</v>
      </c>
      <c r="I43" s="286" t="s">
        <v>150</v>
      </c>
    </row>
    <row r="44" spans="1:23" s="28" customFormat="1" ht="21" customHeight="1">
      <c r="A44" s="114" t="s">
        <v>1075</v>
      </c>
      <c r="B44" s="26">
        <v>0.39</v>
      </c>
      <c r="C44" s="27">
        <f>B44+C8</f>
        <v>455.48599999999999</v>
      </c>
      <c r="D44" s="26" t="s">
        <v>1095</v>
      </c>
      <c r="E44" s="26">
        <v>8</v>
      </c>
      <c r="F44" s="26">
        <v>2.3199999999999998</v>
      </c>
      <c r="G44" s="27">
        <f t="shared" si="0"/>
        <v>0.2762931034482759</v>
      </c>
      <c r="H44" s="27">
        <v>0.64100000000000001</v>
      </c>
      <c r="I44" s="286" t="s">
        <v>150</v>
      </c>
    </row>
    <row r="45" spans="1:23" s="28" customFormat="1" ht="21" customHeight="1">
      <c r="A45" s="114" t="s">
        <v>1137</v>
      </c>
      <c r="B45" s="26">
        <v>0.38</v>
      </c>
      <c r="C45" s="27">
        <f>B45+C8</f>
        <v>455.476</v>
      </c>
      <c r="D45" s="26" t="s">
        <v>1171</v>
      </c>
      <c r="E45" s="26">
        <v>8</v>
      </c>
      <c r="F45" s="26">
        <v>2.12</v>
      </c>
      <c r="G45" s="27">
        <f t="shared" ref="G45:G49" si="1">H45/F45</f>
        <v>0.28349056603773581</v>
      </c>
      <c r="H45" s="27">
        <v>0.60099999999999998</v>
      </c>
      <c r="I45" s="286" t="s">
        <v>56</v>
      </c>
    </row>
    <row r="46" spans="1:23" s="28" customFormat="1" ht="21" customHeight="1">
      <c r="A46" s="114" t="s">
        <v>1149</v>
      </c>
      <c r="B46" s="26">
        <v>0.36</v>
      </c>
      <c r="C46" s="27">
        <f>B46+C8</f>
        <v>455.45600000000002</v>
      </c>
      <c r="D46" s="26" t="s">
        <v>1172</v>
      </c>
      <c r="E46" s="26">
        <v>8</v>
      </c>
      <c r="F46" s="26">
        <v>1.96</v>
      </c>
      <c r="G46" s="27">
        <f t="shared" si="1"/>
        <v>0.26224489795918371</v>
      </c>
      <c r="H46" s="27">
        <v>0.51400000000000001</v>
      </c>
      <c r="I46" s="286" t="s">
        <v>150</v>
      </c>
    </row>
    <row r="47" spans="1:23" s="28" customFormat="1" ht="21" customHeight="1">
      <c r="A47" s="114" t="s">
        <v>1150</v>
      </c>
      <c r="B47" s="26">
        <v>0.34</v>
      </c>
      <c r="C47" s="27">
        <f>B47+C8</f>
        <v>455.43599999999998</v>
      </c>
      <c r="D47" s="26" t="s">
        <v>1173</v>
      </c>
      <c r="E47" s="26">
        <v>8</v>
      </c>
      <c r="F47" s="26">
        <v>1.84</v>
      </c>
      <c r="G47" s="27">
        <f t="shared" si="1"/>
        <v>0.14728260869565218</v>
      </c>
      <c r="H47" s="27">
        <v>0.27100000000000002</v>
      </c>
      <c r="I47" s="286" t="s">
        <v>150</v>
      </c>
    </row>
    <row r="48" spans="1:23" s="28" customFormat="1" ht="21" customHeight="1">
      <c r="A48" s="114" t="s">
        <v>1214</v>
      </c>
      <c r="B48" s="69">
        <v>0.33</v>
      </c>
      <c r="C48" s="27">
        <f>B48+C8</f>
        <v>455.42599999999999</v>
      </c>
      <c r="D48" s="26" t="s">
        <v>1229</v>
      </c>
      <c r="E48" s="69">
        <v>8</v>
      </c>
      <c r="F48" s="69">
        <v>1.36</v>
      </c>
      <c r="G48" s="27">
        <f t="shared" si="1"/>
        <v>0.16470588235294117</v>
      </c>
      <c r="H48" s="212">
        <v>0.224</v>
      </c>
      <c r="I48" s="286" t="s">
        <v>56</v>
      </c>
      <c r="V48" s="31"/>
      <c r="W48" s="14"/>
    </row>
    <row r="49" spans="1:23" s="28" customFormat="1" ht="21" customHeight="1">
      <c r="A49" s="70" t="s">
        <v>1215</v>
      </c>
      <c r="B49" s="342">
        <v>0.34</v>
      </c>
      <c r="C49" s="35">
        <f>B49+C8</f>
        <v>455.43599999999998</v>
      </c>
      <c r="D49" s="34" t="s">
        <v>1230</v>
      </c>
      <c r="E49" s="342">
        <v>7</v>
      </c>
      <c r="F49" s="342">
        <v>1.64</v>
      </c>
      <c r="G49" s="35">
        <f t="shared" si="1"/>
        <v>0.17743902439024389</v>
      </c>
      <c r="H49" s="343">
        <v>0.29099999999999998</v>
      </c>
      <c r="I49" s="278" t="s">
        <v>150</v>
      </c>
      <c r="V49" s="31"/>
      <c r="W49" s="14"/>
    </row>
    <row r="50" spans="1:23" s="28" customFormat="1" ht="21" customHeight="1">
      <c r="D50" s="29"/>
      <c r="E50" s="29"/>
      <c r="F50" s="29"/>
      <c r="G50" s="30"/>
      <c r="H50" s="30"/>
      <c r="I50" s="79"/>
    </row>
    <row r="51" spans="1:23" s="28" customFormat="1" ht="21" customHeight="1">
      <c r="A51" s="78"/>
      <c r="B51" s="226"/>
      <c r="C51" s="30"/>
      <c r="D51" s="29"/>
      <c r="E51" s="29"/>
      <c r="F51" s="29"/>
      <c r="G51" s="30"/>
      <c r="H51" s="30"/>
      <c r="I51" s="79"/>
    </row>
    <row r="52" spans="1:23" s="28" customFormat="1" ht="21" customHeight="1">
      <c r="A52" s="78"/>
      <c r="B52" s="226"/>
      <c r="C52" s="30"/>
      <c r="D52" s="29"/>
      <c r="E52" s="29"/>
      <c r="F52" s="29"/>
      <c r="G52" s="30"/>
      <c r="H52" s="30"/>
      <c r="I52" s="79"/>
    </row>
    <row r="53" spans="1:23" s="28" customFormat="1" ht="21" customHeight="1">
      <c r="A53" s="78"/>
      <c r="B53" s="226"/>
      <c r="C53" s="30"/>
      <c r="D53" s="29"/>
      <c r="E53" s="29"/>
      <c r="F53" s="29"/>
      <c r="G53" s="30"/>
      <c r="H53" s="30"/>
      <c r="I53" s="79"/>
    </row>
    <row r="54" spans="1:23" s="28" customFormat="1" ht="21" customHeight="1">
      <c r="A54" s="78"/>
      <c r="B54" s="226"/>
      <c r="C54" s="30"/>
      <c r="D54" s="29"/>
      <c r="E54" s="29"/>
      <c r="F54" s="29"/>
      <c r="G54" s="30"/>
      <c r="H54" s="30"/>
      <c r="I54" s="79"/>
    </row>
    <row r="55" spans="1:23" s="28" customFormat="1" ht="21" customHeight="1">
      <c r="A55" s="78"/>
      <c r="B55" s="226"/>
      <c r="C55" s="30"/>
      <c r="D55" s="29"/>
      <c r="E55" s="29"/>
      <c r="F55" s="29"/>
      <c r="G55" s="30"/>
      <c r="H55" s="30"/>
      <c r="I55" s="79"/>
    </row>
    <row r="56" spans="1:23" s="28" customFormat="1" ht="21" customHeight="1">
      <c r="A56" s="78"/>
      <c r="B56" s="226"/>
      <c r="C56" s="30"/>
      <c r="D56" s="29"/>
      <c r="E56" s="29"/>
      <c r="F56" s="29"/>
      <c r="G56" s="30"/>
      <c r="H56" s="30"/>
      <c r="I56" s="79"/>
    </row>
    <row r="57" spans="1:23" s="28" customFormat="1" ht="21" customHeight="1">
      <c r="A57" s="78"/>
      <c r="B57" s="226"/>
      <c r="C57" s="30"/>
      <c r="D57" s="29"/>
      <c r="E57" s="29"/>
      <c r="F57" s="29"/>
      <c r="G57" s="30"/>
      <c r="H57" s="30"/>
      <c r="I57" s="79"/>
    </row>
    <row r="58" spans="1:23" s="28" customFormat="1" ht="21" customHeight="1">
      <c r="A58" s="78"/>
      <c r="B58" s="226"/>
      <c r="C58" s="30"/>
      <c r="D58" s="29"/>
      <c r="E58" s="29"/>
      <c r="F58" s="29"/>
      <c r="G58" s="30"/>
      <c r="H58" s="30"/>
      <c r="I58" s="79"/>
    </row>
    <row r="59" spans="1:23" s="28" customFormat="1" ht="21" customHeight="1">
      <c r="A59" s="78"/>
      <c r="B59" s="226"/>
      <c r="C59" s="30"/>
      <c r="D59" s="29"/>
      <c r="E59" s="29"/>
      <c r="F59" s="29"/>
      <c r="G59" s="30"/>
      <c r="H59" s="30"/>
      <c r="I59" s="79"/>
    </row>
    <row r="60" spans="1:23" s="28" customFormat="1" ht="21" customHeight="1">
      <c r="A60" s="78"/>
      <c r="B60" s="226"/>
      <c r="C60" s="29"/>
      <c r="D60" s="29"/>
      <c r="E60" s="29"/>
      <c r="F60" s="29"/>
      <c r="G60" s="30"/>
      <c r="H60" s="30"/>
      <c r="I60" s="79"/>
    </row>
    <row r="61" spans="1:23" s="28" customFormat="1" ht="21" customHeight="1">
      <c r="A61" s="78"/>
      <c r="B61" s="226"/>
      <c r="C61" s="29"/>
      <c r="D61" s="29"/>
      <c r="E61" s="29"/>
      <c r="F61" s="29"/>
      <c r="G61" s="30"/>
      <c r="H61" s="30"/>
      <c r="I61" s="79"/>
    </row>
    <row r="62" spans="1:23" s="28" customFormat="1" ht="21" customHeight="1">
      <c r="A62" s="78"/>
      <c r="B62" s="226"/>
      <c r="C62" s="29"/>
      <c r="D62" s="29"/>
      <c r="E62" s="29"/>
      <c r="F62" s="29"/>
      <c r="G62" s="30"/>
      <c r="H62" s="30"/>
      <c r="I62" s="79"/>
    </row>
    <row r="63" spans="1:23" s="28" customFormat="1" ht="21" customHeight="1">
      <c r="A63" s="78"/>
      <c r="B63" s="226"/>
      <c r="C63" s="29"/>
      <c r="D63" s="29"/>
      <c r="E63" s="29"/>
      <c r="F63" s="29"/>
      <c r="G63" s="30"/>
      <c r="H63" s="30"/>
      <c r="I63" s="79"/>
    </row>
    <row r="64" spans="1:23" s="28" customFormat="1" ht="21" customHeight="1">
      <c r="A64" s="78"/>
      <c r="B64" s="226"/>
      <c r="C64" s="29"/>
      <c r="D64" s="29"/>
      <c r="E64" s="29"/>
      <c r="F64" s="29"/>
      <c r="G64" s="30"/>
      <c r="H64" s="30"/>
      <c r="I64" s="79"/>
    </row>
    <row r="65" spans="1:18" s="28" customFormat="1" ht="21" customHeight="1">
      <c r="A65" s="78"/>
      <c r="B65" s="226"/>
      <c r="C65" s="29"/>
      <c r="D65" s="29"/>
      <c r="E65" s="29"/>
      <c r="F65" s="29"/>
      <c r="G65" s="30"/>
      <c r="H65" s="30"/>
      <c r="I65" s="79"/>
    </row>
    <row r="66" spans="1:18" s="28" customFormat="1" ht="21" customHeight="1">
      <c r="A66" s="348" t="s">
        <v>160</v>
      </c>
      <c r="B66" s="29"/>
      <c r="C66" s="29"/>
      <c r="D66" s="29"/>
      <c r="E66" s="29"/>
      <c r="F66" s="29"/>
      <c r="G66" s="30"/>
      <c r="H66" s="30"/>
      <c r="I66" s="79"/>
    </row>
    <row r="67" spans="1:18" s="28" customFormat="1" ht="21" customHeight="1">
      <c r="A67" s="115" t="s">
        <v>161</v>
      </c>
      <c r="B67" s="349">
        <f>+COUNT(B11:B53)</f>
        <v>39</v>
      </c>
      <c r="C67" s="29" t="s">
        <v>159</v>
      </c>
      <c r="D67" s="29"/>
      <c r="E67" s="29"/>
      <c r="F67" s="29"/>
      <c r="G67" s="30"/>
      <c r="H67" s="30"/>
      <c r="I67" s="79"/>
    </row>
    <row r="68" spans="1:18" s="28" customFormat="1" ht="21" customHeight="1">
      <c r="A68" s="78"/>
      <c r="B68" s="226"/>
      <c r="C68" s="29"/>
      <c r="D68" s="29"/>
      <c r="E68" s="29"/>
      <c r="F68" s="29"/>
      <c r="G68" s="30"/>
      <c r="H68" s="30"/>
      <c r="I68" s="79"/>
    </row>
    <row r="69" spans="1:18" s="28" customFormat="1" ht="21" customHeight="1">
      <c r="A69" s="78"/>
      <c r="B69" s="29"/>
      <c r="C69" s="29"/>
      <c r="D69" s="29"/>
      <c r="E69" s="29"/>
      <c r="F69" s="29"/>
      <c r="G69" s="30"/>
      <c r="H69" s="30"/>
      <c r="I69" s="250"/>
      <c r="Q69" s="28" t="s">
        <v>24</v>
      </c>
    </row>
    <row r="70" spans="1:18" s="28" customFormat="1" ht="21" customHeight="1">
      <c r="A70" s="78"/>
      <c r="B70" s="29"/>
      <c r="C70" s="29"/>
      <c r="D70" s="29"/>
      <c r="E70" s="29"/>
      <c r="F70" s="29"/>
      <c r="G70" s="30"/>
      <c r="H70" s="30"/>
      <c r="I70" s="79"/>
    </row>
    <row r="71" spans="1:18" s="28" customFormat="1" ht="21" customHeight="1">
      <c r="A71" s="78"/>
      <c r="B71" s="29"/>
      <c r="C71" s="29"/>
      <c r="D71" s="29"/>
      <c r="E71" s="29"/>
      <c r="F71" s="29"/>
      <c r="G71" s="30"/>
      <c r="H71" s="30"/>
      <c r="I71" s="79"/>
    </row>
    <row r="72" spans="1:18" s="28" customFormat="1" ht="21" customHeight="1">
      <c r="A72" s="78"/>
      <c r="B72" s="29"/>
      <c r="C72" s="29"/>
      <c r="D72" s="29"/>
      <c r="E72" s="29"/>
      <c r="F72" s="29"/>
      <c r="G72" s="30"/>
      <c r="H72" s="30"/>
      <c r="I72" s="250"/>
    </row>
    <row r="73" spans="1:18" s="28" customFormat="1" ht="21" customHeight="1">
      <c r="A73" s="78"/>
      <c r="B73" s="29"/>
      <c r="C73" s="29"/>
      <c r="D73" s="29"/>
      <c r="E73" s="29"/>
      <c r="F73" s="29"/>
      <c r="G73" s="30"/>
      <c r="H73" s="30"/>
      <c r="I73" s="79"/>
    </row>
    <row r="74" spans="1:18" s="28" customFormat="1" ht="21" customHeight="1">
      <c r="A74" s="78"/>
      <c r="B74" s="29"/>
      <c r="C74" s="29"/>
      <c r="D74" s="29"/>
      <c r="E74" s="29"/>
      <c r="F74" s="29"/>
      <c r="G74" s="30"/>
      <c r="H74" s="30"/>
      <c r="I74" s="89"/>
    </row>
    <row r="75" spans="1:18" s="28" customFormat="1" ht="21" customHeight="1">
      <c r="A75" s="78"/>
      <c r="B75" s="29"/>
      <c r="C75" s="29"/>
      <c r="D75" s="29"/>
      <c r="E75" s="29"/>
      <c r="F75" s="29"/>
      <c r="G75" s="30"/>
      <c r="H75" s="30"/>
      <c r="I75" s="89"/>
    </row>
    <row r="76" spans="1:18" s="28" customFormat="1" ht="21" customHeight="1">
      <c r="A76" s="78"/>
      <c r="B76" s="29"/>
      <c r="C76" s="29"/>
      <c r="D76" s="29"/>
      <c r="E76" s="29"/>
      <c r="F76" s="29"/>
      <c r="G76" s="30"/>
      <c r="H76" s="30"/>
      <c r="I76" s="89"/>
    </row>
    <row r="77" spans="1:18" s="28" customFormat="1" ht="21" customHeight="1">
      <c r="A77" s="78"/>
      <c r="B77" s="29"/>
      <c r="C77" s="29"/>
      <c r="D77" s="29"/>
      <c r="E77" s="29"/>
      <c r="F77" s="29"/>
      <c r="G77" s="30"/>
      <c r="H77" s="30"/>
      <c r="I77" s="89"/>
    </row>
    <row r="78" spans="1:18" s="28" customFormat="1" ht="21" customHeight="1">
      <c r="A78" s="78"/>
      <c r="B78" s="29"/>
      <c r="C78" s="29"/>
      <c r="D78" s="29"/>
      <c r="E78" s="29"/>
      <c r="F78" s="29"/>
      <c r="G78" s="30"/>
      <c r="H78" s="30"/>
      <c r="I78" s="89"/>
    </row>
    <row r="79" spans="1:18" s="33" customFormat="1" ht="21" customHeight="1">
      <c r="A79" s="78"/>
      <c r="B79" s="29"/>
      <c r="C79" s="29"/>
      <c r="D79" s="29"/>
      <c r="E79" s="29"/>
      <c r="F79" s="29"/>
      <c r="G79" s="30"/>
      <c r="H79" s="30"/>
      <c r="I79" s="89"/>
      <c r="J79" s="28"/>
      <c r="K79" s="28"/>
      <c r="L79" s="28"/>
      <c r="M79" s="28"/>
      <c r="N79" s="28"/>
      <c r="O79" s="28"/>
      <c r="P79" s="28"/>
      <c r="Q79" s="28"/>
      <c r="R79" s="28"/>
    </row>
    <row r="80" spans="1:18" s="28" customFormat="1" ht="21" customHeight="1">
      <c r="A80" s="78"/>
      <c r="B80" s="29"/>
      <c r="C80" s="29"/>
      <c r="D80" s="29"/>
      <c r="E80" s="29"/>
      <c r="F80" s="29"/>
      <c r="G80" s="30"/>
      <c r="H80" s="30"/>
      <c r="I80" s="89"/>
    </row>
    <row r="81" spans="3:18">
      <c r="C81" s="98"/>
      <c r="D81" s="98"/>
      <c r="E81" s="98"/>
      <c r="F81" s="98"/>
      <c r="G81" s="80"/>
      <c r="H81" s="80"/>
      <c r="J81" s="28"/>
      <c r="K81" s="28"/>
      <c r="L81" s="28"/>
      <c r="M81" s="28"/>
      <c r="N81" s="28"/>
      <c r="O81" s="28"/>
      <c r="P81" s="28"/>
      <c r="Q81" s="28"/>
      <c r="R81" s="28"/>
    </row>
    <row r="82" spans="3:18">
      <c r="C82" s="98"/>
      <c r="D82" s="98"/>
      <c r="E82" s="98"/>
      <c r="F82" s="98"/>
      <c r="G82" s="80"/>
      <c r="H82" s="80"/>
      <c r="J82" s="28"/>
      <c r="K82" s="28"/>
      <c r="L82" s="28"/>
      <c r="M82" s="28"/>
      <c r="N82" s="28"/>
      <c r="O82" s="28"/>
      <c r="P82" s="28"/>
      <c r="Q82" s="28"/>
      <c r="R82" s="28"/>
    </row>
    <row r="83" spans="3:18">
      <c r="C83" s="98"/>
      <c r="D83" s="98"/>
      <c r="E83" s="98"/>
      <c r="F83" s="98"/>
      <c r="G83" s="80"/>
      <c r="H83" s="80"/>
      <c r="J83" s="28"/>
      <c r="K83" s="28"/>
      <c r="L83" s="28"/>
      <c r="M83" s="28"/>
      <c r="N83" s="28"/>
      <c r="O83" s="28"/>
      <c r="P83" s="28"/>
      <c r="Q83" s="28"/>
      <c r="R83" s="28"/>
    </row>
    <row r="84" spans="3:18">
      <c r="C84" s="98"/>
      <c r="D84" s="98"/>
      <c r="E84" s="98"/>
      <c r="F84" s="98"/>
      <c r="G84" s="80"/>
      <c r="H84" s="80"/>
      <c r="J84" s="28"/>
      <c r="K84" s="28"/>
      <c r="L84" s="28"/>
      <c r="M84" s="28"/>
      <c r="N84" s="28"/>
      <c r="O84" s="28"/>
      <c r="P84" s="28"/>
      <c r="Q84" s="28"/>
      <c r="R84" s="28"/>
    </row>
    <row r="85" spans="3:18">
      <c r="C85" s="98"/>
      <c r="D85" s="98"/>
      <c r="E85" s="98"/>
      <c r="F85" s="98"/>
      <c r="G85" s="80"/>
      <c r="H85" s="80"/>
      <c r="J85" s="28"/>
      <c r="K85" s="28"/>
      <c r="L85" s="28"/>
      <c r="M85" s="28"/>
      <c r="N85" s="28"/>
      <c r="O85" s="28"/>
      <c r="P85" s="28"/>
      <c r="Q85" s="28"/>
      <c r="R85" s="28"/>
    </row>
    <row r="86" spans="3:18">
      <c r="C86" s="98"/>
      <c r="D86" s="98"/>
      <c r="E86" s="98"/>
      <c r="F86" s="98"/>
      <c r="G86" s="80"/>
      <c r="H86" s="80"/>
      <c r="J86" s="28"/>
      <c r="K86" s="28"/>
      <c r="L86" s="28"/>
      <c r="M86" s="28"/>
      <c r="N86" s="28"/>
      <c r="O86" s="28"/>
      <c r="P86" s="28"/>
      <c r="Q86" s="28"/>
      <c r="R86" s="28"/>
    </row>
    <row r="87" spans="3:18">
      <c r="C87" s="98"/>
      <c r="D87" s="98"/>
      <c r="E87" s="98"/>
      <c r="F87" s="98"/>
      <c r="G87" s="80"/>
      <c r="H87" s="80"/>
      <c r="J87" s="32"/>
      <c r="K87" s="32"/>
      <c r="L87" s="32"/>
      <c r="M87" s="32"/>
      <c r="N87" s="32"/>
      <c r="O87" s="32"/>
      <c r="P87" s="32"/>
      <c r="Q87" s="32"/>
      <c r="R87" s="32"/>
    </row>
    <row r="88" spans="3:18">
      <c r="C88" s="98"/>
      <c r="D88" s="98"/>
      <c r="E88" s="98"/>
      <c r="F88" s="98"/>
      <c r="G88" s="80"/>
      <c r="H88" s="80"/>
      <c r="J88" s="32"/>
      <c r="K88" s="32"/>
      <c r="L88" s="32"/>
      <c r="M88" s="32"/>
      <c r="N88" s="32"/>
      <c r="O88" s="32"/>
      <c r="P88" s="32"/>
      <c r="Q88" s="32"/>
      <c r="R88" s="32"/>
    </row>
    <row r="89" spans="3:18" ht="21.75">
      <c r="C89" s="98"/>
      <c r="D89" s="98"/>
      <c r="E89" s="98"/>
      <c r="F89" s="98"/>
      <c r="G89" s="80"/>
      <c r="H89" s="80"/>
      <c r="J89"/>
      <c r="K89"/>
      <c r="L89"/>
      <c r="M89"/>
      <c r="N89"/>
      <c r="O89"/>
      <c r="P89"/>
      <c r="Q89"/>
      <c r="R89"/>
    </row>
    <row r="90" spans="3:18" ht="21.75">
      <c r="C90" s="98"/>
      <c r="D90" s="98"/>
      <c r="E90" s="98"/>
      <c r="F90" s="98"/>
      <c r="G90" s="80"/>
      <c r="H90" s="80"/>
      <c r="J90"/>
      <c r="K90"/>
      <c r="L90"/>
      <c r="M90"/>
      <c r="N90"/>
      <c r="O90"/>
      <c r="P90"/>
      <c r="Q90"/>
      <c r="R90"/>
    </row>
    <row r="91" spans="3:18" ht="21.75">
      <c r="C91" s="98"/>
      <c r="D91" s="98"/>
      <c r="E91" s="98"/>
      <c r="F91" s="98"/>
      <c r="G91" s="80"/>
      <c r="H91" s="80"/>
      <c r="J91"/>
      <c r="K91"/>
      <c r="L91"/>
      <c r="M91"/>
      <c r="N91"/>
      <c r="O91"/>
      <c r="P91"/>
      <c r="Q91"/>
      <c r="R91"/>
    </row>
    <row r="92" spans="3:18" ht="21.75">
      <c r="C92" s="98"/>
      <c r="D92" s="98"/>
      <c r="E92" s="98"/>
      <c r="F92" s="98"/>
      <c r="G92" s="80"/>
      <c r="H92" s="80"/>
      <c r="J92"/>
      <c r="K92"/>
      <c r="L92"/>
      <c r="M92"/>
      <c r="N92"/>
      <c r="O92"/>
      <c r="P92"/>
      <c r="Q92"/>
      <c r="R92"/>
    </row>
    <row r="93" spans="3:18" ht="21.75">
      <c r="C93" s="98"/>
      <c r="D93" s="98"/>
      <c r="E93" s="98"/>
      <c r="F93" s="98"/>
      <c r="G93" s="80"/>
      <c r="H93" s="80"/>
      <c r="J93"/>
      <c r="K93"/>
      <c r="L93"/>
      <c r="M93"/>
      <c r="N93"/>
      <c r="O93"/>
      <c r="P93"/>
      <c r="Q93"/>
      <c r="R93"/>
    </row>
    <row r="94" spans="3:18" ht="21.75">
      <c r="C94" s="98"/>
      <c r="D94" s="98"/>
      <c r="E94" s="98"/>
      <c r="F94" s="98"/>
      <c r="G94" s="80"/>
      <c r="H94" s="80"/>
      <c r="J94"/>
      <c r="K94"/>
      <c r="L94"/>
      <c r="M94"/>
      <c r="N94"/>
      <c r="O94"/>
      <c r="P94"/>
      <c r="Q94"/>
      <c r="R94"/>
    </row>
    <row r="95" spans="3:18" ht="21.75">
      <c r="C95" s="98"/>
      <c r="D95" s="98"/>
      <c r="E95" s="98"/>
      <c r="F95" s="98"/>
      <c r="G95" s="80"/>
      <c r="H95" s="80"/>
      <c r="J95"/>
      <c r="K95"/>
      <c r="L95"/>
      <c r="M95"/>
      <c r="N95"/>
      <c r="O95"/>
      <c r="P95"/>
      <c r="Q95"/>
      <c r="R95"/>
    </row>
    <row r="96" spans="3:18" ht="21.75">
      <c r="C96" s="98"/>
      <c r="D96" s="98"/>
      <c r="E96" s="98"/>
      <c r="F96" s="98"/>
      <c r="G96" s="80"/>
      <c r="H96" s="80"/>
      <c r="J96"/>
      <c r="K96"/>
      <c r="L96"/>
      <c r="M96"/>
      <c r="N96"/>
      <c r="O96"/>
      <c r="P96"/>
      <c r="Q96"/>
      <c r="R96"/>
    </row>
    <row r="97" spans="3:18" ht="21.75">
      <c r="C97" s="98"/>
      <c r="D97" s="98"/>
      <c r="E97" s="98"/>
      <c r="F97" s="98"/>
      <c r="G97" s="80"/>
      <c r="H97" s="80"/>
      <c r="J97"/>
      <c r="K97"/>
      <c r="L97"/>
      <c r="M97"/>
      <c r="N97"/>
      <c r="O97"/>
      <c r="P97"/>
      <c r="Q97"/>
      <c r="R97"/>
    </row>
    <row r="98" spans="3:18" ht="21.75">
      <c r="C98" s="98"/>
      <c r="D98" s="98"/>
      <c r="E98" s="98"/>
      <c r="F98" s="98"/>
      <c r="G98" s="80"/>
      <c r="H98" s="80"/>
      <c r="J98"/>
      <c r="K98"/>
      <c r="L98"/>
      <c r="M98"/>
      <c r="N98"/>
      <c r="O98"/>
      <c r="P98"/>
      <c r="Q98"/>
      <c r="R98"/>
    </row>
    <row r="99" spans="3:18" ht="21.75">
      <c r="C99" s="98"/>
      <c r="D99" s="98"/>
      <c r="E99" s="98"/>
      <c r="F99" s="98"/>
      <c r="G99" s="80"/>
      <c r="H99" s="80"/>
      <c r="J99"/>
      <c r="K99"/>
      <c r="L99"/>
      <c r="M99"/>
      <c r="N99"/>
      <c r="O99"/>
      <c r="P99"/>
      <c r="Q99"/>
      <c r="R99"/>
    </row>
    <row r="100" spans="3:18" ht="21.75">
      <c r="C100" s="98"/>
      <c r="D100" s="98"/>
      <c r="E100" s="98"/>
      <c r="F100" s="98"/>
      <c r="G100" s="80"/>
      <c r="H100" s="80"/>
      <c r="J100"/>
      <c r="K100"/>
      <c r="L100"/>
      <c r="M100"/>
      <c r="N100"/>
      <c r="O100"/>
      <c r="P100"/>
      <c r="Q100"/>
      <c r="R100"/>
    </row>
    <row r="101" spans="3:18" ht="21.75">
      <c r="C101" s="98"/>
      <c r="D101" s="98"/>
      <c r="E101" s="98"/>
      <c r="F101" s="98"/>
      <c r="G101" s="80"/>
      <c r="H101" s="80"/>
      <c r="J101"/>
      <c r="K101"/>
      <c r="L101"/>
      <c r="M101"/>
      <c r="N101"/>
      <c r="O101"/>
      <c r="P101"/>
      <c r="Q101"/>
      <c r="R101"/>
    </row>
    <row r="102" spans="3:18" ht="21.75">
      <c r="C102" s="98"/>
      <c r="D102" s="98"/>
      <c r="E102" s="98"/>
      <c r="F102" s="98"/>
      <c r="G102" s="80"/>
      <c r="H102" s="80"/>
      <c r="J102"/>
      <c r="K102"/>
      <c r="L102"/>
      <c r="M102"/>
      <c r="N102"/>
      <c r="O102"/>
      <c r="P102"/>
      <c r="Q102"/>
      <c r="R102"/>
    </row>
    <row r="103" spans="3:18" ht="21.75">
      <c r="C103" s="98"/>
      <c r="D103" s="98"/>
      <c r="E103" s="98"/>
      <c r="F103" s="98"/>
      <c r="G103" s="80"/>
      <c r="H103" s="80"/>
      <c r="J103"/>
      <c r="K103"/>
      <c r="L103"/>
      <c r="M103"/>
      <c r="N103"/>
      <c r="O103"/>
      <c r="P103"/>
      <c r="Q103"/>
      <c r="R103"/>
    </row>
    <row r="104" spans="3:18" ht="21.75">
      <c r="C104" s="98"/>
      <c r="D104" s="98"/>
      <c r="E104" s="98"/>
      <c r="F104" s="98"/>
      <c r="G104" s="80"/>
      <c r="H104" s="80"/>
      <c r="J104"/>
      <c r="K104"/>
      <c r="L104"/>
      <c r="M104"/>
      <c r="N104"/>
      <c r="O104"/>
      <c r="P104"/>
      <c r="Q104"/>
      <c r="R104"/>
    </row>
    <row r="105" spans="3:18" ht="21.75">
      <c r="C105" s="98"/>
      <c r="D105" s="98"/>
      <c r="E105" s="98"/>
      <c r="F105" s="98"/>
      <c r="G105" s="80"/>
      <c r="H105" s="80"/>
      <c r="J105"/>
      <c r="K105"/>
      <c r="L105"/>
      <c r="M105"/>
      <c r="N105"/>
      <c r="O105"/>
      <c r="P105"/>
      <c r="Q105"/>
      <c r="R105"/>
    </row>
    <row r="106" spans="3:18" ht="21.75">
      <c r="C106" s="98"/>
      <c r="D106" s="98"/>
      <c r="E106" s="98"/>
      <c r="F106" s="98"/>
      <c r="G106" s="80"/>
      <c r="H106" s="80"/>
      <c r="J106"/>
      <c r="K106"/>
      <c r="L106"/>
      <c r="M106"/>
      <c r="N106"/>
      <c r="O106"/>
      <c r="P106"/>
      <c r="Q106"/>
      <c r="R106"/>
    </row>
    <row r="107" spans="3:18" ht="21.75">
      <c r="C107" s="98"/>
      <c r="D107" s="98"/>
      <c r="E107" s="98"/>
      <c r="F107" s="98"/>
      <c r="G107" s="80"/>
      <c r="H107" s="80"/>
      <c r="J107"/>
      <c r="K107"/>
      <c r="L107"/>
      <c r="M107"/>
      <c r="N107"/>
      <c r="O107"/>
      <c r="P107"/>
      <c r="Q107"/>
      <c r="R107"/>
    </row>
    <row r="108" spans="3:18" ht="21.75">
      <c r="C108" s="98"/>
      <c r="D108" s="98"/>
      <c r="E108" s="98"/>
      <c r="F108" s="98"/>
      <c r="G108" s="80"/>
      <c r="H108" s="80"/>
      <c r="J108"/>
      <c r="K108"/>
      <c r="L108"/>
      <c r="M108"/>
      <c r="N108"/>
      <c r="O108"/>
      <c r="P108"/>
      <c r="Q108"/>
      <c r="R108"/>
    </row>
    <row r="109" spans="3:18" ht="21.75">
      <c r="C109" s="98"/>
      <c r="D109" s="98"/>
      <c r="E109" s="98"/>
      <c r="F109" s="98"/>
      <c r="G109" s="80"/>
      <c r="H109" s="80"/>
      <c r="J109"/>
      <c r="K109"/>
      <c r="L109"/>
      <c r="M109"/>
      <c r="N109"/>
      <c r="O109"/>
      <c r="P109"/>
      <c r="Q109"/>
      <c r="R109"/>
    </row>
    <row r="110" spans="3:18" ht="21.75">
      <c r="C110" s="98"/>
      <c r="D110" s="98"/>
      <c r="E110" s="98"/>
      <c r="F110" s="98"/>
      <c r="G110" s="80"/>
      <c r="H110" s="80"/>
      <c r="J110"/>
      <c r="K110"/>
      <c r="L110"/>
      <c r="M110"/>
      <c r="N110"/>
      <c r="O110"/>
      <c r="P110"/>
      <c r="Q110"/>
      <c r="R110"/>
    </row>
    <row r="111" spans="3:18" ht="21.75">
      <c r="C111" s="98"/>
      <c r="D111" s="98"/>
      <c r="E111" s="98"/>
      <c r="F111" s="98"/>
      <c r="G111" s="80"/>
      <c r="H111" s="80"/>
      <c r="J111"/>
      <c r="K111"/>
      <c r="L111"/>
      <c r="M111"/>
      <c r="N111"/>
      <c r="O111"/>
      <c r="P111"/>
      <c r="Q111"/>
      <c r="R111"/>
    </row>
    <row r="112" spans="3:18" ht="21.75">
      <c r="C112" s="98"/>
      <c r="D112" s="98"/>
      <c r="E112" s="98"/>
      <c r="F112" s="98"/>
      <c r="G112" s="80"/>
      <c r="H112" s="80"/>
      <c r="J112"/>
      <c r="K112"/>
      <c r="L112"/>
      <c r="M112"/>
      <c r="N112"/>
      <c r="O112"/>
      <c r="P112"/>
      <c r="Q112"/>
      <c r="R112"/>
    </row>
    <row r="113" spans="3:18" ht="21.75">
      <c r="C113" s="98"/>
      <c r="D113" s="98"/>
      <c r="E113" s="98"/>
      <c r="F113" s="98"/>
      <c r="G113" s="80"/>
      <c r="H113" s="80"/>
      <c r="J113"/>
      <c r="K113"/>
      <c r="L113"/>
      <c r="M113"/>
      <c r="N113"/>
      <c r="O113"/>
      <c r="P113"/>
      <c r="Q113"/>
      <c r="R113"/>
    </row>
    <row r="114" spans="3:18" ht="21.75">
      <c r="C114" s="98"/>
      <c r="D114" s="98"/>
      <c r="E114" s="98"/>
      <c r="F114" s="98"/>
      <c r="G114" s="80"/>
      <c r="H114" s="80"/>
      <c r="J114"/>
      <c r="K114"/>
      <c r="L114"/>
      <c r="M114"/>
      <c r="N114"/>
      <c r="O114"/>
      <c r="P114"/>
      <c r="Q114"/>
      <c r="R114"/>
    </row>
    <row r="115" spans="3:18" ht="21.75">
      <c r="C115" s="98"/>
      <c r="D115" s="98"/>
      <c r="E115" s="98"/>
      <c r="F115" s="98"/>
      <c r="G115" s="80"/>
      <c r="H115" s="80"/>
      <c r="J115"/>
      <c r="K115"/>
      <c r="L115"/>
      <c r="M115"/>
      <c r="N115"/>
      <c r="O115"/>
      <c r="P115"/>
      <c r="Q115"/>
      <c r="R115"/>
    </row>
    <row r="116" spans="3:18" ht="21.75">
      <c r="C116" s="98"/>
      <c r="D116" s="98"/>
      <c r="E116" s="98"/>
      <c r="F116" s="98"/>
      <c r="G116" s="80"/>
      <c r="H116" s="80"/>
      <c r="J116"/>
      <c r="K116"/>
      <c r="L116"/>
      <c r="M116"/>
      <c r="N116"/>
      <c r="O116"/>
      <c r="P116"/>
      <c r="Q116"/>
      <c r="R116"/>
    </row>
    <row r="117" spans="3:18" ht="21.75">
      <c r="C117" s="98"/>
      <c r="D117" s="98"/>
      <c r="E117" s="98"/>
      <c r="F117" s="98"/>
      <c r="G117" s="80"/>
      <c r="H117" s="80"/>
      <c r="J117"/>
      <c r="K117"/>
      <c r="L117"/>
      <c r="M117"/>
      <c r="N117"/>
      <c r="O117"/>
      <c r="P117"/>
      <c r="Q117"/>
      <c r="R117"/>
    </row>
    <row r="118" spans="3:18" ht="21.75">
      <c r="C118" s="98"/>
      <c r="D118" s="98"/>
      <c r="E118" s="98"/>
      <c r="F118" s="98"/>
      <c r="G118" s="80"/>
      <c r="H118" s="80"/>
      <c r="J118"/>
      <c r="K118"/>
      <c r="L118"/>
      <c r="M118"/>
      <c r="N118"/>
      <c r="O118"/>
      <c r="P118"/>
      <c r="Q118"/>
      <c r="R118"/>
    </row>
    <row r="119" spans="3:18" ht="21.75">
      <c r="C119" s="98"/>
      <c r="D119" s="98"/>
      <c r="E119" s="98"/>
      <c r="F119" s="98"/>
      <c r="G119" s="80"/>
      <c r="H119" s="80"/>
      <c r="J119"/>
      <c r="K119"/>
      <c r="L119"/>
      <c r="M119"/>
      <c r="N119"/>
      <c r="O119"/>
      <c r="P119"/>
      <c r="Q119"/>
      <c r="R119"/>
    </row>
    <row r="120" spans="3:18" ht="21.75">
      <c r="C120" s="98"/>
      <c r="D120" s="98"/>
      <c r="E120" s="98"/>
      <c r="F120" s="98"/>
      <c r="G120" s="80"/>
      <c r="H120" s="80"/>
      <c r="J120"/>
      <c r="K120"/>
      <c r="L120"/>
      <c r="M120"/>
      <c r="N120"/>
      <c r="O120"/>
      <c r="P120"/>
      <c r="Q120"/>
      <c r="R120"/>
    </row>
    <row r="121" spans="3:18" ht="21.75">
      <c r="C121" s="98"/>
      <c r="D121" s="98"/>
      <c r="E121" s="98"/>
      <c r="F121" s="98"/>
      <c r="J121"/>
      <c r="K121"/>
      <c r="L121"/>
      <c r="M121"/>
      <c r="N121"/>
      <c r="O121"/>
      <c r="P121"/>
      <c r="Q121"/>
      <c r="R121"/>
    </row>
    <row r="122" spans="3:18" ht="21.75">
      <c r="C122" s="98"/>
      <c r="D122" s="98"/>
      <c r="E122" s="98"/>
      <c r="F122" s="98"/>
      <c r="J122"/>
      <c r="K122"/>
      <c r="L122"/>
      <c r="M122"/>
      <c r="N122"/>
      <c r="O122"/>
      <c r="P122"/>
      <c r="Q122"/>
      <c r="R122"/>
    </row>
    <row r="123" spans="3:18" ht="21.75">
      <c r="C123" s="98"/>
      <c r="D123" s="98"/>
      <c r="E123" s="98"/>
      <c r="F123" s="98"/>
      <c r="J123"/>
      <c r="K123"/>
      <c r="L123"/>
      <c r="M123"/>
      <c r="N123"/>
      <c r="O123"/>
      <c r="P123"/>
      <c r="Q123"/>
      <c r="R123"/>
    </row>
    <row r="124" spans="3:18" ht="21.75">
      <c r="C124" s="98"/>
      <c r="D124" s="98"/>
      <c r="E124" s="98"/>
      <c r="F124" s="98"/>
      <c r="J124"/>
      <c r="K124"/>
      <c r="L124"/>
      <c r="M124"/>
      <c r="N124"/>
      <c r="O124"/>
      <c r="P124"/>
      <c r="Q124"/>
      <c r="R124"/>
    </row>
    <row r="125" spans="3:18" ht="21.75">
      <c r="C125" s="98"/>
      <c r="D125" s="98"/>
      <c r="E125" s="98"/>
      <c r="F125" s="98"/>
      <c r="J125"/>
      <c r="K125"/>
      <c r="L125"/>
      <c r="M125"/>
      <c r="N125"/>
      <c r="O125"/>
      <c r="P125"/>
      <c r="Q125"/>
      <c r="R125"/>
    </row>
    <row r="126" spans="3:18" ht="21.75">
      <c r="C126" s="98"/>
      <c r="D126" s="98"/>
      <c r="E126" s="98"/>
      <c r="F126" s="98"/>
      <c r="J126"/>
      <c r="K126"/>
      <c r="L126"/>
      <c r="M126"/>
      <c r="N126"/>
      <c r="O126"/>
      <c r="P126"/>
      <c r="Q126"/>
      <c r="R126"/>
    </row>
    <row r="127" spans="3:18" ht="21.75">
      <c r="C127" s="98"/>
      <c r="D127" s="98"/>
      <c r="E127" s="98"/>
      <c r="F127" s="98"/>
      <c r="J127"/>
      <c r="K127"/>
      <c r="L127"/>
      <c r="M127"/>
      <c r="N127"/>
      <c r="O127"/>
      <c r="P127"/>
      <c r="Q127"/>
      <c r="R127"/>
    </row>
    <row r="128" spans="3:18" ht="21.75">
      <c r="C128" s="98"/>
      <c r="D128" s="98"/>
      <c r="E128" s="98"/>
      <c r="F128" s="98"/>
      <c r="J128"/>
      <c r="K128"/>
      <c r="L128"/>
      <c r="M128"/>
      <c r="N128"/>
      <c r="O128"/>
      <c r="P128"/>
      <c r="Q128"/>
      <c r="R128"/>
    </row>
    <row r="129" spans="3:18" ht="21.75">
      <c r="C129" s="98"/>
      <c r="D129" s="98"/>
      <c r="E129" s="98"/>
      <c r="F129" s="98"/>
      <c r="J129"/>
      <c r="K129"/>
      <c r="L129"/>
      <c r="M129"/>
      <c r="N129"/>
      <c r="O129"/>
      <c r="P129"/>
      <c r="Q129"/>
      <c r="R129"/>
    </row>
    <row r="130" spans="3:18" ht="21.75">
      <c r="C130" s="98"/>
      <c r="D130" s="98"/>
      <c r="E130" s="98"/>
      <c r="F130" s="98"/>
      <c r="J130"/>
      <c r="K130"/>
      <c r="L130"/>
      <c r="M130"/>
      <c r="N130"/>
      <c r="O130"/>
      <c r="P130"/>
      <c r="Q130"/>
      <c r="R130"/>
    </row>
    <row r="131" spans="3:18" ht="21.75">
      <c r="C131" s="98"/>
      <c r="D131" s="98"/>
      <c r="E131" s="98"/>
      <c r="F131" s="98"/>
      <c r="J131"/>
      <c r="K131"/>
      <c r="L131"/>
      <c r="M131"/>
      <c r="N131"/>
      <c r="O131"/>
      <c r="P131"/>
      <c r="Q131"/>
      <c r="R131"/>
    </row>
    <row r="132" spans="3:18" ht="21.75">
      <c r="C132" s="98"/>
      <c r="D132" s="98"/>
      <c r="E132" s="98"/>
      <c r="F132" s="98"/>
      <c r="J132"/>
      <c r="K132"/>
      <c r="L132"/>
      <c r="M132"/>
      <c r="N132"/>
      <c r="O132"/>
      <c r="P132"/>
      <c r="Q132"/>
      <c r="R132"/>
    </row>
    <row r="133" spans="3:18" ht="21.75">
      <c r="C133" s="98"/>
      <c r="D133" s="98"/>
      <c r="E133" s="98"/>
      <c r="F133" s="98"/>
      <c r="J133"/>
      <c r="K133"/>
      <c r="L133"/>
      <c r="M133"/>
      <c r="N133"/>
      <c r="O133"/>
      <c r="P133"/>
      <c r="Q133"/>
      <c r="R133"/>
    </row>
    <row r="134" spans="3:18" ht="21.75">
      <c r="C134" s="98"/>
      <c r="D134" s="98"/>
      <c r="E134" s="98"/>
      <c r="F134" s="98"/>
      <c r="J134"/>
      <c r="K134"/>
      <c r="L134"/>
      <c r="M134"/>
      <c r="N134"/>
      <c r="O134"/>
      <c r="P134"/>
      <c r="Q134"/>
      <c r="R134"/>
    </row>
    <row r="135" spans="3:18" ht="21.75">
      <c r="C135" s="98"/>
      <c r="D135" s="98"/>
      <c r="E135" s="98"/>
      <c r="F135" s="98"/>
      <c r="J135"/>
      <c r="K135"/>
      <c r="L135"/>
      <c r="M135"/>
      <c r="N135"/>
      <c r="O135"/>
      <c r="P135"/>
      <c r="Q135"/>
      <c r="R135"/>
    </row>
    <row r="136" spans="3:18" ht="21.75">
      <c r="C136" s="98"/>
      <c r="D136" s="98"/>
      <c r="E136" s="98"/>
      <c r="F136" s="98"/>
      <c r="J136"/>
      <c r="K136"/>
      <c r="L136"/>
      <c r="M136"/>
      <c r="N136"/>
      <c r="O136"/>
      <c r="P136"/>
      <c r="Q136"/>
      <c r="R136"/>
    </row>
    <row r="137" spans="3:18" ht="21.75">
      <c r="C137" s="98"/>
      <c r="D137" s="98"/>
      <c r="E137" s="98"/>
      <c r="F137" s="98"/>
      <c r="J137"/>
      <c r="K137"/>
      <c r="L137"/>
      <c r="M137"/>
      <c r="N137"/>
      <c r="O137"/>
      <c r="P137"/>
      <c r="Q137"/>
      <c r="R137"/>
    </row>
    <row r="138" spans="3:18" ht="21.75">
      <c r="C138" s="98"/>
      <c r="D138" s="98"/>
      <c r="E138" s="98"/>
      <c r="F138" s="98"/>
      <c r="J138"/>
      <c r="K138"/>
      <c r="L138"/>
      <c r="M138"/>
      <c r="N138"/>
      <c r="O138"/>
      <c r="P138"/>
      <c r="Q138"/>
      <c r="R138"/>
    </row>
    <row r="139" spans="3:18" ht="21.75">
      <c r="C139" s="98"/>
      <c r="D139" s="98"/>
      <c r="E139" s="98"/>
      <c r="F139" s="98"/>
      <c r="J139"/>
      <c r="K139"/>
      <c r="L139"/>
      <c r="M139"/>
      <c r="N139"/>
      <c r="O139"/>
      <c r="P139"/>
      <c r="Q139"/>
      <c r="R139"/>
    </row>
    <row r="140" spans="3:18" ht="21.75">
      <c r="C140" s="98"/>
      <c r="D140" s="98"/>
      <c r="E140" s="98"/>
      <c r="F140" s="98"/>
      <c r="J140"/>
      <c r="K140"/>
      <c r="L140"/>
      <c r="M140"/>
      <c r="N140"/>
      <c r="O140"/>
      <c r="P140"/>
      <c r="Q140"/>
      <c r="R140"/>
    </row>
    <row r="141" spans="3:18" ht="21.75">
      <c r="C141" s="98"/>
      <c r="D141" s="98"/>
      <c r="E141" s="98"/>
      <c r="F141" s="98"/>
      <c r="J141"/>
      <c r="K141"/>
      <c r="L141"/>
      <c r="M141"/>
      <c r="N141"/>
      <c r="O141"/>
      <c r="P141"/>
      <c r="Q141"/>
      <c r="R141"/>
    </row>
    <row r="142" spans="3:18" ht="21.75">
      <c r="C142" s="98"/>
      <c r="D142" s="98"/>
      <c r="E142" s="98"/>
      <c r="F142" s="98"/>
      <c r="J142"/>
      <c r="K142"/>
      <c r="L142"/>
      <c r="M142"/>
      <c r="N142"/>
      <c r="O142"/>
      <c r="P142"/>
      <c r="Q142"/>
      <c r="R142"/>
    </row>
    <row r="143" spans="3:18" ht="21.75">
      <c r="C143" s="98"/>
      <c r="D143" s="98"/>
      <c r="E143" s="98"/>
      <c r="F143" s="98"/>
      <c r="J143"/>
      <c r="K143"/>
      <c r="L143"/>
      <c r="M143"/>
      <c r="N143"/>
      <c r="O143"/>
      <c r="P143"/>
      <c r="Q143"/>
      <c r="R143"/>
    </row>
    <row r="144" spans="3:18" ht="21.75">
      <c r="C144" s="98"/>
      <c r="D144" s="98"/>
      <c r="E144" s="98"/>
      <c r="F144" s="98"/>
      <c r="J144"/>
      <c r="K144"/>
      <c r="L144"/>
      <c r="M144"/>
      <c r="N144"/>
      <c r="O144"/>
      <c r="P144"/>
      <c r="Q144"/>
      <c r="R144"/>
    </row>
    <row r="145" spans="3:18" ht="21.75">
      <c r="C145" s="98"/>
      <c r="D145" s="98"/>
      <c r="E145" s="98"/>
      <c r="F145" s="98"/>
      <c r="J145"/>
      <c r="K145"/>
      <c r="L145"/>
      <c r="M145"/>
      <c r="N145"/>
      <c r="O145"/>
      <c r="P145"/>
      <c r="Q145"/>
      <c r="R145"/>
    </row>
    <row r="146" spans="3:18" ht="21.75">
      <c r="C146" s="98"/>
      <c r="D146" s="98"/>
      <c r="E146" s="98"/>
      <c r="F146" s="98"/>
      <c r="J146"/>
      <c r="K146"/>
      <c r="L146"/>
      <c r="M146"/>
      <c r="N146"/>
      <c r="O146"/>
      <c r="P146"/>
      <c r="Q146"/>
      <c r="R146"/>
    </row>
    <row r="147" spans="3:18" ht="21.75">
      <c r="C147" s="98"/>
      <c r="D147" s="98"/>
      <c r="E147" s="98"/>
      <c r="F147" s="98"/>
      <c r="J147"/>
      <c r="K147"/>
      <c r="L147"/>
      <c r="M147"/>
      <c r="N147"/>
      <c r="O147"/>
      <c r="P147"/>
      <c r="Q147"/>
      <c r="R147"/>
    </row>
    <row r="148" spans="3:18" ht="21.75">
      <c r="C148" s="98"/>
      <c r="D148" s="98"/>
      <c r="E148" s="98"/>
      <c r="F148" s="98"/>
      <c r="J148"/>
      <c r="K148"/>
      <c r="L148"/>
      <c r="M148"/>
      <c r="N148"/>
      <c r="O148"/>
      <c r="P148"/>
      <c r="Q148"/>
      <c r="R148"/>
    </row>
    <row r="149" spans="3:18" ht="21.75">
      <c r="C149" s="98"/>
      <c r="D149" s="98"/>
      <c r="E149" s="98"/>
      <c r="F149" s="98"/>
      <c r="J149"/>
      <c r="K149"/>
      <c r="L149"/>
      <c r="M149"/>
      <c r="N149"/>
      <c r="O149"/>
      <c r="P149"/>
      <c r="Q149"/>
      <c r="R149"/>
    </row>
    <row r="150" spans="3:18" ht="21.75">
      <c r="C150" s="98"/>
      <c r="D150" s="98"/>
      <c r="E150" s="98"/>
      <c r="F150" s="98"/>
      <c r="J150"/>
      <c r="K150"/>
      <c r="L150"/>
      <c r="M150"/>
      <c r="N150"/>
      <c r="O150"/>
      <c r="P150"/>
      <c r="Q150"/>
      <c r="R150"/>
    </row>
    <row r="151" spans="3:18" ht="21.75">
      <c r="C151" s="98"/>
      <c r="D151" s="98"/>
      <c r="E151" s="98"/>
      <c r="F151" s="98"/>
      <c r="J151"/>
      <c r="K151"/>
      <c r="L151"/>
      <c r="M151"/>
      <c r="N151"/>
      <c r="O151"/>
      <c r="P151"/>
      <c r="Q151"/>
      <c r="R151"/>
    </row>
    <row r="152" spans="3:18" ht="21.75">
      <c r="C152" s="98"/>
      <c r="D152" s="98"/>
      <c r="E152" s="98"/>
      <c r="F152" s="98"/>
      <c r="J152"/>
      <c r="K152"/>
      <c r="L152"/>
      <c r="M152"/>
      <c r="N152"/>
      <c r="O152"/>
      <c r="P152"/>
      <c r="Q152"/>
      <c r="R152"/>
    </row>
    <row r="153" spans="3:18" ht="21.75">
      <c r="C153" s="98"/>
      <c r="D153" s="98"/>
      <c r="E153" s="98"/>
      <c r="F153" s="98"/>
      <c r="J153"/>
      <c r="K153"/>
      <c r="L153"/>
      <c r="M153"/>
      <c r="N153"/>
      <c r="O153"/>
      <c r="P153"/>
      <c r="Q153"/>
      <c r="R153"/>
    </row>
    <row r="154" spans="3:18" ht="21.75">
      <c r="C154" s="98"/>
      <c r="D154" s="98"/>
      <c r="E154" s="98"/>
      <c r="F154" s="98"/>
      <c r="J154"/>
      <c r="K154"/>
      <c r="L154"/>
      <c r="M154"/>
      <c r="N154"/>
      <c r="O154"/>
      <c r="P154"/>
      <c r="Q154"/>
      <c r="R154"/>
    </row>
    <row r="155" spans="3:18" ht="21.75">
      <c r="C155" s="98"/>
      <c r="D155" s="98"/>
      <c r="E155" s="98"/>
      <c r="F155" s="98"/>
      <c r="J155"/>
      <c r="K155"/>
      <c r="L155"/>
      <c r="M155"/>
      <c r="N155"/>
      <c r="O155"/>
      <c r="P155"/>
      <c r="Q155"/>
      <c r="R155"/>
    </row>
    <row r="156" spans="3:18" ht="21.75">
      <c r="C156" s="98"/>
      <c r="D156" s="98"/>
      <c r="E156" s="98"/>
      <c r="F156" s="98"/>
      <c r="J156"/>
      <c r="K156"/>
      <c r="L156"/>
      <c r="M156"/>
      <c r="N156"/>
      <c r="O156"/>
      <c r="P156"/>
      <c r="Q156"/>
      <c r="R156"/>
    </row>
    <row r="157" spans="3:18">
      <c r="C157" s="98"/>
      <c r="D157" s="98"/>
      <c r="E157" s="98"/>
      <c r="F157" s="98"/>
      <c r="J157" s="32"/>
      <c r="K157" s="32"/>
      <c r="L157" s="32"/>
      <c r="M157" s="32"/>
      <c r="N157" s="32"/>
      <c r="O157" s="32"/>
      <c r="P157" s="32"/>
      <c r="Q157" s="32"/>
      <c r="R157" s="32"/>
    </row>
    <row r="158" spans="3:18">
      <c r="C158" s="98"/>
      <c r="D158" s="98"/>
      <c r="E158" s="98"/>
      <c r="F158" s="98"/>
      <c r="J158" s="32"/>
      <c r="K158" s="32"/>
      <c r="L158" s="32"/>
      <c r="M158" s="32"/>
      <c r="N158" s="32"/>
      <c r="O158" s="32"/>
      <c r="P158" s="32"/>
      <c r="Q158" s="32"/>
      <c r="R158" s="32"/>
    </row>
    <row r="159" spans="3:18">
      <c r="C159" s="98"/>
      <c r="D159" s="98"/>
      <c r="E159" s="98"/>
      <c r="F159" s="98"/>
      <c r="J159" s="32"/>
      <c r="K159" s="32"/>
      <c r="L159" s="32"/>
      <c r="M159" s="32"/>
      <c r="N159" s="32"/>
      <c r="O159" s="32"/>
      <c r="P159" s="32"/>
      <c r="Q159" s="32"/>
      <c r="R159" s="32"/>
    </row>
    <row r="160" spans="3:18">
      <c r="C160" s="98"/>
      <c r="D160" s="98"/>
      <c r="E160" s="98"/>
      <c r="F160" s="98"/>
      <c r="J160" s="32"/>
      <c r="K160" s="32"/>
      <c r="L160" s="32"/>
      <c r="M160" s="32"/>
      <c r="N160" s="32"/>
      <c r="O160" s="32"/>
      <c r="P160" s="32"/>
      <c r="Q160" s="32"/>
      <c r="R160" s="32"/>
    </row>
    <row r="161" spans="3:18">
      <c r="C161" s="98"/>
      <c r="D161" s="98"/>
      <c r="E161" s="98"/>
      <c r="F161" s="98"/>
      <c r="J161" s="32"/>
      <c r="K161" s="32"/>
      <c r="L161" s="32"/>
      <c r="M161" s="32"/>
      <c r="N161" s="32"/>
      <c r="O161" s="32"/>
      <c r="P161" s="32"/>
      <c r="Q161" s="32"/>
      <c r="R161" s="32"/>
    </row>
    <row r="162" spans="3:18">
      <c r="C162" s="98"/>
      <c r="D162" s="98"/>
      <c r="E162" s="98"/>
      <c r="F162" s="98"/>
      <c r="J162" s="32"/>
      <c r="K162" s="32"/>
      <c r="L162" s="32"/>
      <c r="M162" s="32"/>
      <c r="N162" s="32"/>
      <c r="O162" s="32"/>
      <c r="P162" s="32"/>
      <c r="Q162" s="32"/>
      <c r="R162" s="32"/>
    </row>
    <row r="163" spans="3:18">
      <c r="C163" s="98"/>
      <c r="D163" s="98"/>
      <c r="E163" s="98"/>
      <c r="F163" s="98"/>
      <c r="J163" s="32"/>
      <c r="K163" s="32"/>
      <c r="L163" s="32"/>
      <c r="M163" s="32"/>
      <c r="N163" s="32"/>
      <c r="O163" s="32"/>
      <c r="P163" s="32"/>
      <c r="Q163" s="32"/>
      <c r="R163" s="32"/>
    </row>
    <row r="164" spans="3:18">
      <c r="C164" s="98"/>
      <c r="D164" s="98"/>
      <c r="E164" s="98"/>
      <c r="F164" s="98"/>
      <c r="J164" s="32"/>
      <c r="K164" s="32"/>
      <c r="L164" s="32"/>
      <c r="M164" s="32"/>
      <c r="N164" s="32"/>
      <c r="O164" s="32"/>
      <c r="P164" s="32"/>
      <c r="Q164" s="32"/>
      <c r="R164" s="32"/>
    </row>
    <row r="165" spans="3:18">
      <c r="C165" s="98"/>
      <c r="D165" s="98"/>
      <c r="E165" s="98"/>
      <c r="F165" s="98"/>
      <c r="J165" s="32"/>
      <c r="K165" s="32"/>
      <c r="L165" s="32"/>
      <c r="M165" s="32"/>
      <c r="N165" s="32"/>
      <c r="O165" s="32"/>
      <c r="P165" s="32"/>
      <c r="Q165" s="32"/>
      <c r="R165" s="32"/>
    </row>
    <row r="166" spans="3:18">
      <c r="C166" s="98"/>
      <c r="D166" s="98"/>
      <c r="E166" s="98"/>
      <c r="F166" s="98"/>
      <c r="J166" s="32"/>
      <c r="K166" s="32"/>
      <c r="L166" s="32"/>
      <c r="M166" s="32"/>
      <c r="N166" s="32"/>
      <c r="O166" s="32"/>
      <c r="P166" s="32"/>
      <c r="Q166" s="32"/>
      <c r="R166" s="32"/>
    </row>
    <row r="167" spans="3:18">
      <c r="C167" s="98"/>
      <c r="D167" s="98"/>
      <c r="E167" s="98"/>
      <c r="F167" s="98"/>
      <c r="J167" s="32"/>
      <c r="K167" s="32"/>
      <c r="L167" s="32"/>
      <c r="M167" s="32"/>
      <c r="N167" s="32"/>
      <c r="O167" s="32"/>
      <c r="P167" s="32"/>
      <c r="Q167" s="32"/>
      <c r="R167" s="32"/>
    </row>
    <row r="168" spans="3:18">
      <c r="C168" s="98"/>
      <c r="D168" s="98"/>
      <c r="E168" s="98"/>
      <c r="F168" s="98"/>
      <c r="J168" s="32"/>
      <c r="K168" s="32"/>
      <c r="L168" s="32"/>
      <c r="M168" s="32"/>
      <c r="N168" s="32"/>
      <c r="O168" s="32"/>
      <c r="P168" s="32"/>
      <c r="Q168" s="32"/>
      <c r="R168" s="32"/>
    </row>
    <row r="169" spans="3:18">
      <c r="C169" s="98"/>
      <c r="D169" s="98"/>
      <c r="E169" s="98"/>
      <c r="F169" s="98"/>
      <c r="J169" s="32"/>
      <c r="K169" s="32"/>
      <c r="L169" s="32"/>
      <c r="M169" s="32"/>
      <c r="N169" s="32"/>
      <c r="O169" s="32"/>
      <c r="P169" s="32"/>
      <c r="Q169" s="32"/>
      <c r="R169" s="32"/>
    </row>
    <row r="170" spans="3:18">
      <c r="C170" s="98"/>
      <c r="D170" s="98"/>
      <c r="E170" s="98"/>
      <c r="F170" s="98"/>
    </row>
    <row r="171" spans="3:18">
      <c r="C171" s="98"/>
      <c r="D171" s="98"/>
      <c r="E171" s="98"/>
      <c r="F171" s="98"/>
    </row>
    <row r="172" spans="3:18">
      <c r="C172" s="98"/>
      <c r="D172" s="98"/>
      <c r="E172" s="98"/>
      <c r="F172" s="98"/>
    </row>
    <row r="173" spans="3:18">
      <c r="C173" s="98"/>
      <c r="D173" s="98"/>
      <c r="E173" s="98"/>
      <c r="F173" s="98"/>
    </row>
    <row r="174" spans="3:18">
      <c r="C174" s="98"/>
      <c r="D174" s="98"/>
      <c r="E174" s="98"/>
      <c r="F174" s="98"/>
    </row>
    <row r="175" spans="3:18">
      <c r="C175" s="98"/>
      <c r="D175" s="98"/>
      <c r="E175" s="98"/>
      <c r="F175" s="98"/>
    </row>
    <row r="176" spans="3:18">
      <c r="C176" s="98"/>
      <c r="D176" s="98"/>
      <c r="E176" s="98"/>
      <c r="F176" s="98"/>
    </row>
    <row r="177" spans="3:6">
      <c r="C177" s="98"/>
      <c r="D177" s="98"/>
      <c r="E177" s="98"/>
      <c r="F177" s="98"/>
    </row>
    <row r="178" spans="3:6">
      <c r="C178" s="98"/>
      <c r="D178" s="98"/>
      <c r="E178" s="98"/>
      <c r="F178" s="98"/>
    </row>
    <row r="179" spans="3:6">
      <c r="C179" s="98"/>
      <c r="D179" s="98"/>
      <c r="E179" s="98"/>
      <c r="F179" s="98"/>
    </row>
    <row r="180" spans="3:6">
      <c r="C180" s="98"/>
      <c r="D180" s="98"/>
      <c r="E180" s="98"/>
      <c r="F180" s="98"/>
    </row>
    <row r="181" spans="3:6">
      <c r="C181" s="98"/>
      <c r="D181" s="98"/>
      <c r="E181" s="98"/>
      <c r="F181" s="98"/>
    </row>
    <row r="182" spans="3:6">
      <c r="C182" s="98"/>
      <c r="D182" s="98"/>
      <c r="E182" s="98"/>
      <c r="F182" s="98"/>
    </row>
    <row r="183" spans="3:6">
      <c r="C183" s="98"/>
      <c r="D183" s="98"/>
      <c r="E183" s="98"/>
      <c r="F183" s="98"/>
    </row>
    <row r="184" spans="3:6">
      <c r="C184" s="98"/>
      <c r="D184" s="98"/>
      <c r="E184" s="98"/>
      <c r="F184" s="98"/>
    </row>
    <row r="185" spans="3:6">
      <c r="C185" s="98"/>
      <c r="D185" s="98"/>
      <c r="E185" s="98"/>
      <c r="F185" s="98"/>
    </row>
    <row r="186" spans="3:6">
      <c r="C186" s="98"/>
      <c r="D186" s="98"/>
      <c r="E186" s="98"/>
      <c r="F186" s="98"/>
    </row>
    <row r="187" spans="3:6">
      <c r="C187" s="98"/>
      <c r="D187" s="98"/>
      <c r="E187" s="98"/>
      <c r="F187" s="98"/>
    </row>
    <row r="188" spans="3:6">
      <c r="C188" s="98"/>
      <c r="D188" s="98"/>
      <c r="E188" s="98"/>
      <c r="F188" s="98"/>
    </row>
    <row r="189" spans="3:6">
      <c r="C189" s="98"/>
      <c r="D189" s="98"/>
      <c r="E189" s="98"/>
      <c r="F189" s="98"/>
    </row>
    <row r="190" spans="3:6">
      <c r="C190" s="98"/>
      <c r="D190" s="98"/>
      <c r="E190" s="98"/>
      <c r="F190" s="98"/>
    </row>
    <row r="191" spans="3:6">
      <c r="C191" s="98"/>
      <c r="D191" s="98"/>
      <c r="E191" s="98"/>
      <c r="F191" s="98"/>
    </row>
    <row r="192" spans="3:6">
      <c r="C192" s="98"/>
      <c r="D192" s="98"/>
      <c r="E192" s="98"/>
      <c r="F192" s="98"/>
    </row>
    <row r="193" spans="3:6">
      <c r="C193" s="98"/>
      <c r="D193" s="98"/>
      <c r="E193" s="98"/>
      <c r="F193" s="98"/>
    </row>
    <row r="194" spans="3:6">
      <c r="C194" s="98"/>
      <c r="D194" s="98"/>
      <c r="E194" s="98"/>
      <c r="F194" s="98"/>
    </row>
    <row r="195" spans="3:6">
      <c r="C195" s="98"/>
      <c r="D195" s="98"/>
      <c r="E195" s="98"/>
      <c r="F195" s="98"/>
    </row>
    <row r="196" spans="3:6">
      <c r="C196" s="98"/>
      <c r="D196" s="98"/>
      <c r="E196" s="98"/>
      <c r="F196" s="98"/>
    </row>
    <row r="197" spans="3:6">
      <c r="C197" s="98"/>
      <c r="D197" s="98"/>
      <c r="E197" s="98"/>
      <c r="F197" s="98"/>
    </row>
    <row r="198" spans="3:6">
      <c r="C198" s="98"/>
      <c r="D198" s="98"/>
      <c r="E198" s="98"/>
      <c r="F198" s="98"/>
    </row>
    <row r="199" spans="3:6">
      <c r="C199" s="98"/>
      <c r="D199" s="98"/>
      <c r="E199" s="98"/>
      <c r="F199" s="98"/>
    </row>
    <row r="200" spans="3:6">
      <c r="C200" s="98"/>
      <c r="D200" s="98"/>
      <c r="E200" s="98"/>
      <c r="F200" s="98"/>
    </row>
    <row r="201" spans="3:6">
      <c r="C201" s="98"/>
      <c r="D201" s="98"/>
      <c r="E201" s="98"/>
      <c r="F201" s="98"/>
    </row>
    <row r="202" spans="3:6">
      <c r="C202" s="98"/>
      <c r="D202" s="98"/>
      <c r="E202" s="98"/>
      <c r="F202" s="98"/>
    </row>
    <row r="203" spans="3:6">
      <c r="C203" s="98"/>
      <c r="D203" s="98"/>
      <c r="E203" s="98"/>
      <c r="F203" s="98"/>
    </row>
    <row r="204" spans="3:6">
      <c r="C204" s="98"/>
      <c r="D204" s="98"/>
      <c r="E204" s="98"/>
      <c r="F204" s="98"/>
    </row>
    <row r="205" spans="3:6">
      <c r="C205" s="98"/>
      <c r="D205" s="98"/>
      <c r="E205" s="98"/>
      <c r="F205" s="98"/>
    </row>
    <row r="206" spans="3:6">
      <c r="C206" s="98"/>
      <c r="D206" s="98"/>
      <c r="E206" s="98"/>
      <c r="F206" s="98"/>
    </row>
    <row r="207" spans="3:6">
      <c r="C207" s="98"/>
      <c r="D207" s="98"/>
      <c r="E207" s="98"/>
      <c r="F207" s="98"/>
    </row>
    <row r="208" spans="3:6">
      <c r="C208" s="98"/>
      <c r="D208" s="98"/>
      <c r="E208" s="98"/>
      <c r="F208" s="98"/>
    </row>
    <row r="209" spans="3:6">
      <c r="C209" s="98"/>
      <c r="D209" s="98"/>
      <c r="E209" s="98"/>
      <c r="F209" s="98"/>
    </row>
    <row r="210" spans="3:6">
      <c r="C210" s="98"/>
      <c r="D210" s="98"/>
      <c r="E210" s="98"/>
      <c r="F210" s="98"/>
    </row>
    <row r="211" spans="3:6">
      <c r="C211" s="98"/>
      <c r="D211" s="98"/>
      <c r="E211" s="98"/>
      <c r="F211" s="98"/>
    </row>
    <row r="212" spans="3:6">
      <c r="C212" s="98"/>
      <c r="D212" s="98"/>
      <c r="E212" s="98"/>
      <c r="F212" s="98"/>
    </row>
    <row r="213" spans="3:6">
      <c r="C213" s="98"/>
      <c r="D213" s="98"/>
      <c r="E213" s="98"/>
      <c r="F213" s="98"/>
    </row>
    <row r="214" spans="3:6">
      <c r="C214" s="98"/>
      <c r="D214" s="98"/>
      <c r="E214" s="98"/>
      <c r="F214" s="98"/>
    </row>
    <row r="215" spans="3:6">
      <c r="C215" s="98"/>
      <c r="D215" s="98"/>
      <c r="E215" s="98"/>
      <c r="F215" s="98"/>
    </row>
    <row r="216" spans="3:6">
      <c r="C216" s="98"/>
      <c r="D216" s="98"/>
      <c r="E216" s="98"/>
      <c r="F216" s="98"/>
    </row>
    <row r="217" spans="3:6">
      <c r="C217" s="98"/>
      <c r="D217" s="98"/>
      <c r="E217" s="98"/>
      <c r="F217" s="98"/>
    </row>
    <row r="218" spans="3:6">
      <c r="C218" s="98"/>
      <c r="D218" s="98"/>
      <c r="E218" s="98"/>
      <c r="F218" s="98"/>
    </row>
    <row r="219" spans="3:6">
      <c r="C219" s="98"/>
      <c r="D219" s="98"/>
      <c r="E219" s="98"/>
      <c r="F219" s="98"/>
    </row>
    <row r="220" spans="3:6">
      <c r="C220" s="98"/>
      <c r="D220" s="98"/>
      <c r="E220" s="98"/>
      <c r="F220" s="98"/>
    </row>
    <row r="221" spans="3:6">
      <c r="C221" s="98"/>
      <c r="D221" s="98"/>
      <c r="E221" s="98"/>
      <c r="F221" s="98"/>
    </row>
    <row r="222" spans="3:6">
      <c r="C222" s="98"/>
      <c r="D222" s="98"/>
      <c r="E222" s="98"/>
      <c r="F222" s="98"/>
    </row>
    <row r="223" spans="3:6">
      <c r="C223" s="98"/>
      <c r="D223" s="98"/>
      <c r="E223" s="98"/>
      <c r="F223" s="98"/>
    </row>
    <row r="224" spans="3:6">
      <c r="C224" s="98"/>
      <c r="D224" s="98"/>
      <c r="E224" s="98"/>
      <c r="F224" s="98"/>
    </row>
    <row r="225" spans="3:6">
      <c r="C225" s="98"/>
      <c r="D225" s="98"/>
      <c r="E225" s="98"/>
      <c r="F225" s="98"/>
    </row>
    <row r="226" spans="3:6">
      <c r="C226" s="98"/>
      <c r="D226" s="98"/>
      <c r="E226" s="98"/>
      <c r="F226" s="98"/>
    </row>
    <row r="227" spans="3:6">
      <c r="C227" s="98"/>
      <c r="D227" s="98"/>
      <c r="E227" s="98"/>
      <c r="F227" s="98"/>
    </row>
    <row r="228" spans="3:6">
      <c r="C228" s="98"/>
      <c r="D228" s="98"/>
      <c r="E228" s="98"/>
      <c r="F228" s="98"/>
    </row>
    <row r="229" spans="3:6">
      <c r="C229" s="98"/>
      <c r="D229" s="98"/>
      <c r="E229" s="98"/>
      <c r="F229" s="98"/>
    </row>
    <row r="230" spans="3:6">
      <c r="C230" s="98"/>
      <c r="D230" s="98"/>
      <c r="E230" s="98"/>
      <c r="F230" s="98"/>
    </row>
    <row r="231" spans="3:6">
      <c r="C231" s="98"/>
      <c r="D231" s="98"/>
      <c r="E231" s="98"/>
      <c r="F231" s="98"/>
    </row>
    <row r="232" spans="3:6">
      <c r="C232" s="98"/>
      <c r="D232" s="98"/>
      <c r="E232" s="98"/>
      <c r="F232" s="98"/>
    </row>
    <row r="233" spans="3:6">
      <c r="C233" s="98"/>
      <c r="D233" s="98"/>
      <c r="E233" s="98"/>
      <c r="F233" s="98"/>
    </row>
    <row r="234" spans="3:6">
      <c r="C234" s="98"/>
      <c r="D234" s="98"/>
      <c r="E234" s="98"/>
      <c r="F234" s="98"/>
    </row>
    <row r="235" spans="3:6">
      <c r="C235" s="98"/>
      <c r="D235" s="98"/>
      <c r="E235" s="98"/>
      <c r="F235" s="98"/>
    </row>
    <row r="236" spans="3:6">
      <c r="C236" s="98"/>
      <c r="D236" s="98"/>
      <c r="E236" s="98"/>
      <c r="F236" s="98"/>
    </row>
    <row r="237" spans="3:6">
      <c r="C237" s="98"/>
      <c r="D237" s="98"/>
      <c r="E237" s="98"/>
      <c r="F237" s="98"/>
    </row>
    <row r="238" spans="3:6">
      <c r="C238" s="98"/>
      <c r="D238" s="98"/>
      <c r="E238" s="98"/>
      <c r="F238" s="98"/>
    </row>
    <row r="239" spans="3:6">
      <c r="C239" s="98"/>
      <c r="D239" s="98"/>
      <c r="E239" s="98"/>
      <c r="F239" s="98"/>
    </row>
    <row r="240" spans="3:6">
      <c r="C240" s="98"/>
      <c r="D240" s="98"/>
      <c r="E240" s="98"/>
      <c r="F240" s="98"/>
    </row>
    <row r="241" spans="3:6">
      <c r="C241" s="98"/>
      <c r="D241" s="98"/>
      <c r="E241" s="98"/>
      <c r="F241" s="98"/>
    </row>
    <row r="242" spans="3:6">
      <c r="C242" s="98"/>
      <c r="D242" s="98"/>
      <c r="E242" s="98"/>
      <c r="F242" s="98"/>
    </row>
    <row r="243" spans="3:6">
      <c r="C243" s="98"/>
      <c r="D243" s="98"/>
      <c r="E243" s="98"/>
      <c r="F243" s="98"/>
    </row>
    <row r="244" spans="3:6">
      <c r="C244" s="98"/>
      <c r="D244" s="98"/>
      <c r="E244" s="98"/>
      <c r="F244" s="98"/>
    </row>
    <row r="245" spans="3:6">
      <c r="C245" s="98"/>
      <c r="D245" s="98"/>
      <c r="E245" s="98"/>
      <c r="F245" s="98"/>
    </row>
    <row r="246" spans="3:6">
      <c r="C246" s="98"/>
      <c r="D246" s="98"/>
      <c r="E246" s="98"/>
      <c r="F246" s="98"/>
    </row>
    <row r="247" spans="3:6">
      <c r="C247" s="98"/>
      <c r="D247" s="98"/>
      <c r="E247" s="98"/>
      <c r="F247" s="98"/>
    </row>
    <row r="248" spans="3:6">
      <c r="C248" s="98"/>
      <c r="D248" s="98"/>
      <c r="E248" s="98"/>
      <c r="F248" s="98"/>
    </row>
    <row r="249" spans="3:6">
      <c r="C249" s="98"/>
      <c r="D249" s="98"/>
      <c r="E249" s="98"/>
      <c r="F249" s="98"/>
    </row>
    <row r="250" spans="3:6">
      <c r="C250" s="98"/>
      <c r="D250" s="98"/>
      <c r="E250" s="98"/>
      <c r="F250" s="98"/>
    </row>
    <row r="251" spans="3:6">
      <c r="C251" s="98"/>
      <c r="D251" s="98"/>
      <c r="E251" s="98"/>
      <c r="F251" s="98"/>
    </row>
    <row r="252" spans="3:6">
      <c r="C252" s="98"/>
      <c r="D252" s="98"/>
      <c r="E252" s="98"/>
      <c r="F252" s="98"/>
    </row>
    <row r="253" spans="3:6">
      <c r="C253" s="98"/>
      <c r="D253" s="98"/>
      <c r="E253" s="98"/>
      <c r="F253" s="98"/>
    </row>
    <row r="254" spans="3:6">
      <c r="C254" s="98"/>
      <c r="D254" s="98"/>
      <c r="E254" s="98"/>
      <c r="F254" s="98"/>
    </row>
    <row r="255" spans="3:6">
      <c r="C255" s="98"/>
      <c r="D255" s="98"/>
      <c r="E255" s="98"/>
      <c r="F255" s="98"/>
    </row>
    <row r="256" spans="3:6">
      <c r="C256" s="98"/>
      <c r="D256" s="98"/>
      <c r="E256" s="98"/>
      <c r="F256" s="98"/>
    </row>
    <row r="257" spans="3:6">
      <c r="C257" s="98"/>
      <c r="D257" s="98"/>
      <c r="E257" s="98"/>
      <c r="F257" s="98"/>
    </row>
    <row r="258" spans="3:6">
      <c r="C258" s="98"/>
      <c r="D258" s="98"/>
      <c r="E258" s="98"/>
      <c r="F258" s="98"/>
    </row>
    <row r="259" spans="3:6">
      <c r="C259" s="98"/>
      <c r="D259" s="98"/>
      <c r="E259" s="98"/>
      <c r="F259" s="98"/>
    </row>
    <row r="260" spans="3:6">
      <c r="C260" s="98"/>
      <c r="D260" s="98"/>
      <c r="E260" s="98"/>
      <c r="F260" s="98"/>
    </row>
    <row r="261" spans="3:6">
      <c r="C261" s="98"/>
      <c r="D261" s="98"/>
      <c r="E261" s="98"/>
      <c r="F261" s="98"/>
    </row>
    <row r="262" spans="3:6">
      <c r="C262" s="98"/>
      <c r="D262" s="98"/>
      <c r="E262" s="98"/>
      <c r="F262" s="98"/>
    </row>
    <row r="263" spans="3:6">
      <c r="C263" s="98"/>
      <c r="D263" s="98"/>
      <c r="E263" s="98"/>
      <c r="F263" s="98"/>
    </row>
    <row r="264" spans="3:6">
      <c r="C264" s="98"/>
      <c r="D264" s="98"/>
      <c r="E264" s="98"/>
      <c r="F264" s="98"/>
    </row>
    <row r="265" spans="3:6">
      <c r="C265" s="98"/>
      <c r="D265" s="98"/>
      <c r="E265" s="98"/>
      <c r="F265" s="98"/>
    </row>
    <row r="266" spans="3:6">
      <c r="C266" s="98"/>
      <c r="D266" s="98"/>
      <c r="E266" s="98"/>
      <c r="F266" s="98"/>
    </row>
    <row r="267" spans="3:6">
      <c r="C267" s="98"/>
      <c r="D267" s="98"/>
      <c r="E267" s="98"/>
      <c r="F267" s="98"/>
    </row>
    <row r="268" spans="3:6">
      <c r="C268" s="98"/>
      <c r="D268" s="98"/>
      <c r="E268" s="98"/>
      <c r="F268" s="98"/>
    </row>
    <row r="269" spans="3:6">
      <c r="C269" s="98"/>
      <c r="D269" s="98"/>
      <c r="E269" s="98"/>
      <c r="F269" s="98"/>
    </row>
    <row r="270" spans="3:6">
      <c r="C270" s="98"/>
      <c r="D270" s="98"/>
      <c r="E270" s="98"/>
      <c r="F270" s="98"/>
    </row>
    <row r="271" spans="3:6">
      <c r="C271" s="98"/>
      <c r="D271" s="98"/>
      <c r="E271" s="98"/>
      <c r="F271" s="98"/>
    </row>
    <row r="272" spans="3:6">
      <c r="C272" s="98"/>
      <c r="D272" s="98"/>
      <c r="E272" s="98"/>
      <c r="F272" s="98"/>
    </row>
    <row r="273" spans="3:6">
      <c r="C273" s="98"/>
      <c r="D273" s="98"/>
      <c r="E273" s="98"/>
      <c r="F273" s="98"/>
    </row>
    <row r="274" spans="3:6">
      <c r="C274" s="98"/>
      <c r="D274" s="98"/>
      <c r="E274" s="98"/>
      <c r="F274" s="98"/>
    </row>
    <row r="275" spans="3:6">
      <c r="C275" s="98"/>
      <c r="D275" s="98"/>
      <c r="E275" s="98"/>
      <c r="F275" s="98"/>
    </row>
    <row r="276" spans="3:6">
      <c r="C276" s="98"/>
      <c r="D276" s="98"/>
      <c r="E276" s="98"/>
      <c r="F276" s="98"/>
    </row>
    <row r="277" spans="3:6">
      <c r="C277" s="98"/>
      <c r="D277" s="98"/>
      <c r="E277" s="98"/>
      <c r="F277" s="98"/>
    </row>
    <row r="278" spans="3:6">
      <c r="C278" s="98"/>
      <c r="D278" s="98"/>
      <c r="E278" s="98"/>
      <c r="F278" s="98"/>
    </row>
    <row r="279" spans="3:6">
      <c r="C279" s="98"/>
      <c r="D279" s="98"/>
      <c r="E279" s="98"/>
      <c r="F279" s="98"/>
    </row>
    <row r="280" spans="3:6">
      <c r="C280" s="98"/>
      <c r="D280" s="98"/>
      <c r="E280" s="98"/>
      <c r="F280" s="98"/>
    </row>
    <row r="281" spans="3:6">
      <c r="C281" s="98"/>
      <c r="D281" s="98"/>
      <c r="E281" s="98"/>
      <c r="F281" s="98"/>
    </row>
    <row r="282" spans="3:6">
      <c r="C282" s="98"/>
      <c r="D282" s="98"/>
      <c r="E282" s="98"/>
      <c r="F282" s="98"/>
    </row>
    <row r="283" spans="3:6">
      <c r="C283" s="98"/>
      <c r="D283" s="98"/>
      <c r="E283" s="98"/>
      <c r="F283" s="98"/>
    </row>
    <row r="284" spans="3:6">
      <c r="C284" s="98"/>
      <c r="D284" s="98"/>
      <c r="E284" s="98"/>
      <c r="F284" s="98"/>
    </row>
    <row r="285" spans="3:6">
      <c r="C285" s="98"/>
      <c r="D285" s="98"/>
      <c r="E285" s="98"/>
      <c r="F285" s="98"/>
    </row>
    <row r="286" spans="3:6">
      <c r="C286" s="98"/>
      <c r="D286" s="98"/>
      <c r="E286" s="98"/>
      <c r="F286" s="98"/>
    </row>
    <row r="287" spans="3:6">
      <c r="C287" s="98"/>
      <c r="D287" s="98"/>
      <c r="E287" s="98"/>
      <c r="F287" s="98"/>
    </row>
    <row r="288" spans="3:6">
      <c r="C288" s="98"/>
      <c r="D288" s="98"/>
      <c r="E288" s="98"/>
      <c r="F288" s="98"/>
    </row>
    <row r="289" spans="3:6">
      <c r="C289" s="98"/>
      <c r="D289" s="98"/>
      <c r="E289" s="98"/>
      <c r="F289" s="98"/>
    </row>
    <row r="290" spans="3:6">
      <c r="C290" s="98"/>
      <c r="D290" s="98"/>
      <c r="E290" s="98"/>
      <c r="F290" s="98"/>
    </row>
    <row r="291" spans="3:6">
      <c r="C291" s="98"/>
      <c r="D291" s="98"/>
      <c r="E291" s="98"/>
      <c r="F291" s="98"/>
    </row>
    <row r="292" spans="3:6">
      <c r="C292" s="98"/>
      <c r="D292" s="98"/>
      <c r="E292" s="98"/>
      <c r="F292" s="98"/>
    </row>
    <row r="293" spans="3:6">
      <c r="C293" s="98"/>
      <c r="D293" s="98"/>
      <c r="E293" s="98"/>
      <c r="F293" s="98"/>
    </row>
    <row r="294" spans="3:6">
      <c r="C294" s="98"/>
      <c r="D294" s="98"/>
      <c r="E294" s="98"/>
      <c r="F294" s="98"/>
    </row>
    <row r="295" spans="3:6">
      <c r="C295" s="98"/>
      <c r="D295" s="98"/>
      <c r="E295" s="98"/>
      <c r="F295" s="98"/>
    </row>
    <row r="296" spans="3:6">
      <c r="C296" s="98"/>
      <c r="D296" s="98"/>
      <c r="E296" s="98"/>
      <c r="F296" s="98"/>
    </row>
    <row r="297" spans="3:6">
      <c r="C297" s="98"/>
      <c r="D297" s="98"/>
      <c r="E297" s="98"/>
      <c r="F297" s="98"/>
    </row>
    <row r="298" spans="3:6">
      <c r="C298" s="98"/>
      <c r="D298" s="98"/>
      <c r="E298" s="98"/>
      <c r="F298" s="98"/>
    </row>
    <row r="299" spans="3:6">
      <c r="C299" s="98"/>
      <c r="D299" s="98"/>
      <c r="E299" s="98"/>
      <c r="F299" s="98"/>
    </row>
    <row r="300" spans="3:6">
      <c r="C300" s="98"/>
      <c r="D300" s="98"/>
      <c r="E300" s="98"/>
      <c r="F300" s="98"/>
    </row>
    <row r="301" spans="3:6">
      <c r="C301" s="98"/>
      <c r="D301" s="98"/>
      <c r="E301" s="98"/>
      <c r="F301" s="98"/>
    </row>
    <row r="302" spans="3:6">
      <c r="C302" s="98"/>
      <c r="D302" s="98"/>
      <c r="E302" s="98"/>
      <c r="F302" s="98"/>
    </row>
    <row r="303" spans="3:6">
      <c r="C303" s="98"/>
      <c r="D303" s="98"/>
      <c r="E303" s="98"/>
      <c r="F303" s="98"/>
    </row>
    <row r="304" spans="3:6">
      <c r="C304" s="98"/>
      <c r="D304" s="98"/>
      <c r="E304" s="98"/>
      <c r="F304" s="98"/>
    </row>
    <row r="305" spans="3:6">
      <c r="C305" s="98"/>
      <c r="D305" s="98"/>
      <c r="E305" s="98"/>
      <c r="F305" s="98"/>
    </row>
    <row r="306" spans="3:6">
      <c r="C306" s="98"/>
      <c r="D306" s="98"/>
      <c r="E306" s="98"/>
      <c r="F306" s="98"/>
    </row>
    <row r="307" spans="3:6">
      <c r="C307" s="98"/>
      <c r="D307" s="98"/>
      <c r="E307" s="98"/>
      <c r="F307" s="98"/>
    </row>
    <row r="308" spans="3:6">
      <c r="C308" s="98"/>
      <c r="D308" s="98"/>
      <c r="E308" s="98"/>
      <c r="F308" s="98"/>
    </row>
    <row r="309" spans="3:6">
      <c r="C309" s="98"/>
      <c r="D309" s="98"/>
      <c r="E309" s="98"/>
      <c r="F309" s="98"/>
    </row>
    <row r="310" spans="3:6">
      <c r="C310" s="98"/>
      <c r="D310" s="98"/>
      <c r="E310" s="98"/>
      <c r="F310" s="98"/>
    </row>
    <row r="311" spans="3:6">
      <c r="C311" s="98"/>
      <c r="D311" s="98"/>
      <c r="E311" s="98"/>
      <c r="F311" s="98"/>
    </row>
    <row r="312" spans="3:6">
      <c r="C312" s="98"/>
      <c r="D312" s="98"/>
      <c r="E312" s="98"/>
      <c r="F312" s="98"/>
    </row>
    <row r="313" spans="3:6">
      <c r="C313" s="98"/>
      <c r="D313" s="98"/>
      <c r="E313" s="98"/>
      <c r="F313" s="98"/>
    </row>
    <row r="314" spans="3:6">
      <c r="C314" s="98"/>
      <c r="D314" s="98"/>
      <c r="E314" s="98"/>
      <c r="F314" s="98"/>
    </row>
    <row r="315" spans="3:6">
      <c r="C315" s="98"/>
      <c r="D315" s="98"/>
      <c r="E315" s="98"/>
      <c r="F315" s="98"/>
    </row>
    <row r="316" spans="3:6">
      <c r="C316" s="98"/>
      <c r="D316" s="98"/>
      <c r="E316" s="98"/>
      <c r="F316" s="98"/>
    </row>
    <row r="317" spans="3:6">
      <c r="C317" s="98"/>
      <c r="D317" s="98"/>
      <c r="E317" s="98"/>
      <c r="F317" s="98"/>
    </row>
    <row r="318" spans="3:6">
      <c r="C318" s="98"/>
      <c r="D318" s="98"/>
      <c r="E318" s="98"/>
      <c r="F318" s="98"/>
    </row>
    <row r="319" spans="3:6">
      <c r="C319" s="98"/>
      <c r="D319" s="98"/>
      <c r="E319" s="98"/>
      <c r="F319" s="98"/>
    </row>
    <row r="320" spans="3:6">
      <c r="C320" s="98"/>
      <c r="D320" s="98"/>
      <c r="E320" s="98"/>
      <c r="F320" s="98"/>
    </row>
    <row r="321" spans="3:6">
      <c r="C321" s="98"/>
      <c r="D321" s="98"/>
      <c r="E321" s="98"/>
      <c r="F321" s="98"/>
    </row>
    <row r="322" spans="3:6">
      <c r="C322" s="98"/>
      <c r="D322" s="98"/>
      <c r="E322" s="98"/>
      <c r="F322" s="98"/>
    </row>
    <row r="323" spans="3:6">
      <c r="C323" s="98"/>
      <c r="D323" s="98"/>
      <c r="E323" s="98"/>
      <c r="F323" s="98"/>
    </row>
    <row r="324" spans="3:6">
      <c r="C324" s="98"/>
      <c r="D324" s="98"/>
      <c r="E324" s="98"/>
      <c r="F324" s="98"/>
    </row>
    <row r="325" spans="3:6">
      <c r="C325" s="98"/>
      <c r="D325" s="98"/>
      <c r="E325" s="98"/>
      <c r="F325" s="98"/>
    </row>
    <row r="326" spans="3:6">
      <c r="C326" s="98"/>
      <c r="D326" s="98"/>
      <c r="E326" s="98"/>
      <c r="F326" s="98"/>
    </row>
    <row r="327" spans="3:6">
      <c r="C327" s="98"/>
      <c r="D327" s="98"/>
      <c r="E327" s="98"/>
      <c r="F327" s="98"/>
    </row>
    <row r="328" spans="3:6">
      <c r="C328" s="98"/>
      <c r="D328" s="98"/>
      <c r="E328" s="98"/>
      <c r="F328" s="98"/>
    </row>
    <row r="329" spans="3:6">
      <c r="C329" s="98"/>
      <c r="D329" s="98"/>
      <c r="E329" s="98"/>
      <c r="F329" s="98"/>
    </row>
    <row r="330" spans="3:6">
      <c r="C330" s="98"/>
      <c r="D330" s="98"/>
      <c r="E330" s="98"/>
      <c r="F330" s="98"/>
    </row>
    <row r="331" spans="3:6">
      <c r="C331" s="98"/>
      <c r="D331" s="98"/>
      <c r="E331" s="98"/>
      <c r="F331" s="98"/>
    </row>
    <row r="332" spans="3:6">
      <c r="C332" s="98"/>
      <c r="D332" s="98"/>
      <c r="E332" s="98"/>
      <c r="F332" s="98"/>
    </row>
    <row r="333" spans="3:6">
      <c r="C333" s="98"/>
      <c r="D333" s="98"/>
      <c r="E333" s="98"/>
      <c r="F333" s="98"/>
    </row>
    <row r="334" spans="3:6">
      <c r="C334" s="98"/>
      <c r="D334" s="98"/>
      <c r="E334" s="98"/>
      <c r="F334" s="98"/>
    </row>
    <row r="335" spans="3:6">
      <c r="C335" s="98"/>
      <c r="D335" s="98"/>
      <c r="E335" s="98"/>
      <c r="F335" s="98"/>
    </row>
    <row r="336" spans="3:6">
      <c r="C336" s="98"/>
      <c r="D336" s="98"/>
      <c r="E336" s="98"/>
      <c r="F336" s="98"/>
    </row>
    <row r="337" spans="3:6">
      <c r="C337" s="98"/>
      <c r="D337" s="98"/>
      <c r="E337" s="98"/>
      <c r="F337" s="98"/>
    </row>
    <row r="338" spans="3:6">
      <c r="C338" s="98"/>
      <c r="D338" s="98"/>
      <c r="E338" s="98"/>
      <c r="F338" s="98"/>
    </row>
    <row r="339" spans="3:6">
      <c r="C339" s="98"/>
      <c r="D339" s="98"/>
      <c r="E339" s="98"/>
      <c r="F339" s="98"/>
    </row>
    <row r="340" spans="3:6">
      <c r="C340" s="98"/>
      <c r="D340" s="98"/>
      <c r="E340" s="98"/>
      <c r="F340" s="98"/>
    </row>
    <row r="341" spans="3:6">
      <c r="C341" s="98"/>
      <c r="D341" s="98"/>
      <c r="E341" s="98"/>
      <c r="F341" s="98"/>
    </row>
    <row r="342" spans="3:6">
      <c r="C342" s="98"/>
      <c r="D342" s="98"/>
      <c r="E342" s="98"/>
      <c r="F342" s="98"/>
    </row>
    <row r="343" spans="3:6">
      <c r="C343" s="98"/>
      <c r="D343" s="98"/>
      <c r="E343" s="98"/>
      <c r="F343" s="98"/>
    </row>
    <row r="344" spans="3:6">
      <c r="C344" s="98"/>
      <c r="D344" s="98"/>
      <c r="E344" s="98"/>
      <c r="F344" s="98"/>
    </row>
    <row r="345" spans="3:6">
      <c r="C345" s="98"/>
      <c r="D345" s="98"/>
      <c r="E345" s="98"/>
      <c r="F345" s="98"/>
    </row>
    <row r="346" spans="3:6">
      <c r="C346" s="98"/>
      <c r="D346" s="98"/>
      <c r="E346" s="98"/>
      <c r="F346" s="98"/>
    </row>
    <row r="347" spans="3:6">
      <c r="C347" s="98"/>
      <c r="D347" s="98"/>
      <c r="E347" s="98"/>
      <c r="F347" s="98"/>
    </row>
    <row r="348" spans="3:6">
      <c r="C348" s="98"/>
      <c r="D348" s="98"/>
      <c r="E348" s="98"/>
      <c r="F348" s="98"/>
    </row>
    <row r="349" spans="3:6">
      <c r="C349" s="98"/>
      <c r="D349" s="98"/>
      <c r="E349" s="98"/>
      <c r="F349" s="98"/>
    </row>
    <row r="350" spans="3:6">
      <c r="C350" s="98"/>
      <c r="D350" s="98"/>
      <c r="E350" s="98"/>
      <c r="F350" s="98"/>
    </row>
    <row r="351" spans="3:6">
      <c r="C351" s="98"/>
      <c r="D351" s="98"/>
      <c r="E351" s="98"/>
      <c r="F351" s="98"/>
    </row>
    <row r="352" spans="3:6">
      <c r="C352" s="98"/>
      <c r="D352" s="98"/>
      <c r="E352" s="98"/>
      <c r="F352" s="98"/>
    </row>
    <row r="353" spans="3:6">
      <c r="C353" s="98"/>
      <c r="D353" s="98"/>
      <c r="E353" s="98"/>
      <c r="F353" s="98"/>
    </row>
    <row r="354" spans="3:6">
      <c r="C354" s="98"/>
      <c r="D354" s="98"/>
      <c r="E354" s="98"/>
      <c r="F354" s="98"/>
    </row>
    <row r="355" spans="3:6">
      <c r="C355" s="98"/>
      <c r="D355" s="98"/>
      <c r="E355" s="98"/>
      <c r="F355" s="98"/>
    </row>
    <row r="356" spans="3:6">
      <c r="C356" s="98"/>
      <c r="D356" s="98"/>
      <c r="E356" s="98"/>
      <c r="F356" s="98"/>
    </row>
    <row r="357" spans="3:6">
      <c r="C357" s="98"/>
      <c r="D357" s="98"/>
      <c r="E357" s="98"/>
      <c r="F357" s="98"/>
    </row>
    <row r="358" spans="3:6">
      <c r="C358" s="98"/>
      <c r="D358" s="98"/>
      <c r="E358" s="98"/>
      <c r="F358" s="98"/>
    </row>
    <row r="359" spans="3:6">
      <c r="C359" s="98"/>
      <c r="D359" s="98"/>
      <c r="E359" s="98"/>
      <c r="F359" s="98"/>
    </row>
    <row r="360" spans="3:6">
      <c r="C360" s="98"/>
      <c r="D360" s="98"/>
      <c r="E360" s="98"/>
      <c r="F360" s="98"/>
    </row>
    <row r="361" spans="3:6">
      <c r="C361" s="98"/>
      <c r="D361" s="98"/>
      <c r="E361" s="98"/>
      <c r="F361" s="98"/>
    </row>
    <row r="362" spans="3:6">
      <c r="C362" s="98"/>
      <c r="D362" s="98"/>
      <c r="E362" s="98"/>
      <c r="F362" s="98"/>
    </row>
    <row r="363" spans="3:6">
      <c r="C363" s="98"/>
      <c r="D363" s="98"/>
      <c r="E363" s="98"/>
      <c r="F363" s="98"/>
    </row>
    <row r="364" spans="3:6">
      <c r="C364" s="98"/>
      <c r="D364" s="98"/>
      <c r="E364" s="98"/>
      <c r="F364" s="98"/>
    </row>
    <row r="365" spans="3:6">
      <c r="C365" s="98"/>
      <c r="D365" s="98"/>
      <c r="E365" s="98"/>
      <c r="F365" s="98"/>
    </row>
    <row r="366" spans="3:6">
      <c r="C366" s="98"/>
      <c r="D366" s="98"/>
      <c r="E366" s="98"/>
      <c r="F366" s="98"/>
    </row>
    <row r="367" spans="3:6">
      <c r="C367" s="98"/>
      <c r="D367" s="98"/>
      <c r="E367" s="98"/>
      <c r="F367" s="98"/>
    </row>
    <row r="368" spans="3:6">
      <c r="C368" s="98"/>
      <c r="D368" s="98"/>
      <c r="E368" s="98"/>
      <c r="F368" s="98"/>
    </row>
    <row r="369" spans="3:6">
      <c r="C369" s="98"/>
      <c r="D369" s="98"/>
      <c r="E369" s="98"/>
      <c r="F369" s="98"/>
    </row>
    <row r="370" spans="3:6">
      <c r="C370" s="98"/>
      <c r="D370" s="98"/>
      <c r="E370" s="98"/>
      <c r="F370" s="98"/>
    </row>
    <row r="371" spans="3:6">
      <c r="C371" s="98"/>
      <c r="D371" s="98"/>
      <c r="E371" s="98"/>
      <c r="F371" s="98"/>
    </row>
    <row r="372" spans="3:6">
      <c r="C372" s="98"/>
      <c r="D372" s="98"/>
      <c r="E372" s="98"/>
      <c r="F372" s="98"/>
    </row>
    <row r="373" spans="3:6">
      <c r="C373" s="98"/>
      <c r="D373" s="98"/>
      <c r="E373" s="98"/>
      <c r="F373" s="98"/>
    </row>
    <row r="374" spans="3:6">
      <c r="C374" s="98"/>
      <c r="D374" s="98"/>
      <c r="E374" s="98"/>
      <c r="F374" s="98"/>
    </row>
    <row r="375" spans="3:6">
      <c r="C375" s="98"/>
      <c r="D375" s="98"/>
      <c r="E375" s="98"/>
      <c r="F375" s="98"/>
    </row>
    <row r="376" spans="3:6">
      <c r="C376" s="98"/>
      <c r="D376" s="98"/>
      <c r="E376" s="98"/>
      <c r="F376" s="98"/>
    </row>
    <row r="377" spans="3:6">
      <c r="C377" s="98"/>
      <c r="D377" s="98"/>
      <c r="E377" s="98"/>
      <c r="F377" s="98"/>
    </row>
    <row r="378" spans="3:6">
      <c r="C378" s="98"/>
      <c r="D378" s="98"/>
      <c r="E378" s="98"/>
      <c r="F378" s="98"/>
    </row>
    <row r="379" spans="3:6">
      <c r="C379" s="98"/>
      <c r="D379" s="98"/>
      <c r="E379" s="98"/>
      <c r="F379" s="98"/>
    </row>
    <row r="380" spans="3:6">
      <c r="C380" s="98"/>
      <c r="D380" s="98"/>
      <c r="E380" s="98"/>
      <c r="F380" s="98"/>
    </row>
    <row r="381" spans="3:6">
      <c r="C381" s="98"/>
      <c r="D381" s="98"/>
      <c r="E381" s="98"/>
      <c r="F381" s="98"/>
    </row>
    <row r="382" spans="3:6">
      <c r="C382" s="98"/>
      <c r="D382" s="98"/>
      <c r="E382" s="98"/>
      <c r="F382" s="98"/>
    </row>
    <row r="383" spans="3:6">
      <c r="C383" s="98"/>
      <c r="D383" s="98"/>
      <c r="E383" s="98"/>
      <c r="F383" s="98"/>
    </row>
    <row r="384" spans="3:6">
      <c r="C384" s="98"/>
      <c r="D384" s="98"/>
      <c r="E384" s="98"/>
      <c r="F384" s="98"/>
    </row>
    <row r="385" spans="3:6">
      <c r="C385" s="98"/>
      <c r="D385" s="98"/>
      <c r="E385" s="98"/>
      <c r="F385" s="98"/>
    </row>
    <row r="386" spans="3:6">
      <c r="C386" s="98"/>
      <c r="D386" s="98"/>
      <c r="E386" s="98"/>
      <c r="F386" s="98"/>
    </row>
    <row r="387" spans="3:6">
      <c r="C387" s="98"/>
      <c r="D387" s="98"/>
      <c r="E387" s="98"/>
      <c r="F387" s="98"/>
    </row>
    <row r="388" spans="3:6">
      <c r="C388" s="98"/>
      <c r="D388" s="98"/>
      <c r="E388" s="98"/>
      <c r="F388" s="98"/>
    </row>
    <row r="389" spans="3:6">
      <c r="C389" s="98"/>
      <c r="D389" s="98"/>
      <c r="E389" s="98"/>
      <c r="F389" s="98"/>
    </row>
    <row r="390" spans="3:6">
      <c r="C390" s="98"/>
      <c r="D390" s="98"/>
      <c r="E390" s="98"/>
      <c r="F390" s="98"/>
    </row>
    <row r="391" spans="3:6">
      <c r="C391" s="98"/>
      <c r="D391" s="98"/>
      <c r="E391" s="98"/>
      <c r="F391" s="98"/>
    </row>
    <row r="392" spans="3:6">
      <c r="C392" s="98"/>
      <c r="D392" s="98"/>
      <c r="E392" s="98"/>
      <c r="F392" s="98"/>
    </row>
    <row r="393" spans="3:6">
      <c r="C393" s="98"/>
      <c r="D393" s="98"/>
      <c r="E393" s="98"/>
      <c r="F393" s="98"/>
    </row>
    <row r="394" spans="3:6">
      <c r="C394" s="98"/>
      <c r="D394" s="98"/>
      <c r="E394" s="98"/>
      <c r="F394" s="98"/>
    </row>
    <row r="395" spans="3:6">
      <c r="C395" s="98"/>
      <c r="D395" s="98"/>
      <c r="E395" s="98"/>
      <c r="F395" s="98"/>
    </row>
    <row r="396" spans="3:6">
      <c r="C396" s="98"/>
      <c r="D396" s="98"/>
      <c r="E396" s="98"/>
      <c r="F396" s="98"/>
    </row>
    <row r="397" spans="3:6">
      <c r="C397" s="98"/>
      <c r="D397" s="98"/>
      <c r="E397" s="98"/>
      <c r="F397" s="98"/>
    </row>
    <row r="398" spans="3:6">
      <c r="C398" s="98"/>
      <c r="D398" s="98"/>
      <c r="E398" s="98"/>
      <c r="F398" s="98"/>
    </row>
    <row r="399" spans="3:6">
      <c r="C399" s="98"/>
      <c r="D399" s="98"/>
      <c r="E399" s="98"/>
      <c r="F399" s="98"/>
    </row>
    <row r="400" spans="3:6">
      <c r="C400" s="98"/>
      <c r="D400" s="98"/>
      <c r="E400" s="98"/>
      <c r="F400" s="98"/>
    </row>
    <row r="401" spans="3:6">
      <c r="C401" s="98"/>
      <c r="D401" s="98"/>
      <c r="E401" s="98"/>
      <c r="F401" s="98"/>
    </row>
    <row r="402" spans="3:6">
      <c r="C402" s="98"/>
      <c r="D402" s="98"/>
      <c r="E402" s="98"/>
      <c r="F402" s="98"/>
    </row>
    <row r="403" spans="3:6">
      <c r="C403" s="98"/>
      <c r="D403" s="98"/>
      <c r="E403" s="98"/>
      <c r="F403" s="98"/>
    </row>
    <row r="404" spans="3:6">
      <c r="C404" s="98"/>
      <c r="D404" s="98"/>
      <c r="E404" s="98"/>
      <c r="F404" s="98"/>
    </row>
    <row r="405" spans="3:6">
      <c r="C405" s="98"/>
      <c r="D405" s="98"/>
      <c r="E405" s="98"/>
      <c r="F405" s="98"/>
    </row>
    <row r="406" spans="3:6">
      <c r="C406" s="98"/>
      <c r="D406" s="98"/>
      <c r="E406" s="98"/>
      <c r="F406" s="98"/>
    </row>
    <row r="407" spans="3:6">
      <c r="C407" s="98"/>
      <c r="D407" s="98"/>
      <c r="E407" s="98"/>
      <c r="F407" s="98"/>
    </row>
    <row r="408" spans="3:6">
      <c r="C408" s="98"/>
      <c r="D408" s="98"/>
      <c r="E408" s="98"/>
      <c r="F408" s="98"/>
    </row>
    <row r="409" spans="3:6">
      <c r="C409" s="98"/>
      <c r="D409" s="98"/>
      <c r="E409" s="98"/>
      <c r="F409" s="98"/>
    </row>
    <row r="410" spans="3:6">
      <c r="C410" s="98"/>
      <c r="D410" s="98"/>
      <c r="E410" s="98"/>
      <c r="F410" s="98"/>
    </row>
    <row r="411" spans="3:6">
      <c r="C411" s="98"/>
      <c r="D411" s="98"/>
      <c r="E411" s="98"/>
      <c r="F411" s="98"/>
    </row>
    <row r="412" spans="3:6">
      <c r="C412" s="98"/>
      <c r="D412" s="98"/>
      <c r="E412" s="98"/>
      <c r="F412" s="98"/>
    </row>
    <row r="413" spans="3:6">
      <c r="C413" s="98"/>
      <c r="D413" s="98"/>
      <c r="E413" s="98"/>
      <c r="F413" s="98"/>
    </row>
    <row r="414" spans="3:6">
      <c r="C414" s="98"/>
      <c r="D414" s="98"/>
      <c r="E414" s="98"/>
      <c r="F414" s="98"/>
    </row>
    <row r="415" spans="3:6">
      <c r="C415" s="98"/>
      <c r="D415" s="98"/>
      <c r="E415" s="98"/>
      <c r="F415" s="98"/>
    </row>
    <row r="416" spans="3:6">
      <c r="C416" s="98"/>
      <c r="D416" s="98"/>
      <c r="E416" s="98"/>
      <c r="F416" s="98"/>
    </row>
    <row r="417" spans="3:6">
      <c r="C417" s="98"/>
      <c r="D417" s="98"/>
      <c r="E417" s="98"/>
      <c r="F417" s="98"/>
    </row>
    <row r="418" spans="3:6">
      <c r="C418" s="98"/>
      <c r="D418" s="98"/>
      <c r="E418" s="98"/>
      <c r="F418" s="98"/>
    </row>
    <row r="419" spans="3:6">
      <c r="C419" s="98"/>
      <c r="D419" s="98"/>
      <c r="E419" s="98"/>
      <c r="F419" s="98"/>
    </row>
    <row r="420" spans="3:6">
      <c r="C420" s="98"/>
      <c r="D420" s="98"/>
      <c r="E420" s="98"/>
      <c r="F420" s="98"/>
    </row>
    <row r="421" spans="3:6">
      <c r="C421" s="98"/>
      <c r="D421" s="98"/>
      <c r="E421" s="98"/>
      <c r="F421" s="98"/>
    </row>
    <row r="422" spans="3:6">
      <c r="C422" s="98"/>
      <c r="D422" s="98"/>
      <c r="E422" s="98"/>
      <c r="F422" s="98"/>
    </row>
    <row r="423" spans="3:6">
      <c r="C423" s="98"/>
      <c r="D423" s="98"/>
      <c r="E423" s="98"/>
      <c r="F423" s="98"/>
    </row>
    <row r="424" spans="3:6">
      <c r="C424" s="98"/>
      <c r="D424" s="98"/>
      <c r="E424" s="98"/>
      <c r="F424" s="98"/>
    </row>
    <row r="425" spans="3:6">
      <c r="C425" s="98"/>
      <c r="D425" s="98"/>
      <c r="E425" s="98"/>
      <c r="F425" s="98"/>
    </row>
    <row r="426" spans="3:6">
      <c r="C426" s="98"/>
      <c r="D426" s="98"/>
      <c r="E426" s="98"/>
      <c r="F426" s="98"/>
    </row>
    <row r="427" spans="3:6">
      <c r="C427" s="98"/>
      <c r="D427" s="98"/>
      <c r="E427" s="98"/>
      <c r="F427" s="98"/>
    </row>
    <row r="428" spans="3:6">
      <c r="C428" s="98"/>
      <c r="D428" s="98"/>
      <c r="E428" s="98"/>
      <c r="F428" s="98"/>
    </row>
    <row r="429" spans="3:6">
      <c r="C429" s="98"/>
      <c r="D429" s="98"/>
      <c r="E429" s="98"/>
      <c r="F429" s="98"/>
    </row>
    <row r="430" spans="3:6">
      <c r="C430" s="98"/>
      <c r="D430" s="98"/>
      <c r="E430" s="98"/>
      <c r="F430" s="98"/>
    </row>
    <row r="431" spans="3:6">
      <c r="C431" s="98"/>
      <c r="D431" s="98"/>
      <c r="E431" s="98"/>
      <c r="F431" s="98"/>
    </row>
    <row r="432" spans="3:6">
      <c r="C432" s="98"/>
      <c r="D432" s="98"/>
      <c r="E432" s="98"/>
      <c r="F432" s="98"/>
    </row>
    <row r="433" spans="3:6">
      <c r="C433" s="98"/>
      <c r="D433" s="98"/>
      <c r="E433" s="98"/>
      <c r="F433" s="98"/>
    </row>
    <row r="434" spans="3:6">
      <c r="C434" s="98"/>
      <c r="D434" s="98"/>
      <c r="E434" s="98"/>
      <c r="F434" s="98"/>
    </row>
    <row r="435" spans="3:6">
      <c r="C435" s="98"/>
      <c r="D435" s="98"/>
      <c r="E435" s="98"/>
      <c r="F435" s="98"/>
    </row>
    <row r="436" spans="3:6">
      <c r="C436" s="98"/>
      <c r="D436" s="98"/>
      <c r="E436" s="98"/>
      <c r="F436" s="98"/>
    </row>
    <row r="437" spans="3:6">
      <c r="C437" s="98"/>
      <c r="D437" s="98"/>
      <c r="E437" s="98"/>
      <c r="F437" s="98"/>
    </row>
    <row r="438" spans="3:6">
      <c r="C438" s="98"/>
      <c r="D438" s="98"/>
      <c r="E438" s="98"/>
      <c r="F438" s="98"/>
    </row>
    <row r="439" spans="3:6">
      <c r="C439" s="98"/>
      <c r="D439" s="98"/>
      <c r="E439" s="98"/>
      <c r="F439" s="98"/>
    </row>
    <row r="440" spans="3:6">
      <c r="C440" s="98"/>
      <c r="D440" s="98"/>
      <c r="E440" s="98"/>
      <c r="F440" s="98"/>
    </row>
    <row r="441" spans="3:6">
      <c r="C441" s="98"/>
      <c r="D441" s="98"/>
      <c r="E441" s="98"/>
      <c r="F441" s="98"/>
    </row>
    <row r="442" spans="3:6">
      <c r="C442" s="98"/>
      <c r="D442" s="98"/>
      <c r="E442" s="98"/>
      <c r="F442" s="98"/>
    </row>
    <row r="443" spans="3:6">
      <c r="C443" s="98"/>
      <c r="D443" s="98"/>
      <c r="E443" s="98"/>
      <c r="F443" s="98"/>
    </row>
    <row r="444" spans="3:6">
      <c r="C444" s="98"/>
      <c r="D444" s="98"/>
      <c r="E444" s="98"/>
      <c r="F444" s="98"/>
    </row>
    <row r="445" spans="3:6">
      <c r="C445" s="98"/>
      <c r="D445" s="98"/>
      <c r="E445" s="98"/>
      <c r="F445" s="98"/>
    </row>
    <row r="446" spans="3:6">
      <c r="C446" s="98"/>
      <c r="D446" s="98"/>
      <c r="E446" s="98"/>
      <c r="F446" s="98"/>
    </row>
    <row r="447" spans="3:6">
      <c r="C447" s="98"/>
      <c r="D447" s="98"/>
      <c r="E447" s="98"/>
      <c r="F447" s="98"/>
    </row>
    <row r="448" spans="3:6">
      <c r="C448" s="98"/>
      <c r="D448" s="98"/>
      <c r="E448" s="98"/>
      <c r="F448" s="98"/>
    </row>
    <row r="449" spans="3:6">
      <c r="C449" s="98"/>
      <c r="D449" s="98"/>
      <c r="E449" s="98"/>
      <c r="F449" s="98"/>
    </row>
    <row r="450" spans="3:6">
      <c r="C450" s="98"/>
      <c r="D450" s="98"/>
      <c r="E450" s="98"/>
      <c r="F450" s="98"/>
    </row>
    <row r="451" spans="3:6">
      <c r="C451" s="98"/>
      <c r="D451" s="98"/>
      <c r="E451" s="98"/>
      <c r="F451" s="98"/>
    </row>
    <row r="452" spans="3:6">
      <c r="C452" s="98"/>
      <c r="D452" s="98"/>
      <c r="E452" s="98"/>
      <c r="F452" s="98"/>
    </row>
    <row r="453" spans="3:6">
      <c r="C453" s="98"/>
      <c r="D453" s="98"/>
      <c r="E453" s="98"/>
      <c r="F453" s="98"/>
    </row>
    <row r="454" spans="3:6">
      <c r="C454" s="98"/>
      <c r="D454" s="98"/>
      <c r="E454" s="98"/>
      <c r="F454" s="98"/>
    </row>
    <row r="455" spans="3:6">
      <c r="C455" s="98"/>
      <c r="D455" s="98"/>
      <c r="E455" s="98"/>
      <c r="F455" s="98"/>
    </row>
    <row r="456" spans="3:6">
      <c r="C456" s="98"/>
      <c r="D456" s="98"/>
      <c r="E456" s="98"/>
      <c r="F456" s="98"/>
    </row>
    <row r="457" spans="3:6">
      <c r="C457" s="98"/>
      <c r="D457" s="98"/>
      <c r="E457" s="98"/>
      <c r="F457" s="98"/>
    </row>
    <row r="458" spans="3:6">
      <c r="C458" s="98"/>
      <c r="D458" s="98"/>
      <c r="E458" s="98"/>
      <c r="F458" s="98"/>
    </row>
    <row r="459" spans="3:6">
      <c r="C459" s="98"/>
      <c r="D459" s="98"/>
      <c r="E459" s="98"/>
      <c r="F459" s="98"/>
    </row>
    <row r="460" spans="3:6">
      <c r="C460" s="98"/>
      <c r="D460" s="98"/>
      <c r="E460" s="98"/>
      <c r="F460" s="98"/>
    </row>
    <row r="461" spans="3:6">
      <c r="C461" s="98"/>
      <c r="D461" s="98"/>
      <c r="E461" s="98"/>
      <c r="F461" s="98"/>
    </row>
    <row r="462" spans="3:6">
      <c r="C462" s="98"/>
      <c r="D462" s="98"/>
      <c r="E462" s="98"/>
      <c r="F462" s="98"/>
    </row>
    <row r="463" spans="3:6">
      <c r="C463" s="98"/>
      <c r="D463" s="98"/>
      <c r="E463" s="98"/>
      <c r="F463" s="98"/>
    </row>
    <row r="464" spans="3:6">
      <c r="C464" s="98"/>
      <c r="D464" s="98"/>
      <c r="E464" s="98"/>
      <c r="F464" s="98"/>
    </row>
    <row r="465" spans="3:6">
      <c r="C465" s="98"/>
      <c r="D465" s="98"/>
      <c r="E465" s="98"/>
      <c r="F465" s="98"/>
    </row>
    <row r="466" spans="3:6">
      <c r="C466" s="98"/>
      <c r="D466" s="98"/>
      <c r="E466" s="98"/>
      <c r="F466" s="98"/>
    </row>
    <row r="467" spans="3:6">
      <c r="C467" s="98"/>
      <c r="D467" s="98"/>
      <c r="E467" s="98"/>
      <c r="F467" s="98"/>
    </row>
    <row r="468" spans="3:6">
      <c r="C468" s="98"/>
      <c r="D468" s="98"/>
      <c r="E468" s="98"/>
      <c r="F468" s="98"/>
    </row>
    <row r="469" spans="3:6">
      <c r="C469" s="98"/>
      <c r="D469" s="98"/>
      <c r="E469" s="98"/>
      <c r="F469" s="98"/>
    </row>
    <row r="470" spans="3:6">
      <c r="C470" s="98"/>
      <c r="D470" s="98"/>
      <c r="E470" s="98"/>
      <c r="F470" s="98"/>
    </row>
    <row r="471" spans="3:6">
      <c r="C471" s="98"/>
      <c r="D471" s="98"/>
      <c r="E471" s="98"/>
      <c r="F471" s="98"/>
    </row>
    <row r="472" spans="3:6">
      <c r="C472" s="98"/>
      <c r="D472" s="98"/>
      <c r="E472" s="98"/>
      <c r="F472" s="98"/>
    </row>
    <row r="473" spans="3:6">
      <c r="C473" s="98"/>
      <c r="D473" s="98"/>
      <c r="E473" s="98"/>
      <c r="F473" s="98"/>
    </row>
    <row r="474" spans="3:6">
      <c r="C474" s="98"/>
      <c r="D474" s="98"/>
      <c r="E474" s="98"/>
      <c r="F474" s="98"/>
    </row>
    <row r="475" spans="3:6">
      <c r="C475" s="98"/>
      <c r="D475" s="98"/>
      <c r="E475" s="98"/>
      <c r="F475" s="98"/>
    </row>
    <row r="476" spans="3:6">
      <c r="C476" s="98"/>
      <c r="D476" s="98"/>
      <c r="E476" s="98"/>
      <c r="F476" s="98"/>
    </row>
    <row r="477" spans="3:6">
      <c r="C477" s="98"/>
      <c r="D477" s="98"/>
      <c r="E477" s="98"/>
      <c r="F477" s="98"/>
    </row>
    <row r="478" spans="3:6">
      <c r="C478" s="98"/>
      <c r="D478" s="98"/>
      <c r="E478" s="98"/>
      <c r="F478" s="98"/>
    </row>
    <row r="479" spans="3:6">
      <c r="C479" s="98"/>
      <c r="D479" s="98"/>
      <c r="E479" s="98"/>
      <c r="F479" s="98"/>
    </row>
    <row r="480" spans="3:6">
      <c r="C480" s="98"/>
      <c r="D480" s="98"/>
      <c r="E480" s="98"/>
      <c r="F480" s="98"/>
    </row>
    <row r="481" spans="3:6">
      <c r="C481" s="98"/>
      <c r="D481" s="98"/>
      <c r="E481" s="98"/>
      <c r="F481" s="98"/>
    </row>
    <row r="482" spans="3:6">
      <c r="C482" s="98"/>
      <c r="D482" s="98"/>
      <c r="E482" s="98"/>
      <c r="F482" s="98"/>
    </row>
    <row r="483" spans="3:6">
      <c r="C483" s="98"/>
      <c r="D483" s="98"/>
      <c r="E483" s="98"/>
      <c r="F483" s="98"/>
    </row>
    <row r="484" spans="3:6">
      <c r="C484" s="98"/>
      <c r="D484" s="98"/>
      <c r="E484" s="98"/>
      <c r="F484" s="98"/>
    </row>
    <row r="485" spans="3:6">
      <c r="C485" s="98"/>
      <c r="D485" s="98"/>
      <c r="E485" s="98"/>
      <c r="F485" s="98"/>
    </row>
    <row r="486" spans="3:6">
      <c r="C486" s="98"/>
      <c r="D486" s="98"/>
      <c r="E486" s="98"/>
      <c r="F486" s="98"/>
    </row>
    <row r="487" spans="3:6">
      <c r="C487" s="98"/>
      <c r="D487" s="98"/>
      <c r="E487" s="98"/>
      <c r="F487" s="98"/>
    </row>
    <row r="488" spans="3:6">
      <c r="C488" s="98"/>
      <c r="D488" s="98"/>
      <c r="E488" s="98"/>
      <c r="F488" s="98"/>
    </row>
    <row r="489" spans="3:6">
      <c r="C489" s="98"/>
      <c r="D489" s="98"/>
      <c r="E489" s="98"/>
      <c r="F489" s="98"/>
    </row>
    <row r="490" spans="3:6">
      <c r="C490" s="98"/>
      <c r="D490" s="98"/>
      <c r="E490" s="98"/>
      <c r="F490" s="98"/>
    </row>
    <row r="491" spans="3:6">
      <c r="C491" s="98"/>
      <c r="D491" s="98"/>
      <c r="E491" s="98"/>
      <c r="F491" s="98"/>
    </row>
    <row r="492" spans="3:6">
      <c r="C492" s="98"/>
      <c r="D492" s="98"/>
      <c r="E492" s="98"/>
      <c r="F492" s="98"/>
    </row>
    <row r="493" spans="3:6">
      <c r="C493" s="98"/>
      <c r="D493" s="98"/>
      <c r="E493" s="98"/>
      <c r="F493" s="98"/>
    </row>
    <row r="494" spans="3:6">
      <c r="C494" s="98"/>
      <c r="D494" s="98"/>
      <c r="E494" s="98"/>
      <c r="F494" s="98"/>
    </row>
    <row r="495" spans="3:6">
      <c r="C495" s="98"/>
      <c r="D495" s="98"/>
      <c r="E495" s="98"/>
      <c r="F495" s="98"/>
    </row>
    <row r="496" spans="3:6">
      <c r="C496" s="98"/>
      <c r="D496" s="98"/>
      <c r="E496" s="98"/>
      <c r="F496" s="98"/>
    </row>
    <row r="497" spans="3:6">
      <c r="C497" s="98"/>
      <c r="D497" s="98"/>
      <c r="E497" s="98"/>
      <c r="F497" s="98"/>
    </row>
    <row r="498" spans="3:6">
      <c r="C498" s="98"/>
      <c r="D498" s="98"/>
      <c r="E498" s="98"/>
      <c r="F498" s="98"/>
    </row>
    <row r="499" spans="3:6">
      <c r="C499" s="98"/>
      <c r="D499" s="98"/>
      <c r="E499" s="98"/>
      <c r="F499" s="98"/>
    </row>
    <row r="500" spans="3:6">
      <c r="C500" s="98"/>
      <c r="D500" s="98"/>
      <c r="E500" s="98"/>
      <c r="F500" s="98"/>
    </row>
    <row r="501" spans="3:6">
      <c r="C501" s="98"/>
      <c r="D501" s="98"/>
      <c r="E501" s="98"/>
      <c r="F501" s="98"/>
    </row>
    <row r="502" spans="3:6">
      <c r="C502" s="98"/>
      <c r="D502" s="98"/>
      <c r="E502" s="98"/>
      <c r="F502" s="98"/>
    </row>
    <row r="503" spans="3:6">
      <c r="C503" s="98"/>
      <c r="D503" s="98"/>
      <c r="E503" s="98"/>
      <c r="F503" s="98"/>
    </row>
    <row r="504" spans="3:6">
      <c r="C504" s="98"/>
      <c r="D504" s="98"/>
      <c r="E504" s="98"/>
      <c r="F504" s="98"/>
    </row>
    <row r="505" spans="3:6">
      <c r="C505" s="98"/>
      <c r="D505" s="98"/>
      <c r="E505" s="98"/>
      <c r="F505" s="98"/>
    </row>
    <row r="506" spans="3:6">
      <c r="C506" s="98"/>
      <c r="D506" s="98"/>
      <c r="E506" s="98"/>
      <c r="F506" s="98"/>
    </row>
    <row r="507" spans="3:6">
      <c r="C507" s="98"/>
      <c r="D507" s="98"/>
      <c r="E507" s="98"/>
      <c r="F507" s="98"/>
    </row>
    <row r="508" spans="3:6">
      <c r="C508" s="98"/>
      <c r="D508" s="98"/>
      <c r="E508" s="98"/>
      <c r="F508" s="98"/>
    </row>
    <row r="509" spans="3:6">
      <c r="C509" s="98"/>
      <c r="D509" s="98"/>
      <c r="E509" s="98"/>
      <c r="F509" s="98"/>
    </row>
    <row r="510" spans="3:6">
      <c r="C510" s="98"/>
      <c r="D510" s="98"/>
      <c r="E510" s="98"/>
      <c r="F510" s="98"/>
    </row>
    <row r="511" spans="3:6">
      <c r="C511" s="98"/>
      <c r="D511" s="98"/>
      <c r="E511" s="98"/>
      <c r="F511" s="98"/>
    </row>
    <row r="512" spans="3:6">
      <c r="C512" s="98"/>
      <c r="D512" s="98"/>
      <c r="E512" s="98"/>
      <c r="F512" s="98"/>
    </row>
    <row r="513" spans="3:6">
      <c r="C513" s="98"/>
      <c r="D513" s="98"/>
      <c r="E513" s="98"/>
      <c r="F513" s="98"/>
    </row>
    <row r="514" spans="3:6">
      <c r="C514" s="98"/>
      <c r="D514" s="98"/>
      <c r="E514" s="98"/>
      <c r="F514" s="98"/>
    </row>
    <row r="515" spans="3:6">
      <c r="C515" s="98"/>
      <c r="D515" s="98"/>
      <c r="E515" s="98"/>
      <c r="F515" s="98"/>
    </row>
    <row r="516" spans="3:6">
      <c r="C516" s="98"/>
      <c r="D516" s="98"/>
      <c r="E516" s="98"/>
      <c r="F516" s="98"/>
    </row>
  </sheetData>
  <mergeCells count="3">
    <mergeCell ref="A9:A10"/>
    <mergeCell ref="I9:I10"/>
    <mergeCell ref="A4:I4"/>
  </mergeCells>
  <phoneticPr fontId="14" type="noConversion"/>
  <pageMargins left="0.75" right="0.14000000000000001" top="0.53" bottom="0.14000000000000001" header="0.5" footer="0.5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M153"/>
  <sheetViews>
    <sheetView topLeftCell="A40" zoomScale="130" workbookViewId="0">
      <selection activeCell="A49" sqref="A49:XFD50"/>
    </sheetView>
  </sheetViews>
  <sheetFormatPr defaultRowHeight="21"/>
  <cols>
    <col min="1" max="1" width="8.140625" style="10" customWidth="1"/>
    <col min="2" max="2" width="8.7109375" style="98" customWidth="1"/>
    <col min="3" max="3" width="8.7109375" style="10" customWidth="1"/>
    <col min="4" max="4" width="10.85546875" style="10" customWidth="1"/>
    <col min="5" max="5" width="9.28515625" style="10" customWidth="1"/>
    <col min="6" max="6" width="9.7109375" style="10" customWidth="1"/>
    <col min="7" max="7" width="11.5703125" style="10" customWidth="1"/>
    <col min="8" max="8" width="10.28515625" style="10" customWidth="1"/>
    <col min="9" max="9" width="23.85546875" style="10" customWidth="1"/>
    <col min="10" max="10" width="9.140625" style="13"/>
    <col min="11" max="11" width="10.7109375" style="13" customWidth="1"/>
    <col min="12" max="12" width="10.140625" style="13" customWidth="1"/>
    <col min="13" max="13" width="9.140625" style="13"/>
    <col min="14" max="14" width="10.140625" style="13" customWidth="1"/>
    <col min="15" max="15" width="9.7109375" style="13" customWidth="1"/>
    <col min="16" max="18" width="9.140625" style="13"/>
    <col min="19" max="16384" width="9.140625" style="10"/>
  </cols>
  <sheetData>
    <row r="1" spans="1:39" s="2" customFormat="1" ht="23.25">
      <c r="A1" s="9" t="s">
        <v>57</v>
      </c>
      <c r="B1" s="22"/>
      <c r="C1" s="3"/>
      <c r="D1" s="90"/>
      <c r="E1" s="5"/>
      <c r="F1" s="5"/>
      <c r="G1" s="5"/>
      <c r="I1" s="7" t="s">
        <v>0</v>
      </c>
      <c r="J1" s="6"/>
      <c r="K1" s="6"/>
      <c r="L1" s="6"/>
      <c r="M1" s="6"/>
      <c r="N1" s="6"/>
      <c r="O1" s="6"/>
      <c r="P1" s="6"/>
      <c r="Q1" s="6"/>
      <c r="R1" s="6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39" s="2" customFormat="1" ht="21.75">
      <c r="A2" s="100" t="s">
        <v>1</v>
      </c>
      <c r="B2" s="22"/>
      <c r="C2" s="4"/>
      <c r="D2" s="90"/>
      <c r="E2" s="5"/>
      <c r="F2" s="5"/>
      <c r="G2" s="5"/>
      <c r="J2" s="6"/>
      <c r="K2" s="6"/>
      <c r="L2" s="6"/>
      <c r="M2" s="6"/>
      <c r="N2" s="6"/>
      <c r="O2" s="6"/>
      <c r="P2" s="6"/>
      <c r="Q2" s="6"/>
      <c r="R2" s="6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39" s="91" customFormat="1" ht="26.25">
      <c r="A3" s="102"/>
      <c r="B3" s="236"/>
      <c r="C3" s="92"/>
      <c r="D3" s="103"/>
      <c r="E3" s="93"/>
      <c r="F3" s="93"/>
      <c r="G3" s="93"/>
      <c r="J3" s="13"/>
      <c r="K3" s="13"/>
      <c r="L3" s="13"/>
      <c r="M3" s="13"/>
      <c r="N3" s="13"/>
      <c r="O3" s="13"/>
      <c r="P3" s="13"/>
      <c r="Q3" s="13"/>
      <c r="R3" s="13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</row>
    <row r="4" spans="1:39" s="16" customFormat="1" ht="26.25" customHeight="1">
      <c r="A4" s="412" t="s">
        <v>2</v>
      </c>
      <c r="B4" s="412"/>
      <c r="C4" s="412"/>
      <c r="D4" s="412"/>
      <c r="E4" s="412"/>
      <c r="F4" s="412"/>
      <c r="G4" s="412"/>
      <c r="H4" s="412"/>
      <c r="I4" s="412"/>
      <c r="J4" s="19"/>
      <c r="K4" s="19"/>
      <c r="L4" s="19"/>
      <c r="M4" s="19"/>
      <c r="N4" s="19"/>
      <c r="O4" s="19"/>
      <c r="P4" s="19"/>
      <c r="Q4" s="19"/>
      <c r="R4" s="19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39" s="16" customFormat="1" ht="26.25">
      <c r="A5" s="106"/>
      <c r="B5" s="220"/>
      <c r="C5" s="17"/>
      <c r="D5" s="107"/>
      <c r="E5" s="18"/>
      <c r="F5" s="18"/>
      <c r="G5" s="18"/>
      <c r="J5" s="13"/>
      <c r="K5" s="13"/>
      <c r="L5" s="13"/>
      <c r="M5" s="13"/>
      <c r="N5" s="13"/>
      <c r="O5" s="13"/>
      <c r="P5" s="13"/>
      <c r="Q5" s="13"/>
      <c r="R5" s="13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39" s="48" customFormat="1" ht="21.75">
      <c r="A6" s="109" t="s">
        <v>137</v>
      </c>
      <c r="B6" s="94"/>
      <c r="C6" s="51"/>
      <c r="D6" s="50" t="s">
        <v>74</v>
      </c>
      <c r="E6" s="50"/>
      <c r="G6" s="50" t="s">
        <v>75</v>
      </c>
      <c r="I6" s="110"/>
      <c r="J6" s="6"/>
      <c r="K6" s="6"/>
      <c r="L6" s="6"/>
      <c r="M6" s="6"/>
      <c r="N6" s="6"/>
      <c r="O6" s="6"/>
      <c r="P6" s="6"/>
      <c r="Q6" s="6"/>
      <c r="R6" s="6"/>
    </row>
    <row r="7" spans="1:39" s="48" customFormat="1" ht="21.75">
      <c r="A7" s="109" t="s">
        <v>76</v>
      </c>
      <c r="B7" s="94"/>
      <c r="C7" s="51"/>
      <c r="D7" s="50" t="s">
        <v>77</v>
      </c>
      <c r="E7" s="50"/>
      <c r="G7" s="50" t="s">
        <v>46</v>
      </c>
      <c r="J7" s="6"/>
      <c r="K7" s="6"/>
      <c r="L7" s="6"/>
      <c r="M7" s="6"/>
      <c r="N7" s="6"/>
      <c r="O7" s="6"/>
      <c r="P7" s="6"/>
      <c r="Q7" s="6"/>
      <c r="R7" s="6"/>
    </row>
    <row r="8" spans="1:39" s="48" customFormat="1" ht="21.75">
      <c r="A8" s="109" t="s">
        <v>8</v>
      </c>
      <c r="B8" s="94"/>
      <c r="C8" s="52">
        <v>289.91899999999998</v>
      </c>
      <c r="D8" s="50" t="s">
        <v>18</v>
      </c>
      <c r="E8" s="51"/>
      <c r="F8" s="66"/>
      <c r="G8" s="266" t="s">
        <v>163</v>
      </c>
      <c r="H8" s="53"/>
      <c r="J8" s="6"/>
      <c r="K8" s="6"/>
      <c r="L8" s="6"/>
      <c r="M8" s="6"/>
      <c r="N8" s="6"/>
      <c r="O8" s="6"/>
      <c r="P8" s="6"/>
      <c r="Q8" s="6"/>
      <c r="R8" s="6"/>
    </row>
    <row r="9" spans="1:39" s="6" customFormat="1" ht="21.75">
      <c r="A9" s="413" t="s">
        <v>10</v>
      </c>
      <c r="B9" s="122" t="s">
        <v>11</v>
      </c>
      <c r="C9" s="122" t="s">
        <v>11</v>
      </c>
      <c r="D9" s="122" t="s">
        <v>12</v>
      </c>
      <c r="E9" s="122" t="s">
        <v>13</v>
      </c>
      <c r="F9" s="122" t="s">
        <v>14</v>
      </c>
      <c r="G9" s="122" t="s">
        <v>15</v>
      </c>
      <c r="H9" s="122" t="s">
        <v>16</v>
      </c>
      <c r="I9" s="413" t="s">
        <v>17</v>
      </c>
      <c r="X9" s="2" t="s">
        <v>31</v>
      </c>
      <c r="Y9" s="22">
        <f>+B15</f>
        <v>0.7</v>
      </c>
      <c r="Z9" s="22">
        <f>+F15</f>
        <v>3.45</v>
      </c>
      <c r="AA9" s="23">
        <f>+G15</f>
        <v>0.47797101449275359</v>
      </c>
    </row>
    <row r="10" spans="1:39" s="6" customFormat="1" ht="21.75">
      <c r="A10" s="414"/>
      <c r="B10" s="121" t="s">
        <v>18</v>
      </c>
      <c r="C10" s="124" t="s">
        <v>9</v>
      </c>
      <c r="D10" s="124" t="s">
        <v>19</v>
      </c>
      <c r="E10" s="124" t="s">
        <v>20</v>
      </c>
      <c r="F10" s="124" t="s">
        <v>21</v>
      </c>
      <c r="G10" s="124" t="s">
        <v>22</v>
      </c>
      <c r="H10" s="124" t="s">
        <v>23</v>
      </c>
      <c r="I10" s="414"/>
      <c r="X10" s="2" t="s">
        <v>31</v>
      </c>
      <c r="Y10" s="22" t="e">
        <f>+#REF!</f>
        <v>#REF!</v>
      </c>
      <c r="Z10" s="22" t="e">
        <f>+#REF!</f>
        <v>#REF!</v>
      </c>
      <c r="AA10" s="23" t="e">
        <f>+#REF!</f>
        <v>#REF!</v>
      </c>
    </row>
    <row r="11" spans="1:39" s="28" customFormat="1" ht="21" customHeight="1">
      <c r="A11" s="273" t="s">
        <v>172</v>
      </c>
      <c r="B11" s="36">
        <v>0.87</v>
      </c>
      <c r="C11" s="126">
        <f>B11+C8</f>
        <v>290.78899999999999</v>
      </c>
      <c r="D11" s="36" t="s">
        <v>204</v>
      </c>
      <c r="E11" s="36">
        <v>9.5</v>
      </c>
      <c r="F11" s="36">
        <v>4.5599999999999996</v>
      </c>
      <c r="G11" s="126">
        <f t="shared" ref="G11:G47" si="0">H11/F11</f>
        <v>0.39780701754385972</v>
      </c>
      <c r="H11" s="37">
        <v>1.8140000000000001</v>
      </c>
      <c r="I11" s="398" t="s">
        <v>153</v>
      </c>
    </row>
    <row r="12" spans="1:39" s="28" customFormat="1" ht="21" customHeight="1">
      <c r="A12" s="114" t="s">
        <v>165</v>
      </c>
      <c r="B12" s="26">
        <v>1.1000000000000001</v>
      </c>
      <c r="C12" s="27">
        <f>B12+C8</f>
        <v>291.01900000000001</v>
      </c>
      <c r="D12" s="26" t="s">
        <v>205</v>
      </c>
      <c r="E12" s="26">
        <v>19.8</v>
      </c>
      <c r="F12" s="26">
        <v>7.97</v>
      </c>
      <c r="G12" s="27">
        <f t="shared" si="0"/>
        <v>0.43249686323713932</v>
      </c>
      <c r="H12" s="27">
        <v>3.4470000000000001</v>
      </c>
      <c r="I12" s="276" t="s">
        <v>150</v>
      </c>
    </row>
    <row r="13" spans="1:39" s="28" customFormat="1" ht="21" customHeight="1">
      <c r="A13" s="114" t="s">
        <v>234</v>
      </c>
      <c r="B13" s="26">
        <v>0.85</v>
      </c>
      <c r="C13" s="27">
        <f>B13+C8</f>
        <v>290.76900000000001</v>
      </c>
      <c r="D13" s="26" t="s">
        <v>283</v>
      </c>
      <c r="E13" s="26">
        <v>10</v>
      </c>
      <c r="F13" s="26">
        <v>3.88</v>
      </c>
      <c r="G13" s="27">
        <f t="shared" si="0"/>
        <v>0.44819587628865981</v>
      </c>
      <c r="H13" s="27">
        <v>1.7390000000000001</v>
      </c>
      <c r="I13" s="276" t="s">
        <v>153</v>
      </c>
    </row>
    <row r="14" spans="1:39" s="28" customFormat="1" ht="21" customHeight="1">
      <c r="A14" s="114" t="s">
        <v>223</v>
      </c>
      <c r="B14" s="26">
        <v>1.08</v>
      </c>
      <c r="C14" s="27">
        <f>B14+C8</f>
        <v>290.99899999999997</v>
      </c>
      <c r="D14" s="26" t="s">
        <v>284</v>
      </c>
      <c r="E14" s="26">
        <v>19.600000000000001</v>
      </c>
      <c r="F14" s="26">
        <v>7.37</v>
      </c>
      <c r="G14" s="27">
        <f t="shared" si="0"/>
        <v>0.45020352781546813</v>
      </c>
      <c r="H14" s="27">
        <v>3.3180000000000001</v>
      </c>
      <c r="I14" s="276" t="s">
        <v>150</v>
      </c>
    </row>
    <row r="15" spans="1:39" s="28" customFormat="1" ht="21" customHeight="1">
      <c r="A15" s="114" t="s">
        <v>224</v>
      </c>
      <c r="B15" s="26">
        <v>0.7</v>
      </c>
      <c r="C15" s="27">
        <f>B15+C8</f>
        <v>290.61899999999997</v>
      </c>
      <c r="D15" s="26" t="s">
        <v>285</v>
      </c>
      <c r="E15" s="26">
        <v>10</v>
      </c>
      <c r="F15" s="26">
        <v>3.45</v>
      </c>
      <c r="G15" s="27">
        <f t="shared" si="0"/>
        <v>0.47797101449275359</v>
      </c>
      <c r="H15" s="27">
        <v>1.649</v>
      </c>
      <c r="I15" s="276" t="s">
        <v>150</v>
      </c>
    </row>
    <row r="16" spans="1:39" s="28" customFormat="1" ht="21" customHeight="1">
      <c r="A16" s="114" t="s">
        <v>307</v>
      </c>
      <c r="B16" s="26">
        <v>0.68</v>
      </c>
      <c r="C16" s="27">
        <f>B16+C8</f>
        <v>290.59899999999999</v>
      </c>
      <c r="D16" s="26" t="s">
        <v>385</v>
      </c>
      <c r="E16" s="26">
        <v>8.5</v>
      </c>
      <c r="F16" s="26">
        <v>3.34</v>
      </c>
      <c r="G16" s="27">
        <f t="shared" si="0"/>
        <v>0.1095808383233533</v>
      </c>
      <c r="H16" s="27">
        <v>0.36599999999999999</v>
      </c>
      <c r="I16" s="276" t="s">
        <v>153</v>
      </c>
    </row>
    <row r="17" spans="1:9" s="28" customFormat="1" ht="21" customHeight="1">
      <c r="A17" s="114" t="s">
        <v>324</v>
      </c>
      <c r="B17" s="26">
        <v>0.83</v>
      </c>
      <c r="C17" s="27">
        <f>B17+C8</f>
        <v>290.74899999999997</v>
      </c>
      <c r="D17" s="26" t="s">
        <v>386</v>
      </c>
      <c r="E17" s="26">
        <v>9</v>
      </c>
      <c r="F17" s="26">
        <v>3.8</v>
      </c>
      <c r="G17" s="27">
        <f t="shared" si="0"/>
        <v>0.36710526315789477</v>
      </c>
      <c r="H17" s="27">
        <v>1.395</v>
      </c>
      <c r="I17" s="276" t="s">
        <v>150</v>
      </c>
    </row>
    <row r="18" spans="1:9" s="28" customFormat="1" ht="21" customHeight="1">
      <c r="A18" s="114" t="s">
        <v>310</v>
      </c>
      <c r="B18" s="26">
        <v>0.66</v>
      </c>
      <c r="C18" s="27">
        <f>B18+C8</f>
        <v>290.57900000000001</v>
      </c>
      <c r="D18" s="26" t="s">
        <v>387</v>
      </c>
      <c r="E18" s="26">
        <v>8</v>
      </c>
      <c r="F18" s="26">
        <v>3.4</v>
      </c>
      <c r="G18" s="27">
        <f t="shared" si="0"/>
        <v>9.2352941176470596E-2</v>
      </c>
      <c r="H18" s="27">
        <v>0.314</v>
      </c>
      <c r="I18" s="276" t="s">
        <v>150</v>
      </c>
    </row>
    <row r="19" spans="1:9" s="28" customFormat="1" ht="21" customHeight="1">
      <c r="A19" s="114" t="s">
        <v>311</v>
      </c>
      <c r="B19" s="26">
        <v>0.65</v>
      </c>
      <c r="C19" s="27">
        <f>B19+C8</f>
        <v>290.56899999999996</v>
      </c>
      <c r="D19" s="26" t="s">
        <v>388</v>
      </c>
      <c r="E19" s="26">
        <v>8.5</v>
      </c>
      <c r="F19" s="26">
        <v>3.22</v>
      </c>
      <c r="G19" s="27">
        <f t="shared" si="0"/>
        <v>4.5031055900621113E-2</v>
      </c>
      <c r="H19" s="27">
        <v>0.14499999999999999</v>
      </c>
      <c r="I19" s="276" t="s">
        <v>150</v>
      </c>
    </row>
    <row r="20" spans="1:9" s="28" customFormat="1" ht="21" customHeight="1">
      <c r="A20" s="114" t="s">
        <v>418</v>
      </c>
      <c r="B20" s="26">
        <v>1.4</v>
      </c>
      <c r="C20" s="27">
        <f>B20+C8</f>
        <v>291.31899999999996</v>
      </c>
      <c r="D20" s="26" t="s">
        <v>492</v>
      </c>
      <c r="E20" s="26">
        <v>23.5</v>
      </c>
      <c r="F20" s="26">
        <v>15.08</v>
      </c>
      <c r="G20" s="27">
        <f t="shared" si="0"/>
        <v>0.45683023872679046</v>
      </c>
      <c r="H20" s="27">
        <v>6.8890000000000002</v>
      </c>
      <c r="I20" s="276" t="s">
        <v>153</v>
      </c>
    </row>
    <row r="21" spans="1:9" s="28" customFormat="1" ht="21" customHeight="1">
      <c r="A21" s="114" t="s">
        <v>422</v>
      </c>
      <c r="B21" s="26">
        <v>1.1499999999999999</v>
      </c>
      <c r="C21" s="27">
        <f>B21+C8</f>
        <v>291.06899999999996</v>
      </c>
      <c r="D21" s="26" t="s">
        <v>493</v>
      </c>
      <c r="E21" s="26">
        <v>20</v>
      </c>
      <c r="F21" s="26">
        <v>7.8</v>
      </c>
      <c r="G21" s="27">
        <f t="shared" si="0"/>
        <v>0.33294871794871794</v>
      </c>
      <c r="H21" s="27">
        <v>2.597</v>
      </c>
      <c r="I21" s="276" t="s">
        <v>150</v>
      </c>
    </row>
    <row r="22" spans="1:9" s="28" customFormat="1" ht="21" customHeight="1">
      <c r="A22" s="114" t="s">
        <v>423</v>
      </c>
      <c r="B22" s="26">
        <v>2.2799999999999998</v>
      </c>
      <c r="C22" s="27">
        <f>B22+C8</f>
        <v>292.19899999999996</v>
      </c>
      <c r="D22" s="26" t="s">
        <v>494</v>
      </c>
      <c r="E22" s="26">
        <v>27.5</v>
      </c>
      <c r="F22" s="26">
        <v>37.72</v>
      </c>
      <c r="G22" s="27">
        <f t="shared" si="0"/>
        <v>0.58852067868504776</v>
      </c>
      <c r="H22" s="27">
        <v>22.199000000000002</v>
      </c>
      <c r="I22" s="286" t="s">
        <v>150</v>
      </c>
    </row>
    <row r="23" spans="1:9" s="28" customFormat="1" ht="21" customHeight="1">
      <c r="A23" s="114" t="s">
        <v>424</v>
      </c>
      <c r="B23" s="26">
        <v>2.4500000000000002</v>
      </c>
      <c r="C23" s="27">
        <f>B23+C8</f>
        <v>292.36899999999997</v>
      </c>
      <c r="D23" s="26" t="s">
        <v>361</v>
      </c>
      <c r="E23" s="26">
        <v>28</v>
      </c>
      <c r="F23" s="26">
        <v>42.11</v>
      </c>
      <c r="G23" s="27">
        <f t="shared" si="0"/>
        <v>0.55433388743766332</v>
      </c>
      <c r="H23" s="27">
        <v>23.343</v>
      </c>
      <c r="I23" s="286" t="s">
        <v>150</v>
      </c>
    </row>
    <row r="24" spans="1:9" s="28" customFormat="1" ht="21" customHeight="1">
      <c r="A24" s="114" t="s">
        <v>606</v>
      </c>
      <c r="B24" s="26">
        <v>1.37</v>
      </c>
      <c r="C24" s="27">
        <f>B24+C8</f>
        <v>291.28899999999999</v>
      </c>
      <c r="D24" s="26" t="s">
        <v>622</v>
      </c>
      <c r="E24" s="26">
        <v>23.5</v>
      </c>
      <c r="F24" s="26">
        <v>15.85</v>
      </c>
      <c r="G24" s="27">
        <f t="shared" si="0"/>
        <v>0.50750788643533129</v>
      </c>
      <c r="H24" s="27">
        <v>8.0440000000000005</v>
      </c>
      <c r="I24" s="276" t="s">
        <v>153</v>
      </c>
    </row>
    <row r="25" spans="1:9" s="352" customFormat="1" ht="21" customHeight="1">
      <c r="A25" s="114" t="s">
        <v>542</v>
      </c>
      <c r="B25" s="321">
        <v>4.1399999999999997</v>
      </c>
      <c r="C25" s="323">
        <f>B25+C8</f>
        <v>294.05899999999997</v>
      </c>
      <c r="D25" s="321" t="s">
        <v>623</v>
      </c>
      <c r="E25" s="321">
        <v>36.5</v>
      </c>
      <c r="F25" s="321">
        <v>93.81</v>
      </c>
      <c r="G25" s="323">
        <f t="shared" si="0"/>
        <v>0.66904381196034535</v>
      </c>
      <c r="H25" s="323">
        <v>62.762999999999998</v>
      </c>
      <c r="I25" s="395" t="s">
        <v>150</v>
      </c>
    </row>
    <row r="26" spans="1:9" s="28" customFormat="1" ht="21" customHeight="1">
      <c r="A26" s="114" t="s">
        <v>543</v>
      </c>
      <c r="B26" s="26">
        <v>3.55</v>
      </c>
      <c r="C26" s="27">
        <f>B26+C8</f>
        <v>293.46899999999999</v>
      </c>
      <c r="D26" s="26" t="s">
        <v>624</v>
      </c>
      <c r="E26" s="26">
        <v>33.5</v>
      </c>
      <c r="F26" s="26">
        <v>76.14</v>
      </c>
      <c r="G26" s="27">
        <f t="shared" si="0"/>
        <v>0.61141318623588126</v>
      </c>
      <c r="H26" s="27">
        <v>46.552999999999997</v>
      </c>
      <c r="I26" s="286" t="s">
        <v>150</v>
      </c>
    </row>
    <row r="27" spans="1:9" s="28" customFormat="1" ht="21" customHeight="1">
      <c r="A27" s="114" t="s">
        <v>544</v>
      </c>
      <c r="B27" s="26">
        <v>1.5</v>
      </c>
      <c r="C27" s="27">
        <f>B27+C8</f>
        <v>291.41899999999998</v>
      </c>
      <c r="D27" s="26" t="s">
        <v>625</v>
      </c>
      <c r="E27" s="26">
        <v>23.5</v>
      </c>
      <c r="F27" s="26">
        <v>17.09</v>
      </c>
      <c r="G27" s="27">
        <f t="shared" si="0"/>
        <v>0.47975424224692803</v>
      </c>
      <c r="H27" s="27">
        <v>8.1989999999999998</v>
      </c>
      <c r="I27" s="286" t="s">
        <v>150</v>
      </c>
    </row>
    <row r="28" spans="1:9" s="28" customFormat="1" ht="21" customHeight="1">
      <c r="A28" s="114" t="s">
        <v>545</v>
      </c>
      <c r="B28" s="26">
        <v>1.39</v>
      </c>
      <c r="C28" s="27">
        <f>B28+C8</f>
        <v>291.30899999999997</v>
      </c>
      <c r="D28" s="26" t="s">
        <v>626</v>
      </c>
      <c r="E28" s="26">
        <v>23.5</v>
      </c>
      <c r="F28" s="26">
        <v>15.4</v>
      </c>
      <c r="G28" s="27">
        <f t="shared" si="0"/>
        <v>0.51032467532467529</v>
      </c>
      <c r="H28" s="27">
        <v>7.859</v>
      </c>
      <c r="I28" s="286" t="s">
        <v>150</v>
      </c>
    </row>
    <row r="29" spans="1:9" s="28" customFormat="1" ht="21" customHeight="1">
      <c r="A29" s="114" t="s">
        <v>663</v>
      </c>
      <c r="B29" s="26">
        <v>1.35</v>
      </c>
      <c r="C29" s="27">
        <f>B29+C8</f>
        <v>291.26900000000001</v>
      </c>
      <c r="D29" s="26" t="s">
        <v>753</v>
      </c>
      <c r="E29" s="26">
        <v>23.5</v>
      </c>
      <c r="F29" s="26">
        <v>14.16</v>
      </c>
      <c r="G29" s="27">
        <f t="shared" si="0"/>
        <v>0.4917372881355932</v>
      </c>
      <c r="H29" s="27">
        <v>6.9630000000000001</v>
      </c>
      <c r="I29" s="276" t="s">
        <v>153</v>
      </c>
    </row>
    <row r="30" spans="1:9" s="28" customFormat="1" ht="21" customHeight="1">
      <c r="A30" s="114" t="s">
        <v>680</v>
      </c>
      <c r="B30" s="26">
        <v>3.55</v>
      </c>
      <c r="C30" s="27">
        <f>B30+C8</f>
        <v>293.46899999999999</v>
      </c>
      <c r="D30" s="26" t="s">
        <v>754</v>
      </c>
      <c r="E30" s="26">
        <v>34.200000000000003</v>
      </c>
      <c r="F30" s="26">
        <v>71.87</v>
      </c>
      <c r="G30" s="27">
        <f t="shared" si="0"/>
        <v>0.65081396966745508</v>
      </c>
      <c r="H30" s="27">
        <v>46.774000000000001</v>
      </c>
      <c r="I30" s="286" t="s">
        <v>150</v>
      </c>
    </row>
    <row r="31" spans="1:9" s="28" customFormat="1" ht="21" customHeight="1">
      <c r="A31" s="114" t="s">
        <v>665</v>
      </c>
      <c r="B31" s="26">
        <v>1.75</v>
      </c>
      <c r="C31" s="27">
        <f>B31+C8</f>
        <v>291.66899999999998</v>
      </c>
      <c r="D31" s="26" t="s">
        <v>755</v>
      </c>
      <c r="E31" s="26">
        <v>24</v>
      </c>
      <c r="F31" s="26">
        <v>21.56</v>
      </c>
      <c r="G31" s="27">
        <f t="shared" si="0"/>
        <v>0.554730983302412</v>
      </c>
      <c r="H31" s="27">
        <v>11.96</v>
      </c>
      <c r="I31" s="286" t="s">
        <v>150</v>
      </c>
    </row>
    <row r="32" spans="1:9" s="28" customFormat="1" ht="21" customHeight="1">
      <c r="A32" s="114" t="s">
        <v>682</v>
      </c>
      <c r="B32" s="26">
        <v>3.45</v>
      </c>
      <c r="C32" s="27">
        <f>B32+C8</f>
        <v>293.36899999999997</v>
      </c>
      <c r="D32" s="26" t="s">
        <v>756</v>
      </c>
      <c r="E32" s="26">
        <v>32</v>
      </c>
      <c r="F32" s="26">
        <v>71.08</v>
      </c>
      <c r="G32" s="27">
        <f t="shared" si="0"/>
        <v>0.68899831176139559</v>
      </c>
      <c r="H32" s="27">
        <v>48.973999999999997</v>
      </c>
      <c r="I32" s="286" t="s">
        <v>150</v>
      </c>
    </row>
    <row r="33" spans="1:17" s="28" customFormat="1" ht="21" customHeight="1">
      <c r="A33" s="114" t="s">
        <v>829</v>
      </c>
      <c r="B33" s="26">
        <v>2.0099999999999998</v>
      </c>
      <c r="C33" s="27">
        <f>B33+C8</f>
        <v>291.92899999999997</v>
      </c>
      <c r="D33" s="26" t="s">
        <v>858</v>
      </c>
      <c r="E33" s="26">
        <v>25.6</v>
      </c>
      <c r="F33" s="26">
        <v>25.4</v>
      </c>
      <c r="G33" s="27">
        <f t="shared" si="0"/>
        <v>0.69779527559055121</v>
      </c>
      <c r="H33" s="27">
        <v>17.724</v>
      </c>
      <c r="I33" s="276" t="s">
        <v>153</v>
      </c>
    </row>
    <row r="34" spans="1:17" s="28" customFormat="1" ht="21" customHeight="1">
      <c r="A34" s="114" t="s">
        <v>797</v>
      </c>
      <c r="B34" s="26">
        <v>1.28</v>
      </c>
      <c r="C34" s="27">
        <f>B34+C8</f>
        <v>291.19899999999996</v>
      </c>
      <c r="D34" s="26" t="s">
        <v>859</v>
      </c>
      <c r="E34" s="26">
        <v>23</v>
      </c>
      <c r="F34" s="26">
        <v>12.14</v>
      </c>
      <c r="G34" s="27">
        <f t="shared" si="0"/>
        <v>0.59769357495881381</v>
      </c>
      <c r="H34" s="27">
        <v>7.2560000000000002</v>
      </c>
      <c r="I34" s="286" t="s">
        <v>150</v>
      </c>
    </row>
    <row r="35" spans="1:17" s="28" customFormat="1" ht="21" customHeight="1">
      <c r="A35" s="114" t="s">
        <v>798</v>
      </c>
      <c r="B35" s="26">
        <v>4.42</v>
      </c>
      <c r="C35" s="27">
        <f>B35+C8</f>
        <v>294.339</v>
      </c>
      <c r="D35" s="26" t="s">
        <v>860</v>
      </c>
      <c r="E35" s="26">
        <v>38</v>
      </c>
      <c r="F35" s="26">
        <v>107.52</v>
      </c>
      <c r="G35" s="27">
        <f t="shared" si="0"/>
        <v>0.80115327380952384</v>
      </c>
      <c r="H35" s="27">
        <v>86.14</v>
      </c>
      <c r="I35" s="286" t="s">
        <v>150</v>
      </c>
    </row>
    <row r="36" spans="1:17" s="28" customFormat="1" ht="21" customHeight="1">
      <c r="A36" s="114" t="s">
        <v>799</v>
      </c>
      <c r="B36" s="26">
        <v>1.6</v>
      </c>
      <c r="C36" s="27">
        <f>B36+C8</f>
        <v>291.51900000000001</v>
      </c>
      <c r="D36" s="26" t="s">
        <v>861</v>
      </c>
      <c r="E36" s="26">
        <v>25</v>
      </c>
      <c r="F36" s="26">
        <v>19.02</v>
      </c>
      <c r="G36" s="27">
        <f t="shared" si="0"/>
        <v>0.54537329127234491</v>
      </c>
      <c r="H36" s="27">
        <v>10.372999999999999</v>
      </c>
      <c r="I36" s="286" t="s">
        <v>150</v>
      </c>
    </row>
    <row r="37" spans="1:17" s="28" customFormat="1" ht="21" customHeight="1">
      <c r="A37" s="114" t="s">
        <v>886</v>
      </c>
      <c r="B37" s="26">
        <v>1.31</v>
      </c>
      <c r="C37" s="27">
        <f>B37+C8</f>
        <v>291.22899999999998</v>
      </c>
      <c r="D37" s="26" t="s">
        <v>942</v>
      </c>
      <c r="E37" s="26">
        <v>23</v>
      </c>
      <c r="F37" s="26">
        <v>13.15</v>
      </c>
      <c r="G37" s="27">
        <f t="shared" si="0"/>
        <v>0.61376425855513306</v>
      </c>
      <c r="H37" s="27">
        <v>8.0709999999999997</v>
      </c>
      <c r="I37" s="276" t="s">
        <v>153</v>
      </c>
    </row>
    <row r="38" spans="1:17" s="28" customFormat="1" ht="21" customHeight="1">
      <c r="A38" s="114" t="s">
        <v>889</v>
      </c>
      <c r="B38" s="26">
        <v>3.25</v>
      </c>
      <c r="C38" s="27">
        <f>B38+C8</f>
        <v>293.16899999999998</v>
      </c>
      <c r="D38" s="26" t="s">
        <v>943</v>
      </c>
      <c r="E38" s="26">
        <v>31.4</v>
      </c>
      <c r="F38" s="26">
        <v>66.13</v>
      </c>
      <c r="G38" s="27">
        <f t="shared" si="0"/>
        <v>0.65091486466051718</v>
      </c>
      <c r="H38" s="27">
        <v>43.045000000000002</v>
      </c>
      <c r="I38" s="286" t="s">
        <v>150</v>
      </c>
    </row>
    <row r="39" spans="1:17" s="28" customFormat="1" ht="21" customHeight="1">
      <c r="A39" s="70" t="s">
        <v>890</v>
      </c>
      <c r="B39" s="34">
        <v>1.18</v>
      </c>
      <c r="C39" s="35">
        <f>B39+C8</f>
        <v>291.09899999999999</v>
      </c>
      <c r="D39" s="34" t="s">
        <v>516</v>
      </c>
      <c r="E39" s="34">
        <v>23.2</v>
      </c>
      <c r="F39" s="34">
        <v>10.75</v>
      </c>
      <c r="G39" s="35">
        <f t="shared" si="0"/>
        <v>0.49637209302325586</v>
      </c>
      <c r="H39" s="35">
        <v>5.3360000000000003</v>
      </c>
      <c r="I39" s="325" t="s">
        <v>150</v>
      </c>
    </row>
    <row r="40" spans="1:17" s="28" customFormat="1" ht="21" customHeight="1">
      <c r="A40" s="120" t="s">
        <v>966</v>
      </c>
      <c r="B40" s="67">
        <v>1.1499999999999999</v>
      </c>
      <c r="C40" s="113">
        <f>B40+C8</f>
        <v>291.06899999999996</v>
      </c>
      <c r="D40" s="67" t="s">
        <v>1016</v>
      </c>
      <c r="E40" s="67">
        <v>23.15</v>
      </c>
      <c r="F40" s="67">
        <v>10.39</v>
      </c>
      <c r="G40" s="113">
        <f t="shared" si="0"/>
        <v>0.48835418671799802</v>
      </c>
      <c r="H40" s="113">
        <v>5.0739999999999998</v>
      </c>
      <c r="I40" s="276" t="s">
        <v>153</v>
      </c>
      <c r="Q40" s="28" t="s">
        <v>24</v>
      </c>
    </row>
    <row r="41" spans="1:17" s="28" customFormat="1" ht="21" customHeight="1">
      <c r="A41" s="120" t="s">
        <v>967</v>
      </c>
      <c r="B41" s="26">
        <v>1.05</v>
      </c>
      <c r="C41" s="27">
        <f>B41+C8</f>
        <v>290.96899999999999</v>
      </c>
      <c r="D41" s="26" t="s">
        <v>1017</v>
      </c>
      <c r="E41" s="26">
        <v>18.8</v>
      </c>
      <c r="F41" s="26">
        <v>6.82</v>
      </c>
      <c r="G41" s="27">
        <f t="shared" si="0"/>
        <v>0.41231671554252197</v>
      </c>
      <c r="H41" s="27">
        <v>2.8119999999999998</v>
      </c>
      <c r="I41" s="286" t="s">
        <v>150</v>
      </c>
    </row>
    <row r="42" spans="1:17" s="28" customFormat="1" ht="21" customHeight="1">
      <c r="A42" s="120" t="s">
        <v>980</v>
      </c>
      <c r="B42" s="26">
        <v>0.8</v>
      </c>
      <c r="C42" s="27">
        <f>B42+C8</f>
        <v>290.71899999999999</v>
      </c>
      <c r="D42" s="26" t="s">
        <v>1018</v>
      </c>
      <c r="E42" s="26">
        <v>8.4</v>
      </c>
      <c r="F42" s="26">
        <v>3.55</v>
      </c>
      <c r="G42" s="27">
        <f t="shared" si="0"/>
        <v>0.36281690140845074</v>
      </c>
      <c r="H42" s="27">
        <v>1.288</v>
      </c>
      <c r="I42" s="286" t="s">
        <v>150</v>
      </c>
    </row>
    <row r="43" spans="1:17" s="28" customFormat="1" ht="21" customHeight="1">
      <c r="A43" s="114" t="s">
        <v>1056</v>
      </c>
      <c r="B43" s="26">
        <v>1.03</v>
      </c>
      <c r="C43" s="27">
        <f>B43+C8</f>
        <v>290.94899999999996</v>
      </c>
      <c r="D43" s="26" t="s">
        <v>1096</v>
      </c>
      <c r="E43" s="26">
        <v>18.78</v>
      </c>
      <c r="F43" s="26">
        <v>6.56</v>
      </c>
      <c r="G43" s="27">
        <f t="shared" si="0"/>
        <v>0.39817073170731709</v>
      </c>
      <c r="H43" s="27">
        <v>2.6120000000000001</v>
      </c>
      <c r="I43" s="276" t="s">
        <v>153</v>
      </c>
    </row>
    <row r="44" spans="1:17" s="28" customFormat="1" ht="21" customHeight="1">
      <c r="A44" s="114" t="s">
        <v>1045</v>
      </c>
      <c r="B44" s="26">
        <v>0.9</v>
      </c>
      <c r="C44" s="27">
        <f>B44+C8</f>
        <v>290.81899999999996</v>
      </c>
      <c r="D44" s="26" t="s">
        <v>1097</v>
      </c>
      <c r="E44" s="26">
        <v>8.6999999999999993</v>
      </c>
      <c r="F44" s="26">
        <v>4.59</v>
      </c>
      <c r="G44" s="27">
        <f t="shared" si="0"/>
        <v>0.35664488017429197</v>
      </c>
      <c r="H44" s="27">
        <v>1.637</v>
      </c>
      <c r="I44" s="286" t="s">
        <v>150</v>
      </c>
    </row>
    <row r="45" spans="1:17" s="28" customFormat="1" ht="21" customHeight="1">
      <c r="A45" s="114" t="s">
        <v>1046</v>
      </c>
      <c r="B45" s="26">
        <v>1.04</v>
      </c>
      <c r="C45" s="27">
        <f>B45+C8</f>
        <v>290.959</v>
      </c>
      <c r="D45" s="26" t="s">
        <v>1098</v>
      </c>
      <c r="E45" s="26">
        <v>19</v>
      </c>
      <c r="F45" s="26">
        <v>6.75</v>
      </c>
      <c r="G45" s="27">
        <f t="shared" si="0"/>
        <v>0.4011851851851852</v>
      </c>
      <c r="H45" s="27">
        <v>2.7080000000000002</v>
      </c>
      <c r="I45" s="286" t="s">
        <v>150</v>
      </c>
    </row>
    <row r="46" spans="1:17" s="28" customFormat="1" ht="21" customHeight="1">
      <c r="A46" s="114" t="s">
        <v>1122</v>
      </c>
      <c r="B46" s="26">
        <v>1.0900000000000001</v>
      </c>
      <c r="C46" s="27">
        <f>B46+C8</f>
        <v>291.00899999999996</v>
      </c>
      <c r="D46" s="26" t="s">
        <v>1174</v>
      </c>
      <c r="E46" s="26">
        <v>22</v>
      </c>
      <c r="F46" s="26">
        <v>8.4</v>
      </c>
      <c r="G46" s="27">
        <f t="shared" si="0"/>
        <v>0.4545238095238095</v>
      </c>
      <c r="H46" s="27">
        <v>3.8180000000000001</v>
      </c>
      <c r="I46" s="276" t="s">
        <v>153</v>
      </c>
    </row>
    <row r="47" spans="1:17" s="28" customFormat="1" ht="21" customHeight="1">
      <c r="A47" s="114" t="s">
        <v>1123</v>
      </c>
      <c r="B47" s="214">
        <v>1.04</v>
      </c>
      <c r="C47" s="213">
        <f>B47+C8</f>
        <v>290.959</v>
      </c>
      <c r="D47" s="214" t="s">
        <v>1175</v>
      </c>
      <c r="E47" s="214">
        <v>22</v>
      </c>
      <c r="F47" s="214">
        <v>7.99</v>
      </c>
      <c r="G47" s="213">
        <f t="shared" si="0"/>
        <v>0.35056320400500629</v>
      </c>
      <c r="H47" s="213">
        <v>2.8010000000000002</v>
      </c>
      <c r="I47" s="286" t="s">
        <v>150</v>
      </c>
    </row>
    <row r="48" spans="1:17" s="28" customFormat="1" ht="21" customHeight="1">
      <c r="A48" s="114" t="s">
        <v>1133</v>
      </c>
      <c r="B48" s="214">
        <v>1.05</v>
      </c>
      <c r="C48" s="213">
        <f>B48+C8</f>
        <v>290.96899999999999</v>
      </c>
      <c r="D48" s="214" t="s">
        <v>1176</v>
      </c>
      <c r="E48" s="214">
        <v>22</v>
      </c>
      <c r="F48" s="214">
        <v>8.08</v>
      </c>
      <c r="G48" s="213">
        <f t="shared" ref="G48:G50" si="1">H48/F48</f>
        <v>0.35618811881188117</v>
      </c>
      <c r="H48" s="213">
        <v>2.8780000000000001</v>
      </c>
      <c r="I48" s="286" t="s">
        <v>150</v>
      </c>
    </row>
    <row r="49" spans="1:9" s="28" customFormat="1" ht="21" customHeight="1">
      <c r="A49" s="114" t="s">
        <v>1203</v>
      </c>
      <c r="B49" s="214">
        <v>1.01</v>
      </c>
      <c r="C49" s="213">
        <f>B49+C8</f>
        <v>290.92899999999997</v>
      </c>
      <c r="D49" s="214" t="s">
        <v>517</v>
      </c>
      <c r="E49" s="214">
        <v>21.95</v>
      </c>
      <c r="F49" s="214">
        <v>7.78</v>
      </c>
      <c r="G49" s="213">
        <f t="shared" si="1"/>
        <v>0.3447300771208226</v>
      </c>
      <c r="H49" s="213">
        <v>2.6819999999999999</v>
      </c>
      <c r="I49" s="276" t="s">
        <v>153</v>
      </c>
    </row>
    <row r="50" spans="1:9" s="28" customFormat="1" ht="21" customHeight="1">
      <c r="A50" s="70" t="s">
        <v>1204</v>
      </c>
      <c r="B50" s="34">
        <v>1.1299999999999999</v>
      </c>
      <c r="C50" s="35">
        <f>B50+C8</f>
        <v>291.04899999999998</v>
      </c>
      <c r="D50" s="34" t="s">
        <v>1231</v>
      </c>
      <c r="E50" s="34">
        <v>22.1</v>
      </c>
      <c r="F50" s="34">
        <v>8.7100000000000009</v>
      </c>
      <c r="G50" s="35">
        <f t="shared" si="1"/>
        <v>0.46245694603903548</v>
      </c>
      <c r="H50" s="35">
        <v>4.0279999999999996</v>
      </c>
      <c r="I50" s="325" t="s">
        <v>150</v>
      </c>
    </row>
    <row r="51" spans="1:9" s="28" customFormat="1" ht="21" customHeight="1">
      <c r="A51" s="115"/>
      <c r="B51" s="29"/>
      <c r="C51" s="30"/>
      <c r="D51" s="29"/>
      <c r="E51" s="29"/>
      <c r="F51" s="29"/>
      <c r="G51" s="30"/>
      <c r="H51" s="30"/>
      <c r="I51" s="79"/>
    </row>
    <row r="52" spans="1:9" s="28" customFormat="1" ht="21" customHeight="1">
      <c r="A52" s="115"/>
      <c r="B52" s="29"/>
      <c r="C52" s="30"/>
      <c r="D52" s="29"/>
      <c r="E52" s="29"/>
      <c r="F52" s="29"/>
      <c r="G52" s="30"/>
      <c r="H52" s="30"/>
      <c r="I52" s="79"/>
    </row>
    <row r="53" spans="1:9" s="28" customFormat="1" ht="21" customHeight="1">
      <c r="A53" s="115"/>
      <c r="B53" s="29"/>
      <c r="C53" s="30"/>
      <c r="D53" s="29"/>
      <c r="E53" s="29"/>
      <c r="F53" s="29"/>
      <c r="G53" s="30"/>
      <c r="H53" s="30"/>
      <c r="I53" s="79"/>
    </row>
    <row r="54" spans="1:9" s="28" customFormat="1" ht="21" customHeight="1">
      <c r="A54" s="115"/>
      <c r="B54" s="29"/>
      <c r="C54" s="29"/>
      <c r="D54" s="29"/>
      <c r="E54" s="29"/>
      <c r="F54" s="29"/>
      <c r="G54" s="30"/>
      <c r="H54" s="30"/>
      <c r="I54" s="79"/>
    </row>
    <row r="55" spans="1:9" s="28" customFormat="1" ht="21" customHeight="1">
      <c r="D55" s="29"/>
      <c r="E55" s="29"/>
      <c r="F55" s="29"/>
      <c r="G55" s="30"/>
      <c r="H55" s="30"/>
      <c r="I55" s="79"/>
    </row>
    <row r="56" spans="1:9" s="28" customFormat="1" ht="21" customHeight="1">
      <c r="D56" s="29"/>
      <c r="E56" s="29"/>
      <c r="F56" s="29"/>
      <c r="G56" s="30"/>
      <c r="H56" s="30"/>
      <c r="I56" s="79"/>
    </row>
    <row r="57" spans="1:9" s="28" customFormat="1" ht="21" customHeight="1">
      <c r="A57" s="115"/>
      <c r="B57" s="29"/>
      <c r="C57" s="29"/>
      <c r="D57" s="29"/>
      <c r="E57" s="29"/>
      <c r="F57" s="29"/>
      <c r="G57" s="30"/>
      <c r="H57" s="30"/>
      <c r="I57" s="79"/>
    </row>
    <row r="58" spans="1:9" s="28" customFormat="1" ht="21" customHeight="1">
      <c r="A58" s="115"/>
      <c r="B58" s="29"/>
      <c r="C58" s="29"/>
      <c r="D58" s="29"/>
      <c r="E58" s="29"/>
      <c r="F58" s="29"/>
      <c r="G58" s="30"/>
      <c r="H58" s="30"/>
      <c r="I58" s="79"/>
    </row>
    <row r="59" spans="1:9" s="28" customFormat="1" ht="21" customHeight="1">
      <c r="A59" s="115"/>
      <c r="B59" s="29"/>
      <c r="C59" s="29"/>
      <c r="D59" s="29"/>
      <c r="E59" s="29"/>
      <c r="F59" s="29"/>
      <c r="G59" s="30"/>
      <c r="H59" s="30"/>
      <c r="I59" s="79"/>
    </row>
    <row r="60" spans="1:9" s="28" customFormat="1" ht="21" customHeight="1">
      <c r="A60" s="115"/>
      <c r="B60" s="29"/>
      <c r="C60" s="29"/>
      <c r="D60" s="29"/>
      <c r="E60" s="29"/>
      <c r="F60" s="29"/>
      <c r="G60" s="30"/>
      <c r="H60" s="30"/>
      <c r="I60" s="79"/>
    </row>
    <row r="61" spans="1:9" s="28" customFormat="1" ht="21" customHeight="1">
      <c r="A61" s="115"/>
      <c r="B61" s="29"/>
      <c r="C61" s="29"/>
      <c r="D61" s="29"/>
      <c r="E61" s="29"/>
      <c r="F61" s="29"/>
      <c r="G61" s="30"/>
      <c r="H61" s="30"/>
      <c r="I61" s="79"/>
    </row>
    <row r="62" spans="1:9" s="28" customFormat="1" ht="21" customHeight="1">
      <c r="A62" s="115"/>
      <c r="B62" s="29"/>
      <c r="C62" s="29"/>
      <c r="D62" s="29"/>
      <c r="E62" s="29"/>
      <c r="F62" s="29"/>
      <c r="G62" s="30"/>
      <c r="H62" s="30"/>
      <c r="I62" s="79"/>
    </row>
    <row r="63" spans="1:9" s="28" customFormat="1" ht="21" customHeight="1">
      <c r="A63" s="115"/>
      <c r="B63" s="29"/>
      <c r="C63" s="29"/>
      <c r="D63" s="29"/>
      <c r="E63" s="29"/>
      <c r="F63" s="29"/>
      <c r="G63" s="30"/>
      <c r="H63" s="30"/>
      <c r="I63" s="79"/>
    </row>
    <row r="64" spans="1:9" s="28" customFormat="1" ht="21" customHeight="1">
      <c r="A64" s="348" t="s">
        <v>160</v>
      </c>
      <c r="B64" s="29"/>
      <c r="C64" s="29"/>
      <c r="D64" s="29"/>
      <c r="E64" s="29"/>
      <c r="F64" s="29"/>
      <c r="G64" s="30"/>
      <c r="H64" s="30"/>
      <c r="I64" s="79"/>
    </row>
    <row r="65" spans="1:18" s="28" customFormat="1" ht="21" customHeight="1">
      <c r="A65" s="115" t="s">
        <v>161</v>
      </c>
      <c r="B65" s="349">
        <f>+COUNT(B11:B56)</f>
        <v>40</v>
      </c>
      <c r="C65" s="29" t="s">
        <v>159</v>
      </c>
      <c r="D65" s="29"/>
      <c r="E65" s="29"/>
      <c r="F65" s="29"/>
      <c r="G65" s="30"/>
      <c r="H65" s="30"/>
      <c r="I65" s="79"/>
    </row>
    <row r="66" spans="1:18" s="28" customFormat="1" ht="21" customHeight="1">
      <c r="A66" s="115"/>
      <c r="B66" s="29"/>
      <c r="C66" s="29"/>
      <c r="D66" s="29"/>
      <c r="E66" s="29"/>
      <c r="F66" s="29"/>
      <c r="G66" s="30"/>
      <c r="H66" s="30"/>
      <c r="I66" s="79"/>
    </row>
    <row r="67" spans="1:18" s="28" customFormat="1" ht="21" customHeight="1">
      <c r="A67" s="78"/>
      <c r="B67" s="29"/>
      <c r="C67" s="29"/>
      <c r="D67" s="29"/>
      <c r="E67" s="29"/>
      <c r="F67" s="29"/>
      <c r="G67" s="30"/>
      <c r="H67" s="30"/>
      <c r="I67" s="79"/>
    </row>
    <row r="68" spans="1:18" s="28" customFormat="1" ht="21" customHeight="1">
      <c r="A68" s="78"/>
      <c r="B68" s="29"/>
      <c r="C68" s="29"/>
      <c r="D68" s="29"/>
      <c r="E68" s="29"/>
      <c r="F68" s="29"/>
      <c r="G68" s="30"/>
      <c r="H68" s="30"/>
      <c r="I68" s="79"/>
    </row>
    <row r="69" spans="1:18" s="28" customFormat="1" ht="21" customHeight="1">
      <c r="A69" s="78"/>
      <c r="B69" s="29"/>
      <c r="C69" s="29"/>
      <c r="D69" s="29"/>
      <c r="E69" s="29"/>
      <c r="F69" s="29"/>
      <c r="G69" s="30"/>
      <c r="H69" s="30"/>
      <c r="I69" s="79"/>
    </row>
    <row r="70" spans="1:18" s="28" customFormat="1" ht="21" customHeight="1">
      <c r="A70" s="78"/>
      <c r="B70" s="29"/>
      <c r="C70" s="29"/>
      <c r="D70" s="29"/>
      <c r="E70" s="29"/>
      <c r="F70" s="29"/>
      <c r="G70" s="30"/>
      <c r="H70" s="30"/>
      <c r="I70" s="79"/>
    </row>
    <row r="71" spans="1:18" s="28" customFormat="1" ht="21" customHeight="1">
      <c r="A71" s="78"/>
      <c r="B71" s="29"/>
      <c r="C71" s="29"/>
      <c r="D71" s="29"/>
      <c r="E71" s="29"/>
      <c r="F71" s="29"/>
      <c r="G71" s="30"/>
      <c r="H71" s="30"/>
      <c r="I71" s="79"/>
      <c r="J71" s="32"/>
      <c r="K71" s="32"/>
      <c r="L71" s="32"/>
      <c r="M71" s="32"/>
      <c r="N71" s="32"/>
      <c r="O71" s="32"/>
      <c r="P71" s="32"/>
      <c r="Q71" s="32"/>
      <c r="R71" s="32"/>
    </row>
    <row r="72" spans="1:18" s="28" customFormat="1" ht="21" customHeight="1">
      <c r="A72" s="78"/>
      <c r="B72" s="29"/>
      <c r="C72" s="29"/>
      <c r="D72" s="29"/>
      <c r="E72" s="29"/>
      <c r="F72" s="29"/>
      <c r="G72" s="30"/>
      <c r="H72" s="30"/>
      <c r="I72" s="79"/>
      <c r="J72" s="32"/>
      <c r="K72" s="32"/>
      <c r="L72" s="32"/>
      <c r="M72" s="32"/>
      <c r="N72" s="32"/>
      <c r="O72" s="32"/>
      <c r="P72" s="32"/>
      <c r="Q72" s="32"/>
      <c r="R72" s="32"/>
    </row>
    <row r="73" spans="1:18" s="28" customFormat="1" ht="21.75">
      <c r="A73" s="78"/>
      <c r="B73" s="29"/>
      <c r="C73" s="29"/>
      <c r="D73" s="29"/>
      <c r="E73" s="29"/>
      <c r="F73" s="29"/>
      <c r="G73" s="30"/>
      <c r="H73" s="30"/>
      <c r="I73" s="79"/>
      <c r="J73"/>
      <c r="K73"/>
      <c r="L73"/>
      <c r="M73"/>
      <c r="N73"/>
      <c r="O73"/>
      <c r="P73"/>
      <c r="Q73"/>
      <c r="R73"/>
    </row>
    <row r="74" spans="1:18" s="28" customFormat="1" ht="21.75">
      <c r="A74" s="78"/>
      <c r="B74" s="29"/>
      <c r="C74" s="29"/>
      <c r="D74" s="29"/>
      <c r="E74" s="29"/>
      <c r="F74" s="29"/>
      <c r="G74" s="30"/>
      <c r="H74" s="30"/>
      <c r="I74" s="79"/>
      <c r="J74"/>
      <c r="K74"/>
      <c r="L74"/>
      <c r="M74"/>
      <c r="N74"/>
      <c r="O74"/>
      <c r="P74"/>
      <c r="Q74"/>
      <c r="R74"/>
    </row>
    <row r="75" spans="1:18" s="28" customFormat="1" ht="21.75">
      <c r="A75" s="78"/>
      <c r="B75" s="29"/>
      <c r="C75" s="29"/>
      <c r="D75" s="29"/>
      <c r="E75" s="29"/>
      <c r="F75" s="29"/>
      <c r="G75" s="30"/>
      <c r="H75" s="30"/>
      <c r="I75" s="79"/>
      <c r="J75"/>
      <c r="K75"/>
      <c r="L75"/>
      <c r="M75"/>
      <c r="N75"/>
      <c r="O75"/>
      <c r="P75"/>
      <c r="Q75"/>
      <c r="R75"/>
    </row>
    <row r="76" spans="1:18" s="28" customFormat="1" ht="21.75">
      <c r="A76" s="78"/>
      <c r="B76" s="29"/>
      <c r="C76" s="29"/>
      <c r="D76" s="29"/>
      <c r="E76" s="29"/>
      <c r="F76" s="29"/>
      <c r="G76" s="30"/>
      <c r="H76" s="30"/>
      <c r="I76" s="79"/>
      <c r="J76"/>
      <c r="K76"/>
      <c r="L76"/>
      <c r="M76"/>
      <c r="N76"/>
      <c r="O76"/>
      <c r="P76"/>
      <c r="Q76"/>
      <c r="R76"/>
    </row>
    <row r="77" spans="1:18" s="28" customFormat="1" ht="21.75">
      <c r="A77" s="78"/>
      <c r="B77" s="29"/>
      <c r="C77" s="29"/>
      <c r="D77" s="29"/>
      <c r="E77" s="29"/>
      <c r="F77" s="29"/>
      <c r="G77" s="30"/>
      <c r="H77" s="30"/>
      <c r="I77" s="250"/>
      <c r="J77"/>
      <c r="K77"/>
      <c r="L77"/>
      <c r="M77"/>
      <c r="N77"/>
      <c r="O77"/>
      <c r="P77"/>
      <c r="Q77"/>
      <c r="R77"/>
    </row>
    <row r="78" spans="1:18" s="28" customFormat="1" ht="21.75">
      <c r="A78" s="78"/>
      <c r="B78" s="29"/>
      <c r="C78" s="29"/>
      <c r="D78" s="29"/>
      <c r="E78" s="29"/>
      <c r="F78" s="29"/>
      <c r="G78" s="30"/>
      <c r="H78" s="30"/>
      <c r="I78" s="89"/>
      <c r="J78"/>
      <c r="K78"/>
      <c r="L78"/>
      <c r="M78"/>
      <c r="N78"/>
      <c r="O78"/>
      <c r="P78"/>
      <c r="Q78"/>
      <c r="R78"/>
    </row>
    <row r="79" spans="1:18" s="28" customFormat="1" ht="21.75">
      <c r="A79" s="78"/>
      <c r="B79" s="29"/>
      <c r="C79" s="29"/>
      <c r="D79" s="29"/>
      <c r="E79" s="29"/>
      <c r="F79" s="29"/>
      <c r="G79" s="30"/>
      <c r="H79" s="30"/>
      <c r="I79" s="89"/>
      <c r="J79"/>
      <c r="K79"/>
      <c r="L79"/>
      <c r="M79"/>
      <c r="N79"/>
      <c r="O79"/>
      <c r="P79"/>
      <c r="Q79"/>
      <c r="R79"/>
    </row>
    <row r="80" spans="1:18" s="28" customFormat="1" ht="21.75">
      <c r="A80" s="78"/>
      <c r="B80" s="29"/>
      <c r="C80" s="29"/>
      <c r="D80" s="29"/>
      <c r="E80" s="29"/>
      <c r="F80" s="29"/>
      <c r="G80" s="30"/>
      <c r="H80" s="30"/>
      <c r="I80" s="89"/>
      <c r="J80"/>
      <c r="K80"/>
      <c r="L80"/>
      <c r="M80"/>
      <c r="N80"/>
      <c r="O80"/>
      <c r="P80"/>
      <c r="Q80"/>
      <c r="R80"/>
    </row>
    <row r="81" spans="1:18" s="33" customFormat="1" ht="21.75">
      <c r="A81" s="78"/>
      <c r="B81" s="29"/>
      <c r="C81" s="29"/>
      <c r="D81" s="29"/>
      <c r="E81" s="29"/>
      <c r="F81" s="29"/>
      <c r="G81" s="30"/>
      <c r="H81" s="30"/>
      <c r="I81" s="89"/>
      <c r="J81"/>
      <c r="K81"/>
      <c r="L81"/>
      <c r="M81"/>
      <c r="N81"/>
      <c r="O81"/>
      <c r="P81"/>
      <c r="Q81"/>
      <c r="R81"/>
    </row>
    <row r="82" spans="1:18" s="28" customFormat="1" ht="21.75">
      <c r="A82" s="78"/>
      <c r="B82" s="29"/>
      <c r="C82" s="29"/>
      <c r="D82" s="29"/>
      <c r="E82" s="29"/>
      <c r="F82" s="29"/>
      <c r="G82" s="30"/>
      <c r="H82" s="30"/>
      <c r="I82" s="89"/>
      <c r="J82"/>
      <c r="K82"/>
      <c r="L82"/>
      <c r="M82"/>
      <c r="N82"/>
      <c r="O82"/>
      <c r="P82"/>
      <c r="Q82"/>
      <c r="R82"/>
    </row>
    <row r="83" spans="1:18" ht="21.75">
      <c r="C83" s="98"/>
      <c r="D83" s="98"/>
      <c r="E83" s="98"/>
      <c r="F83" s="98"/>
      <c r="G83" s="80"/>
      <c r="H83" s="80"/>
      <c r="J83"/>
      <c r="K83"/>
      <c r="L83"/>
      <c r="M83"/>
      <c r="N83"/>
      <c r="O83"/>
      <c r="P83"/>
      <c r="Q83"/>
      <c r="R83"/>
    </row>
    <row r="84" spans="1:18" ht="21.75">
      <c r="C84" s="98"/>
      <c r="D84" s="98"/>
      <c r="E84" s="98"/>
      <c r="F84" s="98"/>
      <c r="G84" s="80"/>
      <c r="H84" s="80"/>
      <c r="J84"/>
      <c r="K84"/>
      <c r="L84"/>
      <c r="M84"/>
      <c r="N84"/>
      <c r="O84"/>
      <c r="P84"/>
      <c r="Q84"/>
      <c r="R84"/>
    </row>
    <row r="85" spans="1:18" ht="21.75">
      <c r="C85" s="98"/>
      <c r="D85" s="98"/>
      <c r="E85" s="98"/>
      <c r="F85" s="98"/>
      <c r="G85" s="80"/>
      <c r="H85" s="80"/>
      <c r="J85"/>
      <c r="K85"/>
      <c r="L85"/>
      <c r="M85"/>
      <c r="N85"/>
      <c r="O85"/>
      <c r="P85"/>
      <c r="Q85"/>
      <c r="R85"/>
    </row>
    <row r="86" spans="1:18" ht="21.75">
      <c r="C86" s="98"/>
      <c r="D86" s="98"/>
      <c r="E86" s="98"/>
      <c r="F86" s="98"/>
      <c r="G86" s="80"/>
      <c r="H86" s="80"/>
      <c r="J86"/>
      <c r="K86"/>
      <c r="L86"/>
      <c r="M86"/>
      <c r="N86"/>
      <c r="O86"/>
      <c r="P86"/>
      <c r="Q86"/>
      <c r="R86"/>
    </row>
    <row r="87" spans="1:18" ht="21.75">
      <c r="C87" s="98"/>
      <c r="D87" s="98"/>
      <c r="E87" s="98"/>
      <c r="F87" s="98"/>
      <c r="G87" s="80"/>
      <c r="H87" s="80"/>
      <c r="J87"/>
      <c r="K87"/>
      <c r="L87"/>
      <c r="M87"/>
      <c r="N87"/>
      <c r="O87"/>
      <c r="P87"/>
      <c r="Q87"/>
      <c r="R87"/>
    </row>
    <row r="88" spans="1:18" ht="21.75">
      <c r="C88" s="98"/>
      <c r="D88" s="98"/>
      <c r="E88" s="98"/>
      <c r="F88" s="98"/>
      <c r="G88" s="80"/>
      <c r="H88" s="80"/>
      <c r="J88"/>
      <c r="K88"/>
      <c r="L88"/>
      <c r="M88"/>
      <c r="N88"/>
      <c r="O88"/>
      <c r="P88"/>
      <c r="Q88"/>
      <c r="R88"/>
    </row>
    <row r="89" spans="1:18" ht="21.75">
      <c r="C89" s="98"/>
      <c r="D89" s="98"/>
      <c r="E89" s="98"/>
      <c r="F89" s="98"/>
      <c r="G89" s="80"/>
      <c r="H89" s="80"/>
      <c r="J89"/>
      <c r="K89"/>
      <c r="L89"/>
      <c r="M89"/>
      <c r="N89"/>
      <c r="O89"/>
      <c r="P89"/>
      <c r="Q89"/>
      <c r="R89"/>
    </row>
    <row r="90" spans="1:18" ht="21.75">
      <c r="C90" s="98"/>
      <c r="D90" s="98"/>
      <c r="E90" s="98"/>
      <c r="F90" s="98"/>
      <c r="G90" s="80"/>
      <c r="H90" s="80"/>
      <c r="J90"/>
      <c r="K90"/>
      <c r="L90"/>
      <c r="M90"/>
      <c r="N90"/>
      <c r="O90"/>
      <c r="P90"/>
      <c r="Q90"/>
      <c r="R90"/>
    </row>
    <row r="91" spans="1:18" ht="21.75">
      <c r="C91" s="98"/>
      <c r="D91" s="98"/>
      <c r="E91" s="98"/>
      <c r="F91" s="98"/>
      <c r="G91" s="80"/>
      <c r="H91" s="80"/>
      <c r="J91"/>
      <c r="K91"/>
      <c r="L91"/>
      <c r="M91"/>
      <c r="N91"/>
      <c r="O91"/>
      <c r="P91"/>
      <c r="Q91"/>
      <c r="R91"/>
    </row>
    <row r="92" spans="1:18" ht="21.75">
      <c r="C92" s="98"/>
      <c r="D92" s="98"/>
      <c r="E92" s="98"/>
      <c r="F92" s="98"/>
      <c r="G92" s="80"/>
      <c r="H92" s="80"/>
      <c r="J92"/>
      <c r="K92"/>
      <c r="L92"/>
      <c r="M92"/>
      <c r="N92"/>
      <c r="O92"/>
      <c r="P92"/>
      <c r="Q92"/>
      <c r="R92"/>
    </row>
    <row r="93" spans="1:18" ht="21.75">
      <c r="C93" s="98"/>
      <c r="D93" s="98"/>
      <c r="E93" s="98"/>
      <c r="F93" s="98"/>
      <c r="G93" s="80"/>
      <c r="H93" s="80"/>
      <c r="J93"/>
      <c r="K93"/>
      <c r="L93"/>
      <c r="M93"/>
      <c r="N93"/>
      <c r="O93"/>
      <c r="P93"/>
      <c r="Q93"/>
      <c r="R93"/>
    </row>
    <row r="94" spans="1:18" ht="21.75">
      <c r="C94" s="98"/>
      <c r="D94" s="98"/>
      <c r="E94" s="98"/>
      <c r="F94" s="98"/>
      <c r="J94"/>
      <c r="K94"/>
      <c r="L94"/>
      <c r="M94"/>
      <c r="N94"/>
      <c r="O94"/>
      <c r="P94"/>
      <c r="Q94"/>
      <c r="R94"/>
    </row>
    <row r="95" spans="1:18" ht="21.75">
      <c r="C95" s="98"/>
      <c r="D95" s="98"/>
      <c r="E95" s="98"/>
      <c r="F95" s="98"/>
      <c r="J95"/>
      <c r="K95"/>
      <c r="L95"/>
      <c r="M95"/>
      <c r="N95"/>
      <c r="O95"/>
      <c r="P95"/>
      <c r="Q95"/>
      <c r="R95"/>
    </row>
    <row r="96" spans="1:18" ht="21.75">
      <c r="C96" s="98"/>
      <c r="D96" s="98"/>
      <c r="E96" s="98"/>
      <c r="F96" s="98"/>
      <c r="J96"/>
      <c r="K96"/>
      <c r="L96"/>
      <c r="M96"/>
      <c r="N96"/>
      <c r="O96"/>
      <c r="P96"/>
      <c r="Q96"/>
      <c r="R96"/>
    </row>
    <row r="97" spans="3:18" ht="21.75">
      <c r="C97" s="98"/>
      <c r="D97" s="98"/>
      <c r="E97" s="98"/>
      <c r="F97" s="98"/>
      <c r="J97"/>
      <c r="K97"/>
      <c r="L97"/>
      <c r="M97"/>
      <c r="N97"/>
      <c r="O97"/>
      <c r="P97"/>
      <c r="Q97"/>
      <c r="R97"/>
    </row>
    <row r="98" spans="3:18" ht="21.75">
      <c r="C98" s="98"/>
      <c r="D98" s="98"/>
      <c r="E98" s="98"/>
      <c r="F98" s="98"/>
      <c r="J98"/>
      <c r="K98"/>
      <c r="L98"/>
      <c r="M98"/>
      <c r="N98"/>
      <c r="O98"/>
      <c r="P98"/>
      <c r="Q98"/>
      <c r="R98"/>
    </row>
    <row r="99" spans="3:18" ht="21.75">
      <c r="C99" s="98"/>
      <c r="D99" s="98"/>
      <c r="E99" s="98"/>
      <c r="F99" s="98"/>
      <c r="J99"/>
      <c r="K99"/>
      <c r="L99"/>
      <c r="M99"/>
      <c r="N99"/>
      <c r="O99"/>
      <c r="P99"/>
      <c r="Q99"/>
      <c r="R99"/>
    </row>
    <row r="100" spans="3:18" ht="21.75">
      <c r="C100" s="98"/>
      <c r="D100" s="98"/>
      <c r="E100" s="98"/>
      <c r="F100" s="98"/>
      <c r="J100"/>
      <c r="K100"/>
      <c r="L100"/>
      <c r="M100"/>
      <c r="N100"/>
      <c r="O100"/>
      <c r="P100"/>
      <c r="Q100"/>
      <c r="R100"/>
    </row>
    <row r="101" spans="3:18" ht="21.75">
      <c r="C101" s="98"/>
      <c r="D101" s="98"/>
      <c r="E101" s="98"/>
      <c r="F101" s="98"/>
      <c r="J101"/>
      <c r="K101"/>
      <c r="L101"/>
      <c r="M101"/>
      <c r="N101"/>
      <c r="O101"/>
      <c r="P101"/>
      <c r="Q101"/>
      <c r="R101"/>
    </row>
    <row r="102" spans="3:18" ht="21.75">
      <c r="J102"/>
      <c r="K102"/>
      <c r="L102"/>
      <c r="M102"/>
      <c r="N102"/>
      <c r="O102"/>
      <c r="P102"/>
      <c r="Q102"/>
      <c r="R102"/>
    </row>
    <row r="103" spans="3:18" ht="21.75">
      <c r="J103"/>
      <c r="K103"/>
      <c r="L103"/>
      <c r="M103"/>
      <c r="N103"/>
      <c r="O103"/>
      <c r="P103"/>
      <c r="Q103"/>
      <c r="R103"/>
    </row>
    <row r="104" spans="3:18" ht="21.75">
      <c r="J104"/>
      <c r="K104"/>
      <c r="L104"/>
      <c r="M104"/>
      <c r="N104"/>
      <c r="O104"/>
      <c r="P104"/>
      <c r="Q104"/>
      <c r="R104"/>
    </row>
    <row r="105" spans="3:18" ht="21.75">
      <c r="J105"/>
      <c r="K105"/>
      <c r="L105"/>
      <c r="M105"/>
      <c r="N105"/>
      <c r="O105"/>
      <c r="P105"/>
      <c r="Q105"/>
      <c r="R105"/>
    </row>
    <row r="106" spans="3:18" ht="21.75">
      <c r="J106"/>
      <c r="K106"/>
      <c r="L106"/>
      <c r="M106"/>
      <c r="N106"/>
      <c r="O106"/>
      <c r="P106"/>
      <c r="Q106"/>
      <c r="R106"/>
    </row>
    <row r="107" spans="3:18" ht="21.75">
      <c r="J107"/>
      <c r="K107"/>
      <c r="L107"/>
      <c r="M107"/>
      <c r="N107"/>
      <c r="O107"/>
      <c r="P107"/>
      <c r="Q107"/>
      <c r="R107"/>
    </row>
    <row r="108" spans="3:18" ht="21.75">
      <c r="J108"/>
      <c r="K108"/>
      <c r="L108"/>
      <c r="M108"/>
      <c r="N108"/>
      <c r="O108"/>
      <c r="P108"/>
      <c r="Q108"/>
      <c r="R108"/>
    </row>
    <row r="109" spans="3:18" ht="21.75">
      <c r="J109"/>
      <c r="K109"/>
      <c r="L109"/>
      <c r="M109"/>
      <c r="N109"/>
      <c r="O109"/>
      <c r="P109"/>
      <c r="Q109"/>
      <c r="R109"/>
    </row>
    <row r="110" spans="3:18" ht="21.75">
      <c r="J110"/>
      <c r="K110"/>
      <c r="L110"/>
      <c r="M110"/>
      <c r="N110"/>
      <c r="O110"/>
      <c r="P110"/>
      <c r="Q110"/>
      <c r="R110"/>
    </row>
    <row r="111" spans="3:18" ht="21.75">
      <c r="J111"/>
      <c r="K111"/>
      <c r="L111"/>
      <c r="M111"/>
      <c r="N111"/>
      <c r="O111"/>
      <c r="P111"/>
      <c r="Q111"/>
      <c r="R111"/>
    </row>
    <row r="112" spans="3:18" ht="21.75">
      <c r="J112"/>
      <c r="K112"/>
      <c r="L112"/>
      <c r="M112"/>
      <c r="N112"/>
      <c r="O112"/>
      <c r="P112"/>
      <c r="Q112"/>
      <c r="R112"/>
    </row>
    <row r="113" spans="10:18" ht="21.75">
      <c r="J113"/>
      <c r="K113"/>
      <c r="L113"/>
      <c r="M113"/>
      <c r="N113"/>
      <c r="O113"/>
      <c r="P113"/>
      <c r="Q113"/>
      <c r="R113"/>
    </row>
    <row r="114" spans="10:18" ht="21.75">
      <c r="J114"/>
      <c r="K114"/>
      <c r="L114"/>
      <c r="M114"/>
      <c r="N114"/>
      <c r="O114"/>
      <c r="P114"/>
      <c r="Q114"/>
      <c r="R114"/>
    </row>
    <row r="115" spans="10:18" ht="21.75">
      <c r="J115"/>
      <c r="K115"/>
      <c r="L115"/>
      <c r="M115"/>
      <c r="N115"/>
      <c r="O115"/>
      <c r="P115"/>
      <c r="Q115"/>
      <c r="R115"/>
    </row>
    <row r="116" spans="10:18" ht="21.75">
      <c r="J116"/>
      <c r="K116"/>
      <c r="L116"/>
      <c r="M116"/>
      <c r="N116"/>
      <c r="O116"/>
      <c r="P116"/>
      <c r="Q116"/>
      <c r="R116"/>
    </row>
    <row r="117" spans="10:18" ht="21.75">
      <c r="J117"/>
      <c r="K117"/>
      <c r="L117"/>
      <c r="M117"/>
      <c r="N117"/>
      <c r="O117"/>
      <c r="P117"/>
      <c r="Q117"/>
      <c r="R117"/>
    </row>
    <row r="118" spans="10:18" ht="21.75">
      <c r="J118"/>
      <c r="K118"/>
      <c r="L118"/>
      <c r="M118"/>
      <c r="N118"/>
      <c r="O118"/>
      <c r="P118"/>
      <c r="Q118"/>
      <c r="R118"/>
    </row>
    <row r="119" spans="10:18" ht="21.75">
      <c r="J119"/>
      <c r="K119"/>
      <c r="L119"/>
      <c r="M119"/>
      <c r="N119"/>
      <c r="O119"/>
      <c r="P119"/>
      <c r="Q119"/>
      <c r="R119"/>
    </row>
    <row r="120" spans="10:18" ht="21.75">
      <c r="J120"/>
      <c r="K120"/>
      <c r="L120"/>
      <c r="M120"/>
      <c r="N120"/>
      <c r="O120"/>
      <c r="P120"/>
      <c r="Q120"/>
      <c r="R120"/>
    </row>
    <row r="121" spans="10:18" ht="21.75">
      <c r="J121"/>
      <c r="K121"/>
      <c r="L121"/>
      <c r="M121"/>
      <c r="N121"/>
      <c r="O121"/>
      <c r="P121"/>
      <c r="Q121"/>
      <c r="R121"/>
    </row>
    <row r="122" spans="10:18" ht="21.75">
      <c r="J122"/>
      <c r="K122"/>
      <c r="L122"/>
      <c r="M122"/>
      <c r="N122"/>
      <c r="O122"/>
      <c r="P122"/>
      <c r="Q122"/>
      <c r="R122"/>
    </row>
    <row r="123" spans="10:18" ht="21.75">
      <c r="J123"/>
      <c r="K123"/>
      <c r="L123"/>
      <c r="M123"/>
      <c r="N123"/>
      <c r="O123"/>
      <c r="P123"/>
      <c r="Q123"/>
      <c r="R123"/>
    </row>
    <row r="124" spans="10:18" ht="21.75">
      <c r="J124"/>
      <c r="K124"/>
      <c r="L124"/>
      <c r="M124"/>
      <c r="N124"/>
      <c r="O124"/>
      <c r="P124"/>
      <c r="Q124"/>
      <c r="R124"/>
    </row>
    <row r="125" spans="10:18" ht="21.75">
      <c r="J125"/>
      <c r="K125"/>
      <c r="L125"/>
      <c r="M125"/>
      <c r="N125"/>
      <c r="O125"/>
      <c r="P125"/>
      <c r="Q125"/>
      <c r="R125"/>
    </row>
    <row r="126" spans="10:18" ht="21.75">
      <c r="J126"/>
      <c r="K126"/>
      <c r="L126"/>
      <c r="M126"/>
      <c r="N126"/>
      <c r="O126"/>
      <c r="P126"/>
      <c r="Q126"/>
      <c r="R126"/>
    </row>
    <row r="127" spans="10:18" ht="21.75">
      <c r="J127"/>
      <c r="K127"/>
      <c r="L127"/>
      <c r="M127"/>
      <c r="N127"/>
      <c r="O127"/>
      <c r="P127"/>
      <c r="Q127"/>
      <c r="R127"/>
    </row>
    <row r="128" spans="10:18" ht="21.75">
      <c r="J128"/>
      <c r="K128"/>
      <c r="L128"/>
      <c r="M128"/>
      <c r="N128"/>
      <c r="O128"/>
      <c r="P128"/>
      <c r="Q128"/>
      <c r="R128"/>
    </row>
    <row r="129" spans="10:18" ht="21.75">
      <c r="J129"/>
      <c r="K129"/>
      <c r="L129"/>
      <c r="M129"/>
      <c r="N129"/>
      <c r="O129"/>
      <c r="P129"/>
      <c r="Q129"/>
      <c r="R129"/>
    </row>
    <row r="130" spans="10:18" ht="21.75">
      <c r="J130"/>
      <c r="K130"/>
      <c r="L130"/>
      <c r="M130"/>
      <c r="N130"/>
      <c r="O130"/>
      <c r="P130"/>
      <c r="Q130"/>
      <c r="R130"/>
    </row>
    <row r="131" spans="10:18" ht="21.75">
      <c r="J131"/>
      <c r="K131"/>
      <c r="L131"/>
      <c r="M131"/>
      <c r="N131"/>
      <c r="O131"/>
      <c r="P131"/>
      <c r="Q131"/>
      <c r="R131"/>
    </row>
    <row r="132" spans="10:18" ht="21.75">
      <c r="J132"/>
      <c r="K132"/>
      <c r="L132"/>
      <c r="M132"/>
      <c r="N132"/>
      <c r="O132"/>
      <c r="P132"/>
      <c r="Q132"/>
      <c r="R132"/>
    </row>
    <row r="133" spans="10:18" ht="21.75">
      <c r="J133"/>
      <c r="K133"/>
      <c r="L133"/>
      <c r="M133"/>
      <c r="N133"/>
      <c r="O133"/>
      <c r="P133"/>
      <c r="Q133"/>
      <c r="R133"/>
    </row>
    <row r="134" spans="10:18" ht="21.75">
      <c r="J134"/>
      <c r="K134"/>
      <c r="L134"/>
      <c r="M134"/>
      <c r="N134"/>
      <c r="O134"/>
      <c r="P134"/>
      <c r="Q134"/>
      <c r="R134"/>
    </row>
    <row r="135" spans="10:18" ht="21.75">
      <c r="J135"/>
      <c r="K135"/>
      <c r="L135"/>
      <c r="M135"/>
      <c r="N135"/>
      <c r="O135"/>
      <c r="P135"/>
      <c r="Q135"/>
      <c r="R135"/>
    </row>
    <row r="136" spans="10:18" ht="21.75">
      <c r="J136"/>
      <c r="K136"/>
      <c r="L136"/>
      <c r="M136"/>
      <c r="N136"/>
      <c r="O136"/>
      <c r="P136"/>
      <c r="Q136"/>
      <c r="R136"/>
    </row>
    <row r="137" spans="10:18" ht="21.75">
      <c r="J137"/>
      <c r="K137"/>
      <c r="L137"/>
      <c r="M137"/>
      <c r="N137"/>
      <c r="O137"/>
      <c r="P137"/>
      <c r="Q137"/>
      <c r="R137"/>
    </row>
    <row r="138" spans="10:18" ht="21.75">
      <c r="J138"/>
      <c r="K138"/>
      <c r="L138"/>
      <c r="M138"/>
      <c r="N138"/>
      <c r="O138"/>
      <c r="P138"/>
      <c r="Q138"/>
      <c r="R138"/>
    </row>
    <row r="139" spans="10:18" ht="21.75">
      <c r="J139"/>
      <c r="K139"/>
      <c r="L139"/>
      <c r="M139"/>
      <c r="N139"/>
      <c r="O139"/>
      <c r="P139"/>
      <c r="Q139"/>
      <c r="R139"/>
    </row>
    <row r="140" spans="10:18" ht="21.75">
      <c r="J140"/>
      <c r="K140"/>
      <c r="L140"/>
      <c r="M140"/>
      <c r="N140"/>
      <c r="O140"/>
      <c r="P140"/>
      <c r="Q140"/>
      <c r="R140"/>
    </row>
    <row r="141" spans="10:18">
      <c r="J141" s="32"/>
      <c r="K141" s="32"/>
      <c r="L141" s="32"/>
      <c r="M141" s="32"/>
      <c r="N141" s="32"/>
      <c r="O141" s="32"/>
      <c r="P141" s="32"/>
      <c r="Q141" s="32"/>
      <c r="R141" s="32"/>
    </row>
    <row r="142" spans="10:18">
      <c r="J142" s="32"/>
      <c r="K142" s="32"/>
      <c r="L142" s="32"/>
      <c r="M142" s="32"/>
      <c r="N142" s="32"/>
      <c r="O142" s="32"/>
      <c r="P142" s="32"/>
      <c r="Q142" s="32"/>
      <c r="R142" s="32"/>
    </row>
    <row r="143" spans="10:18">
      <c r="J143" s="32"/>
      <c r="K143" s="32"/>
      <c r="L143" s="32"/>
      <c r="M143" s="32"/>
      <c r="N143" s="32"/>
      <c r="O143" s="32"/>
      <c r="P143" s="32"/>
      <c r="Q143" s="32"/>
      <c r="R143" s="32"/>
    </row>
    <row r="144" spans="10:18">
      <c r="J144" s="32"/>
      <c r="K144" s="32"/>
      <c r="L144" s="32"/>
      <c r="M144" s="32"/>
      <c r="N144" s="32"/>
      <c r="O144" s="32"/>
      <c r="P144" s="32"/>
      <c r="Q144" s="32"/>
      <c r="R144" s="32"/>
    </row>
    <row r="145" spans="10:18">
      <c r="J145" s="32"/>
      <c r="K145" s="32"/>
      <c r="L145" s="32"/>
      <c r="M145" s="32"/>
      <c r="N145" s="32"/>
      <c r="O145" s="32"/>
      <c r="P145" s="32"/>
      <c r="Q145" s="32"/>
      <c r="R145" s="32"/>
    </row>
    <row r="146" spans="10:18">
      <c r="J146" s="32"/>
      <c r="K146" s="32"/>
      <c r="L146" s="32"/>
      <c r="M146" s="32"/>
      <c r="N146" s="32"/>
      <c r="O146" s="32"/>
      <c r="P146" s="32"/>
      <c r="Q146" s="32"/>
      <c r="R146" s="32"/>
    </row>
    <row r="147" spans="10:18">
      <c r="J147" s="32"/>
      <c r="K147" s="32"/>
      <c r="L147" s="32"/>
      <c r="M147" s="32"/>
      <c r="N147" s="32"/>
      <c r="O147" s="32"/>
      <c r="P147" s="32"/>
      <c r="Q147" s="32"/>
      <c r="R147" s="32"/>
    </row>
    <row r="148" spans="10:18">
      <c r="J148" s="32"/>
      <c r="K148" s="32"/>
      <c r="L148" s="32"/>
      <c r="M148" s="32"/>
      <c r="N148" s="32"/>
      <c r="O148" s="32"/>
      <c r="P148" s="32"/>
      <c r="Q148" s="32"/>
      <c r="R148" s="32"/>
    </row>
    <row r="149" spans="10:18">
      <c r="J149" s="32"/>
      <c r="K149" s="32"/>
      <c r="L149" s="32"/>
      <c r="M149" s="32"/>
      <c r="N149" s="32"/>
      <c r="O149" s="32"/>
      <c r="P149" s="32"/>
      <c r="Q149" s="32"/>
      <c r="R149" s="32"/>
    </row>
    <row r="150" spans="10:18">
      <c r="J150" s="32"/>
      <c r="K150" s="32"/>
      <c r="L150" s="32"/>
      <c r="M150" s="32"/>
      <c r="N150" s="32"/>
      <c r="O150" s="32"/>
      <c r="P150" s="32"/>
      <c r="Q150" s="32"/>
      <c r="R150" s="32"/>
    </row>
    <row r="151" spans="10:18">
      <c r="J151" s="32"/>
      <c r="K151" s="32"/>
      <c r="L151" s="32"/>
      <c r="M151" s="32"/>
      <c r="N151" s="32"/>
      <c r="O151" s="32"/>
      <c r="P151" s="32"/>
      <c r="Q151" s="32"/>
      <c r="R151" s="32"/>
    </row>
    <row r="152" spans="10:18">
      <c r="J152" s="32"/>
      <c r="K152" s="32"/>
      <c r="L152" s="32"/>
      <c r="M152" s="32"/>
      <c r="N152" s="32"/>
      <c r="O152" s="32"/>
      <c r="P152" s="32"/>
      <c r="Q152" s="32"/>
      <c r="R152" s="32"/>
    </row>
    <row r="153" spans="10:18">
      <c r="J153" s="32"/>
      <c r="K153" s="32"/>
      <c r="L153" s="32"/>
      <c r="M153" s="32"/>
      <c r="N153" s="32"/>
      <c r="O153" s="32"/>
      <c r="P153" s="32"/>
      <c r="Q153" s="32"/>
      <c r="R153" s="32"/>
    </row>
  </sheetData>
  <mergeCells count="3">
    <mergeCell ref="A9:A10"/>
    <mergeCell ref="I9:I10"/>
    <mergeCell ref="A4:I4"/>
  </mergeCells>
  <phoneticPr fontId="14" type="noConversion"/>
  <pageMargins left="0.75" right="0.15" top="0.49" bottom="0.14000000000000001" header="0.5" footer="0.5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M545"/>
  <sheetViews>
    <sheetView topLeftCell="A43" zoomScale="130" workbookViewId="0">
      <selection activeCell="A49" sqref="A49:XFD50"/>
    </sheetView>
  </sheetViews>
  <sheetFormatPr defaultRowHeight="21"/>
  <cols>
    <col min="1" max="1" width="9.28515625" style="10" customWidth="1"/>
    <col min="2" max="2" width="8.7109375" style="98" customWidth="1"/>
    <col min="3" max="3" width="9.28515625" style="10" customWidth="1"/>
    <col min="4" max="4" width="11" style="10" customWidth="1"/>
    <col min="5" max="5" width="9.42578125" style="10" customWidth="1"/>
    <col min="6" max="6" width="9.7109375" style="10" customWidth="1"/>
    <col min="7" max="7" width="10.7109375" style="10" customWidth="1"/>
    <col min="8" max="8" width="10" style="10" customWidth="1"/>
    <col min="9" max="9" width="24.28515625" style="10" customWidth="1"/>
    <col min="10" max="10" width="9.140625" style="13"/>
    <col min="11" max="11" width="10.7109375" style="13" customWidth="1"/>
    <col min="12" max="12" width="10.140625" style="13" customWidth="1"/>
    <col min="13" max="13" width="9.140625" style="13"/>
    <col min="14" max="14" width="10.140625" style="13" customWidth="1"/>
    <col min="15" max="15" width="9.7109375" style="13" customWidth="1"/>
    <col min="16" max="18" width="9.140625" style="13"/>
    <col min="19" max="16384" width="9.140625" style="10"/>
  </cols>
  <sheetData>
    <row r="1" spans="1:39" s="2" customFormat="1" ht="23.25">
      <c r="A1" s="1" t="s">
        <v>57</v>
      </c>
      <c r="B1" s="22"/>
      <c r="C1" s="3"/>
      <c r="D1" s="90"/>
      <c r="E1" s="5"/>
      <c r="F1" s="5"/>
      <c r="G1" s="5"/>
      <c r="I1" s="7" t="s">
        <v>0</v>
      </c>
      <c r="J1" s="6"/>
      <c r="K1" s="6"/>
      <c r="L1" s="6"/>
      <c r="M1" s="6"/>
      <c r="N1" s="6"/>
      <c r="O1" s="6"/>
      <c r="P1" s="6"/>
      <c r="Q1" s="6"/>
      <c r="R1" s="6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39" s="2" customFormat="1" ht="21.75">
      <c r="A2" s="100" t="s">
        <v>1</v>
      </c>
      <c r="B2" s="22"/>
      <c r="C2" s="4"/>
      <c r="D2" s="90"/>
      <c r="E2" s="5"/>
      <c r="F2" s="5"/>
      <c r="G2" s="5"/>
      <c r="J2" s="6"/>
      <c r="K2" s="6"/>
      <c r="L2" s="6"/>
      <c r="M2" s="6"/>
      <c r="N2" s="6"/>
      <c r="O2" s="6"/>
      <c r="P2" s="6"/>
      <c r="Q2" s="6"/>
      <c r="R2" s="6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39" s="91" customFormat="1" ht="26.25">
      <c r="A3" s="102"/>
      <c r="B3" s="236"/>
      <c r="C3" s="92"/>
      <c r="D3" s="103"/>
      <c r="E3" s="93"/>
      <c r="F3" s="93"/>
      <c r="G3" s="93"/>
      <c r="J3" s="13"/>
      <c r="K3" s="13"/>
      <c r="L3" s="13"/>
      <c r="M3" s="13"/>
      <c r="N3" s="13"/>
      <c r="O3" s="13"/>
      <c r="P3" s="13"/>
      <c r="Q3" s="13"/>
      <c r="R3" s="13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</row>
    <row r="4" spans="1:39" s="16" customFormat="1" ht="26.25" customHeight="1">
      <c r="A4" s="412" t="s">
        <v>2</v>
      </c>
      <c r="B4" s="412"/>
      <c r="C4" s="412"/>
      <c r="D4" s="412"/>
      <c r="E4" s="412"/>
      <c r="F4" s="412"/>
      <c r="G4" s="412"/>
      <c r="H4" s="412"/>
      <c r="I4" s="412"/>
      <c r="J4" s="19"/>
      <c r="K4" s="19"/>
      <c r="L4" s="19"/>
      <c r="M4" s="19"/>
      <c r="N4" s="19"/>
      <c r="O4" s="19"/>
      <c r="P4" s="19"/>
      <c r="Q4" s="19"/>
      <c r="R4" s="19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39" s="16" customFormat="1" ht="26.25">
      <c r="A5" s="106"/>
      <c r="B5" s="220"/>
      <c r="C5" s="17"/>
      <c r="D5" s="107"/>
      <c r="E5" s="18"/>
      <c r="F5" s="18"/>
      <c r="G5" s="18"/>
      <c r="J5" s="13"/>
      <c r="K5" s="13"/>
      <c r="L5" s="13"/>
      <c r="M5" s="13"/>
      <c r="N5" s="13"/>
      <c r="O5" s="13"/>
      <c r="P5" s="13"/>
      <c r="Q5" s="13"/>
      <c r="R5" s="13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39" s="48" customFormat="1" ht="21.75">
      <c r="A6" s="109" t="s">
        <v>136</v>
      </c>
      <c r="B6" s="94"/>
      <c r="C6" s="51"/>
      <c r="D6" s="50" t="s">
        <v>106</v>
      </c>
      <c r="E6" s="50"/>
      <c r="G6" s="50" t="s">
        <v>152</v>
      </c>
      <c r="I6" s="110"/>
      <c r="J6" s="6"/>
      <c r="K6" s="6"/>
      <c r="L6" s="6"/>
      <c r="M6" s="6"/>
      <c r="N6" s="6"/>
      <c r="O6" s="6"/>
      <c r="P6" s="6"/>
      <c r="Q6" s="6"/>
      <c r="R6" s="6"/>
    </row>
    <row r="7" spans="1:39" s="48" customFormat="1" ht="21.75">
      <c r="A7" s="109" t="s">
        <v>107</v>
      </c>
      <c r="B7" s="94"/>
      <c r="C7" s="51" t="s">
        <v>81</v>
      </c>
      <c r="D7" s="50" t="s">
        <v>108</v>
      </c>
      <c r="E7" s="50"/>
      <c r="G7" s="50" t="s">
        <v>46</v>
      </c>
      <c r="J7" s="6"/>
      <c r="K7" s="6"/>
      <c r="L7" s="6"/>
      <c r="M7" s="6"/>
      <c r="N7" s="6"/>
      <c r="O7" s="6"/>
      <c r="P7" s="6"/>
      <c r="Q7" s="6"/>
      <c r="R7" s="6"/>
    </row>
    <row r="8" spans="1:39" s="48" customFormat="1" ht="21.75">
      <c r="A8" s="109" t="s">
        <v>8</v>
      </c>
      <c r="B8" s="94"/>
      <c r="C8" s="285">
        <v>400.19600000000003</v>
      </c>
      <c r="D8" s="50" t="s">
        <v>18</v>
      </c>
      <c r="E8" s="51"/>
      <c r="F8" s="66"/>
      <c r="G8" s="266" t="s">
        <v>163</v>
      </c>
      <c r="H8" s="53"/>
      <c r="J8" s="6"/>
      <c r="K8" s="6"/>
      <c r="L8" s="6"/>
      <c r="M8" s="6"/>
      <c r="N8" s="6"/>
      <c r="O8" s="6"/>
      <c r="P8" s="6"/>
      <c r="Q8" s="6"/>
      <c r="R8" s="6"/>
    </row>
    <row r="9" spans="1:39" s="6" customFormat="1" ht="21.75">
      <c r="A9" s="413" t="s">
        <v>10</v>
      </c>
      <c r="B9" s="122" t="s">
        <v>11</v>
      </c>
      <c r="C9" s="122" t="s">
        <v>11</v>
      </c>
      <c r="D9" s="122" t="s">
        <v>12</v>
      </c>
      <c r="E9" s="122" t="s">
        <v>13</v>
      </c>
      <c r="F9" s="122" t="s">
        <v>14</v>
      </c>
      <c r="G9" s="131" t="s">
        <v>15</v>
      </c>
      <c r="H9" s="131" t="s">
        <v>16</v>
      </c>
      <c r="I9" s="413" t="s">
        <v>17</v>
      </c>
      <c r="X9" s="2" t="s">
        <v>31</v>
      </c>
      <c r="Y9" s="22">
        <f>+B21</f>
        <v>0.94</v>
      </c>
      <c r="Z9" s="22">
        <f>+F21</f>
        <v>4.5199999999999996</v>
      </c>
      <c r="AA9" s="23">
        <f>+G21</f>
        <v>0.84424778761061947</v>
      </c>
    </row>
    <row r="10" spans="1:39" s="6" customFormat="1" ht="21.75">
      <c r="A10" s="414"/>
      <c r="B10" s="121" t="s">
        <v>18</v>
      </c>
      <c r="C10" s="124" t="s">
        <v>9</v>
      </c>
      <c r="D10" s="124" t="s">
        <v>19</v>
      </c>
      <c r="E10" s="124" t="s">
        <v>20</v>
      </c>
      <c r="F10" s="124" t="s">
        <v>21</v>
      </c>
      <c r="G10" s="132" t="s">
        <v>22</v>
      </c>
      <c r="H10" s="132" t="s">
        <v>23</v>
      </c>
      <c r="I10" s="414"/>
      <c r="X10" s="2" t="s">
        <v>31</v>
      </c>
      <c r="Y10" s="22" t="e">
        <f>+#REF!</f>
        <v>#REF!</v>
      </c>
      <c r="Z10" s="22" t="e">
        <f>+#REF!</f>
        <v>#REF!</v>
      </c>
      <c r="AA10" s="23" t="e">
        <f>+#REF!</f>
        <v>#REF!</v>
      </c>
    </row>
    <row r="11" spans="1:39" s="28" customFormat="1" ht="21" customHeight="1">
      <c r="A11" s="273" t="s">
        <v>176</v>
      </c>
      <c r="B11" s="241">
        <v>0.83</v>
      </c>
      <c r="C11" s="126">
        <f>B11+C8</f>
        <v>401.02600000000001</v>
      </c>
      <c r="D11" s="240" t="s">
        <v>206</v>
      </c>
      <c r="E11" s="240">
        <v>18.600000000000001</v>
      </c>
      <c r="F11" s="240">
        <v>2.68</v>
      </c>
      <c r="G11" s="37">
        <f t="shared" ref="G11:G45" si="0">H11/F11</f>
        <v>0.57798507462686566</v>
      </c>
      <c r="H11" s="37">
        <v>1.5489999999999999</v>
      </c>
      <c r="I11" s="398" t="s">
        <v>154</v>
      </c>
    </row>
    <row r="12" spans="1:39" s="28" customFormat="1" ht="21" customHeight="1">
      <c r="A12" s="114" t="s">
        <v>177</v>
      </c>
      <c r="B12" s="26">
        <v>0.83</v>
      </c>
      <c r="C12" s="27">
        <f>B12+C8</f>
        <v>401.02600000000001</v>
      </c>
      <c r="D12" s="26" t="s">
        <v>207</v>
      </c>
      <c r="E12" s="239">
        <v>18.399999999999999</v>
      </c>
      <c r="F12" s="26">
        <v>2.62</v>
      </c>
      <c r="G12" s="27">
        <f t="shared" si="0"/>
        <v>0.61793893129770994</v>
      </c>
      <c r="H12" s="27">
        <v>1.619</v>
      </c>
      <c r="I12" s="286" t="s">
        <v>150</v>
      </c>
    </row>
    <row r="13" spans="1:39" s="28" customFormat="1" ht="21" customHeight="1">
      <c r="A13" s="114" t="s">
        <v>240</v>
      </c>
      <c r="B13" s="26">
        <v>0.82</v>
      </c>
      <c r="C13" s="27">
        <f>B13+C8</f>
        <v>401.01600000000002</v>
      </c>
      <c r="D13" s="26" t="s">
        <v>286</v>
      </c>
      <c r="E13" s="239">
        <v>18.25</v>
      </c>
      <c r="F13" s="26">
        <v>3.36</v>
      </c>
      <c r="G13" s="27">
        <f t="shared" si="0"/>
        <v>0.62767857142857142</v>
      </c>
      <c r="H13" s="27">
        <v>2.109</v>
      </c>
      <c r="I13" s="286" t="s">
        <v>154</v>
      </c>
    </row>
    <row r="14" spans="1:39" s="28" customFormat="1" ht="21" customHeight="1">
      <c r="A14" s="114" t="s">
        <v>241</v>
      </c>
      <c r="B14" s="26">
        <v>0.85</v>
      </c>
      <c r="C14" s="27">
        <f>B14+C8</f>
        <v>401.04600000000005</v>
      </c>
      <c r="D14" s="26" t="s">
        <v>287</v>
      </c>
      <c r="E14" s="239">
        <v>18.3</v>
      </c>
      <c r="F14" s="26">
        <v>2.94</v>
      </c>
      <c r="G14" s="27">
        <f t="shared" si="0"/>
        <v>0.7064625850340136</v>
      </c>
      <c r="H14" s="27">
        <v>2.077</v>
      </c>
      <c r="I14" s="286" t="s">
        <v>150</v>
      </c>
    </row>
    <row r="15" spans="1:39" s="28" customFormat="1" ht="21" customHeight="1">
      <c r="A15" s="114" t="s">
        <v>242</v>
      </c>
      <c r="B15" s="26">
        <v>0.8</v>
      </c>
      <c r="C15" s="27">
        <f>B15+C8</f>
        <v>400.99600000000004</v>
      </c>
      <c r="D15" s="26" t="s">
        <v>288</v>
      </c>
      <c r="E15" s="239">
        <v>18.2</v>
      </c>
      <c r="F15" s="26">
        <v>2.79</v>
      </c>
      <c r="G15" s="27">
        <f t="shared" si="0"/>
        <v>0.69749103942652324</v>
      </c>
      <c r="H15" s="27">
        <v>1.946</v>
      </c>
      <c r="I15" s="286" t="s">
        <v>150</v>
      </c>
    </row>
    <row r="16" spans="1:39" s="28" customFormat="1" ht="21" customHeight="1">
      <c r="A16" s="114" t="s">
        <v>308</v>
      </c>
      <c r="B16" s="26">
        <v>0.92</v>
      </c>
      <c r="C16" s="27">
        <f>B16+C8</f>
        <v>401.11600000000004</v>
      </c>
      <c r="D16" s="26" t="s">
        <v>389</v>
      </c>
      <c r="E16" s="26">
        <v>18.8</v>
      </c>
      <c r="F16" s="26">
        <v>4.0999999999999996</v>
      </c>
      <c r="G16" s="27">
        <f t="shared" si="0"/>
        <v>0.79170731707317077</v>
      </c>
      <c r="H16" s="27">
        <v>3.246</v>
      </c>
      <c r="I16" s="286" t="s">
        <v>154</v>
      </c>
    </row>
    <row r="17" spans="1:9" s="28" customFormat="1" ht="21" customHeight="1">
      <c r="A17" s="114" t="s">
        <v>328</v>
      </c>
      <c r="B17" s="26">
        <v>0.85</v>
      </c>
      <c r="C17" s="27">
        <f>B17+C8</f>
        <v>401.04600000000005</v>
      </c>
      <c r="D17" s="26" t="s">
        <v>390</v>
      </c>
      <c r="E17" s="26">
        <v>18</v>
      </c>
      <c r="F17" s="26">
        <v>2.76</v>
      </c>
      <c r="G17" s="27">
        <f t="shared" si="0"/>
        <v>0.59782608695652173</v>
      </c>
      <c r="H17" s="27">
        <v>1.65</v>
      </c>
      <c r="I17" s="286" t="s">
        <v>150</v>
      </c>
    </row>
    <row r="18" spans="1:9" s="28" customFormat="1" ht="21" customHeight="1">
      <c r="A18" s="114" t="s">
        <v>329</v>
      </c>
      <c r="B18" s="26">
        <v>0.85</v>
      </c>
      <c r="C18" s="27">
        <f>B18+C8</f>
        <v>401.04600000000005</v>
      </c>
      <c r="D18" s="26" t="s">
        <v>391</v>
      </c>
      <c r="E18" s="26">
        <v>18</v>
      </c>
      <c r="F18" s="26">
        <v>2.88</v>
      </c>
      <c r="G18" s="27">
        <f t="shared" si="0"/>
        <v>0.58993055555555562</v>
      </c>
      <c r="H18" s="27">
        <v>1.6990000000000001</v>
      </c>
      <c r="I18" s="286" t="s">
        <v>150</v>
      </c>
    </row>
    <row r="19" spans="1:9" s="28" customFormat="1" ht="21" customHeight="1">
      <c r="A19" s="114" t="s">
        <v>330</v>
      </c>
      <c r="B19" s="26">
        <v>0.83</v>
      </c>
      <c r="C19" s="27">
        <f>B19+C8</f>
        <v>401.02600000000001</v>
      </c>
      <c r="D19" s="26" t="s">
        <v>392</v>
      </c>
      <c r="E19" s="26">
        <v>18</v>
      </c>
      <c r="F19" s="26">
        <v>2.2999999999999998</v>
      </c>
      <c r="G19" s="27">
        <f t="shared" si="0"/>
        <v>0.60217391304347834</v>
      </c>
      <c r="H19" s="27">
        <v>1.385</v>
      </c>
      <c r="I19" s="286" t="s">
        <v>150</v>
      </c>
    </row>
    <row r="20" spans="1:9" s="28" customFormat="1" ht="21" customHeight="1">
      <c r="A20" s="114" t="s">
        <v>435</v>
      </c>
      <c r="B20" s="26">
        <v>0.8</v>
      </c>
      <c r="C20" s="27">
        <f>B20+C8</f>
        <v>400.99600000000004</v>
      </c>
      <c r="D20" s="26" t="s">
        <v>495</v>
      </c>
      <c r="E20" s="26">
        <v>17</v>
      </c>
      <c r="F20" s="26">
        <v>2.56</v>
      </c>
      <c r="G20" s="27">
        <f t="shared" si="0"/>
        <v>0.49414062499999994</v>
      </c>
      <c r="H20" s="27">
        <v>1.2649999999999999</v>
      </c>
      <c r="I20" s="286" t="s">
        <v>154</v>
      </c>
    </row>
    <row r="21" spans="1:9" s="28" customFormat="1" ht="21" customHeight="1">
      <c r="A21" s="114" t="s">
        <v>436</v>
      </c>
      <c r="B21" s="26">
        <v>0.94</v>
      </c>
      <c r="C21" s="27">
        <f>B21+C8</f>
        <v>401.13600000000002</v>
      </c>
      <c r="D21" s="26" t="s">
        <v>496</v>
      </c>
      <c r="E21" s="26">
        <v>17.5</v>
      </c>
      <c r="F21" s="26">
        <v>4.5199999999999996</v>
      </c>
      <c r="G21" s="27">
        <f t="shared" si="0"/>
        <v>0.84424778761061947</v>
      </c>
      <c r="H21" s="27">
        <v>3.8159999999999998</v>
      </c>
      <c r="I21" s="286" t="s">
        <v>150</v>
      </c>
    </row>
    <row r="22" spans="1:9" s="28" customFormat="1" ht="21" customHeight="1">
      <c r="A22" s="114" t="s">
        <v>437</v>
      </c>
      <c r="B22" s="26">
        <v>0.9</v>
      </c>
      <c r="C22" s="27">
        <f>B22+C8</f>
        <v>401.096</v>
      </c>
      <c r="D22" s="26" t="s">
        <v>497</v>
      </c>
      <c r="E22" s="26">
        <v>18.600000000000001</v>
      </c>
      <c r="F22" s="26">
        <v>3.6</v>
      </c>
      <c r="G22" s="27">
        <f t="shared" si="0"/>
        <v>0.79166666666666663</v>
      </c>
      <c r="H22" s="27">
        <v>2.85</v>
      </c>
      <c r="I22" s="286" t="s">
        <v>150</v>
      </c>
    </row>
    <row r="23" spans="1:9" s="28" customFormat="1" ht="21" customHeight="1">
      <c r="A23" s="114" t="s">
        <v>438</v>
      </c>
      <c r="B23" s="26">
        <v>0.98</v>
      </c>
      <c r="C23" s="27">
        <f>B23+C8</f>
        <v>401.17600000000004</v>
      </c>
      <c r="D23" s="26" t="s">
        <v>498</v>
      </c>
      <c r="E23" s="26">
        <v>17.2</v>
      </c>
      <c r="F23" s="26">
        <v>4.5</v>
      </c>
      <c r="G23" s="27">
        <f t="shared" si="0"/>
        <v>1.0880000000000001</v>
      </c>
      <c r="H23" s="27">
        <v>4.8959999999999999</v>
      </c>
      <c r="I23" s="286" t="s">
        <v>150</v>
      </c>
    </row>
    <row r="24" spans="1:9" s="28" customFormat="1" ht="21" customHeight="1">
      <c r="A24" s="114" t="s">
        <v>550</v>
      </c>
      <c r="B24" s="321">
        <v>0.95</v>
      </c>
      <c r="C24" s="323">
        <f>B24+C8</f>
        <v>401.14600000000002</v>
      </c>
      <c r="D24" s="321" t="s">
        <v>627</v>
      </c>
      <c r="E24" s="321">
        <v>17.5</v>
      </c>
      <c r="F24" s="321">
        <v>4.68</v>
      </c>
      <c r="G24" s="323">
        <f t="shared" si="0"/>
        <v>0.83653846153846156</v>
      </c>
      <c r="H24" s="323">
        <v>3.915</v>
      </c>
      <c r="I24" s="286" t="s">
        <v>154</v>
      </c>
    </row>
    <row r="25" spans="1:9" s="28" customFormat="1" ht="21" customHeight="1">
      <c r="A25" s="114" t="s">
        <v>526</v>
      </c>
      <c r="B25" s="321">
        <v>1.52</v>
      </c>
      <c r="C25" s="323">
        <f>B25+C8</f>
        <v>401.71600000000001</v>
      </c>
      <c r="D25" s="321" t="s">
        <v>628</v>
      </c>
      <c r="E25" s="321">
        <v>25.5</v>
      </c>
      <c r="F25" s="321">
        <v>15.42</v>
      </c>
      <c r="G25" s="323">
        <f t="shared" si="0"/>
        <v>1.3932555123216603</v>
      </c>
      <c r="H25" s="323">
        <v>21.484000000000002</v>
      </c>
      <c r="I25" s="286" t="s">
        <v>150</v>
      </c>
    </row>
    <row r="26" spans="1:9" s="28" customFormat="1" ht="21" customHeight="1">
      <c r="A26" s="114" t="s">
        <v>526</v>
      </c>
      <c r="B26" s="321">
        <v>1.5</v>
      </c>
      <c r="C26" s="323">
        <f>B26+C8</f>
        <v>401.69600000000003</v>
      </c>
      <c r="D26" s="321" t="s">
        <v>629</v>
      </c>
      <c r="E26" s="321">
        <v>25.5</v>
      </c>
      <c r="F26" s="321">
        <v>15.5</v>
      </c>
      <c r="G26" s="323">
        <f t="shared" si="0"/>
        <v>1.2655483870967741</v>
      </c>
      <c r="H26" s="323">
        <v>19.616</v>
      </c>
      <c r="I26" s="286" t="s">
        <v>150</v>
      </c>
    </row>
    <row r="27" spans="1:9" s="28" customFormat="1" ht="21" customHeight="1">
      <c r="A27" s="114" t="s">
        <v>551</v>
      </c>
      <c r="B27" s="321">
        <v>0.96</v>
      </c>
      <c r="C27" s="323">
        <f>B27+C8</f>
        <v>401.15600000000001</v>
      </c>
      <c r="D27" s="321" t="s">
        <v>630</v>
      </c>
      <c r="E27" s="321">
        <v>19.25</v>
      </c>
      <c r="F27" s="321">
        <v>5.64</v>
      </c>
      <c r="G27" s="323">
        <f t="shared" si="0"/>
        <v>1.0533687943262411</v>
      </c>
      <c r="H27" s="323">
        <v>5.9409999999999998</v>
      </c>
      <c r="I27" s="286" t="s">
        <v>150</v>
      </c>
    </row>
    <row r="28" spans="1:9" s="28" customFormat="1" ht="21" customHeight="1">
      <c r="A28" s="114" t="s">
        <v>552</v>
      </c>
      <c r="B28" s="26">
        <v>0.97</v>
      </c>
      <c r="C28" s="27">
        <f>B28+C8</f>
        <v>401.16600000000005</v>
      </c>
      <c r="D28" s="26" t="s">
        <v>631</v>
      </c>
      <c r="E28" s="26">
        <v>17.899999999999999</v>
      </c>
      <c r="F28" s="26">
        <v>4.9400000000000004</v>
      </c>
      <c r="G28" s="27">
        <f t="shared" si="0"/>
        <v>0.84999999999999987</v>
      </c>
      <c r="H28" s="27">
        <v>4.1989999999999998</v>
      </c>
      <c r="I28" s="286" t="s">
        <v>150</v>
      </c>
    </row>
    <row r="29" spans="1:9" s="28" customFormat="1" ht="21" customHeight="1">
      <c r="A29" s="114" t="s">
        <v>689</v>
      </c>
      <c r="B29" s="26">
        <v>0.97</v>
      </c>
      <c r="C29" s="27">
        <f>B29+C8</f>
        <v>401.16600000000005</v>
      </c>
      <c r="D29" s="26" t="s">
        <v>757</v>
      </c>
      <c r="E29" s="26">
        <v>18.399999999999999</v>
      </c>
      <c r="F29" s="26">
        <v>5.35</v>
      </c>
      <c r="G29" s="27">
        <f t="shared" si="0"/>
        <v>0.8958878504672898</v>
      </c>
      <c r="H29" s="27">
        <v>4.7930000000000001</v>
      </c>
      <c r="I29" s="286" t="s">
        <v>154</v>
      </c>
    </row>
    <row r="30" spans="1:9" s="28" customFormat="1" ht="21" customHeight="1">
      <c r="A30" s="114" t="s">
        <v>680</v>
      </c>
      <c r="B30" s="26">
        <v>1.46</v>
      </c>
      <c r="C30" s="27">
        <f>B30+C8</f>
        <v>401.65600000000001</v>
      </c>
      <c r="D30" s="26" t="s">
        <v>758</v>
      </c>
      <c r="E30" s="26">
        <v>25</v>
      </c>
      <c r="F30" s="26">
        <v>16.489999999999998</v>
      </c>
      <c r="G30" s="27">
        <f t="shared" si="0"/>
        <v>1.376652516676774</v>
      </c>
      <c r="H30" s="27">
        <v>22.701000000000001</v>
      </c>
      <c r="I30" s="286" t="s">
        <v>150</v>
      </c>
    </row>
    <row r="31" spans="1:9" s="28" customFormat="1" ht="21" customHeight="1">
      <c r="A31" s="114" t="s">
        <v>690</v>
      </c>
      <c r="B31" s="26">
        <v>1.1200000000000001</v>
      </c>
      <c r="C31" s="27">
        <f>B31+C8</f>
        <v>401.31600000000003</v>
      </c>
      <c r="D31" s="26" t="s">
        <v>759</v>
      </c>
      <c r="E31" s="26">
        <v>19.3</v>
      </c>
      <c r="F31" s="26">
        <v>7.85</v>
      </c>
      <c r="G31" s="27">
        <f t="shared" si="0"/>
        <v>1.1904458598726115</v>
      </c>
      <c r="H31" s="27">
        <v>9.3450000000000006</v>
      </c>
      <c r="I31" s="286" t="s">
        <v>150</v>
      </c>
    </row>
    <row r="32" spans="1:9" s="28" customFormat="1" ht="21" customHeight="1">
      <c r="A32" s="114" t="s">
        <v>691</v>
      </c>
      <c r="B32" s="26">
        <v>1.29</v>
      </c>
      <c r="C32" s="27">
        <f>B32+C8</f>
        <v>401.48600000000005</v>
      </c>
      <c r="D32" s="26" t="s">
        <v>760</v>
      </c>
      <c r="E32" s="26">
        <v>19.5</v>
      </c>
      <c r="F32" s="26">
        <v>10.14</v>
      </c>
      <c r="G32" s="27">
        <f t="shared" si="0"/>
        <v>1.3737672583826428</v>
      </c>
      <c r="H32" s="27">
        <v>13.93</v>
      </c>
      <c r="I32" s="286" t="s">
        <v>150</v>
      </c>
    </row>
    <row r="33" spans="1:18" s="28" customFormat="1" ht="21" customHeight="1">
      <c r="A33" s="114" t="s">
        <v>682</v>
      </c>
      <c r="B33" s="26">
        <v>2.64</v>
      </c>
      <c r="C33" s="27">
        <f>B33+C8</f>
        <v>402.83600000000001</v>
      </c>
      <c r="D33" s="26" t="s">
        <v>761</v>
      </c>
      <c r="E33" s="26">
        <v>32</v>
      </c>
      <c r="F33" s="26">
        <v>43.95</v>
      </c>
      <c r="G33" s="27">
        <f t="shared" si="0"/>
        <v>1.6191126279863479</v>
      </c>
      <c r="H33" s="27">
        <v>71.16</v>
      </c>
      <c r="I33" s="286" t="s">
        <v>150</v>
      </c>
    </row>
    <row r="34" spans="1:18" s="28" customFormat="1" ht="21" customHeight="1">
      <c r="A34" s="114" t="s">
        <v>816</v>
      </c>
      <c r="B34" s="26">
        <v>1.17</v>
      </c>
      <c r="C34" s="27">
        <f>B34+C8</f>
        <v>401.36600000000004</v>
      </c>
      <c r="D34" s="26" t="s">
        <v>862</v>
      </c>
      <c r="E34" s="26">
        <v>21.8</v>
      </c>
      <c r="F34" s="26">
        <v>8.66</v>
      </c>
      <c r="G34" s="27">
        <f t="shared" si="0"/>
        <v>1.2122401847575057</v>
      </c>
      <c r="H34" s="27">
        <v>10.497999999999999</v>
      </c>
      <c r="I34" s="286" t="s">
        <v>154</v>
      </c>
    </row>
    <row r="35" spans="1:18" s="28" customFormat="1" ht="21" customHeight="1">
      <c r="A35" s="114" t="s">
        <v>817</v>
      </c>
      <c r="B35" s="26">
        <v>1</v>
      </c>
      <c r="C35" s="27">
        <f>B35+C8</f>
        <v>401.19600000000003</v>
      </c>
      <c r="D35" s="26" t="s">
        <v>863</v>
      </c>
      <c r="E35" s="26">
        <v>19.2</v>
      </c>
      <c r="F35" s="26">
        <v>5.78</v>
      </c>
      <c r="G35" s="27">
        <f t="shared" si="0"/>
        <v>0.95934256055363321</v>
      </c>
      <c r="H35" s="27">
        <v>5.5449999999999999</v>
      </c>
      <c r="I35" s="286" t="s">
        <v>150</v>
      </c>
    </row>
    <row r="36" spans="1:18" s="28" customFormat="1" ht="21" customHeight="1">
      <c r="A36" s="114" t="s">
        <v>818</v>
      </c>
      <c r="B36" s="26">
        <v>1.22</v>
      </c>
      <c r="C36" s="27">
        <f>B36+C8</f>
        <v>401.41600000000005</v>
      </c>
      <c r="D36" s="26" t="s">
        <v>864</v>
      </c>
      <c r="E36" s="26">
        <v>23</v>
      </c>
      <c r="F36" s="26">
        <v>10.039999999999999</v>
      </c>
      <c r="G36" s="27">
        <f t="shared" si="0"/>
        <v>1.19601593625498</v>
      </c>
      <c r="H36" s="27">
        <v>12.007999999999999</v>
      </c>
      <c r="I36" s="286" t="s">
        <v>150</v>
      </c>
    </row>
    <row r="37" spans="1:18" s="28" customFormat="1" ht="21" customHeight="1">
      <c r="A37" s="114" t="s">
        <v>911</v>
      </c>
      <c r="B37" s="26">
        <v>1.0900000000000001</v>
      </c>
      <c r="C37" s="27">
        <f>B37+C8</f>
        <v>401.286</v>
      </c>
      <c r="D37" s="26" t="s">
        <v>944</v>
      </c>
      <c r="E37" s="26">
        <v>20.2</v>
      </c>
      <c r="F37" s="26">
        <v>7.48</v>
      </c>
      <c r="G37" s="27">
        <f t="shared" si="0"/>
        <v>0.86885026737967908</v>
      </c>
      <c r="H37" s="27">
        <v>6.4989999999999997</v>
      </c>
      <c r="I37" s="286" t="s">
        <v>154</v>
      </c>
    </row>
    <row r="38" spans="1:18" s="28" customFormat="1" ht="21" customHeight="1">
      <c r="A38" s="114" t="s">
        <v>912</v>
      </c>
      <c r="B38" s="26">
        <v>1.08</v>
      </c>
      <c r="C38" s="27">
        <f>B38+C8</f>
        <v>401.27600000000001</v>
      </c>
      <c r="D38" s="26" t="s">
        <v>516</v>
      </c>
      <c r="E38" s="26">
        <v>20.2</v>
      </c>
      <c r="F38" s="26">
        <v>7.38</v>
      </c>
      <c r="G38" s="27">
        <f t="shared" si="0"/>
        <v>0.86707317073170731</v>
      </c>
      <c r="H38" s="27">
        <v>6.399</v>
      </c>
      <c r="I38" s="286" t="s">
        <v>150</v>
      </c>
    </row>
    <row r="39" spans="1:18" s="28" customFormat="1" ht="21" customHeight="1">
      <c r="A39" s="70" t="s">
        <v>913</v>
      </c>
      <c r="B39" s="34">
        <v>1.03</v>
      </c>
      <c r="C39" s="35">
        <f>B39+C8</f>
        <v>401.226</v>
      </c>
      <c r="D39" s="34" t="s">
        <v>945</v>
      </c>
      <c r="E39" s="34">
        <v>21</v>
      </c>
      <c r="F39" s="34">
        <v>7.37</v>
      </c>
      <c r="G39" s="35">
        <f t="shared" si="0"/>
        <v>0.96675712347354137</v>
      </c>
      <c r="H39" s="35">
        <v>7.125</v>
      </c>
      <c r="I39" s="325" t="s">
        <v>150</v>
      </c>
      <c r="Q39" s="28" t="s">
        <v>24</v>
      </c>
    </row>
    <row r="40" spans="1:18" s="28" customFormat="1" ht="21" customHeight="1">
      <c r="A40" s="120" t="s">
        <v>991</v>
      </c>
      <c r="B40" s="67">
        <v>1.02</v>
      </c>
      <c r="C40" s="113">
        <f>B40+C8</f>
        <v>401.21600000000001</v>
      </c>
      <c r="D40" s="67" t="s">
        <v>1019</v>
      </c>
      <c r="E40" s="67">
        <v>21</v>
      </c>
      <c r="F40" s="67">
        <v>7.26</v>
      </c>
      <c r="G40" s="113">
        <f t="shared" si="0"/>
        <v>0.96046831955922862</v>
      </c>
      <c r="H40" s="113">
        <v>6.9729999999999999</v>
      </c>
      <c r="I40" s="286" t="s">
        <v>154</v>
      </c>
    </row>
    <row r="41" spans="1:18" s="28" customFormat="1" ht="21" customHeight="1">
      <c r="A41" s="120" t="s">
        <v>992</v>
      </c>
      <c r="B41" s="26">
        <v>1.05</v>
      </c>
      <c r="C41" s="27">
        <f>B41+C8</f>
        <v>401.24600000000004</v>
      </c>
      <c r="D41" s="26" t="s">
        <v>1009</v>
      </c>
      <c r="E41" s="26">
        <v>21</v>
      </c>
      <c r="F41" s="26">
        <v>7.52</v>
      </c>
      <c r="G41" s="27">
        <f t="shared" si="0"/>
        <v>0.96901595744680857</v>
      </c>
      <c r="H41" s="27">
        <v>7.2869999999999999</v>
      </c>
      <c r="I41" s="286" t="s">
        <v>150</v>
      </c>
    </row>
    <row r="42" spans="1:18" s="33" customFormat="1" ht="21" customHeight="1">
      <c r="A42" s="120" t="s">
        <v>968</v>
      </c>
      <c r="B42" s="26">
        <v>0.95</v>
      </c>
      <c r="C42" s="27">
        <f>B42+C8</f>
        <v>401.14600000000002</v>
      </c>
      <c r="D42" s="26" t="s">
        <v>1020</v>
      </c>
      <c r="E42" s="26">
        <v>20.6</v>
      </c>
      <c r="F42" s="26">
        <v>6.07</v>
      </c>
      <c r="G42" s="27">
        <f t="shared" si="0"/>
        <v>0.92619439868204279</v>
      </c>
      <c r="H42" s="27">
        <v>5.6219999999999999</v>
      </c>
      <c r="I42" s="286" t="s">
        <v>150</v>
      </c>
      <c r="J42" s="28"/>
      <c r="K42" s="28"/>
      <c r="L42" s="28"/>
      <c r="M42" s="28"/>
      <c r="N42" s="28"/>
      <c r="O42" s="28"/>
      <c r="P42" s="28"/>
      <c r="Q42" s="28"/>
      <c r="R42" s="28"/>
    </row>
    <row r="43" spans="1:18" s="28" customFormat="1" ht="21" customHeight="1">
      <c r="A43" s="114" t="s">
        <v>1070</v>
      </c>
      <c r="B43" s="26">
        <v>0.93</v>
      </c>
      <c r="C43" s="27">
        <f>B43+C8</f>
        <v>401.12600000000003</v>
      </c>
      <c r="D43" s="26" t="s">
        <v>651</v>
      </c>
      <c r="E43" s="26">
        <v>17.2</v>
      </c>
      <c r="F43" s="26">
        <v>4.7</v>
      </c>
      <c r="G43" s="27">
        <f t="shared" si="0"/>
        <v>0.69234042553191488</v>
      </c>
      <c r="H43" s="27">
        <v>3.254</v>
      </c>
      <c r="I43" s="286" t="s">
        <v>154</v>
      </c>
    </row>
    <row r="44" spans="1:18">
      <c r="A44" s="114" t="s">
        <v>1071</v>
      </c>
      <c r="B44" s="26">
        <v>0.92</v>
      </c>
      <c r="C44" s="27">
        <f>B44+C8</f>
        <v>401.11600000000004</v>
      </c>
      <c r="D44" s="68" t="s">
        <v>1099</v>
      </c>
      <c r="E44" s="26">
        <v>17.2</v>
      </c>
      <c r="F44" s="26">
        <v>4.6500000000000004</v>
      </c>
      <c r="G44" s="27">
        <f t="shared" si="0"/>
        <v>0.68860215053763429</v>
      </c>
      <c r="H44" s="27">
        <v>3.202</v>
      </c>
      <c r="I44" s="286" t="s">
        <v>150</v>
      </c>
      <c r="J44" s="28"/>
      <c r="K44" s="28"/>
      <c r="L44" s="28"/>
      <c r="M44" s="28"/>
      <c r="N44" s="28"/>
      <c r="O44" s="28"/>
      <c r="P44" s="28"/>
      <c r="Q44" s="28"/>
      <c r="R44" s="28"/>
    </row>
    <row r="45" spans="1:18">
      <c r="A45" s="114" t="s">
        <v>1043</v>
      </c>
      <c r="B45" s="26">
        <v>0.93</v>
      </c>
      <c r="C45" s="27">
        <f>B45+C8</f>
        <v>401.12600000000003</v>
      </c>
      <c r="D45" s="26" t="s">
        <v>1100</v>
      </c>
      <c r="E45" s="26">
        <v>17.2</v>
      </c>
      <c r="F45" s="26">
        <v>4.34</v>
      </c>
      <c r="G45" s="27">
        <f t="shared" si="0"/>
        <v>0.69101382488479268</v>
      </c>
      <c r="H45" s="27">
        <v>2.9990000000000001</v>
      </c>
      <c r="I45" s="286" t="s">
        <v>150</v>
      </c>
      <c r="J45" s="28"/>
      <c r="K45" s="28"/>
      <c r="L45" s="28"/>
      <c r="M45" s="28"/>
      <c r="N45" s="28"/>
      <c r="O45" s="28"/>
      <c r="P45" s="28"/>
      <c r="Q45" s="28"/>
      <c r="R45" s="28"/>
    </row>
    <row r="46" spans="1:18">
      <c r="A46" s="114" t="s">
        <v>1145</v>
      </c>
      <c r="B46" s="26">
        <v>0.86</v>
      </c>
      <c r="C46" s="27">
        <f>B46+C8</f>
        <v>401.05600000000004</v>
      </c>
      <c r="D46" s="26" t="s">
        <v>1134</v>
      </c>
      <c r="E46" s="26">
        <v>17.2</v>
      </c>
      <c r="F46" s="26">
        <v>3.7</v>
      </c>
      <c r="G46" s="27">
        <f t="shared" ref="G46:G50" si="1">H46/F46</f>
        <v>0.5805405405405405</v>
      </c>
      <c r="H46" s="27">
        <v>2.1480000000000001</v>
      </c>
      <c r="I46" s="286" t="s">
        <v>154</v>
      </c>
      <c r="J46" s="28"/>
      <c r="K46" s="28"/>
      <c r="L46" s="28"/>
      <c r="M46" s="28"/>
      <c r="N46" s="28"/>
      <c r="O46" s="28"/>
      <c r="P46" s="28"/>
      <c r="Q46" s="28"/>
      <c r="R46" s="28"/>
    </row>
    <row r="47" spans="1:18">
      <c r="A47" s="114" t="s">
        <v>1146</v>
      </c>
      <c r="B47" s="26">
        <v>0.33</v>
      </c>
      <c r="C47" s="27">
        <f>B47+C8</f>
        <v>400.52600000000001</v>
      </c>
      <c r="D47" s="26" t="s">
        <v>1177</v>
      </c>
      <c r="E47" s="26">
        <v>13.6</v>
      </c>
      <c r="F47" s="26">
        <v>5.01</v>
      </c>
      <c r="G47" s="27">
        <f t="shared" si="1"/>
        <v>0.24890219560878246</v>
      </c>
      <c r="H47" s="27">
        <v>1.2470000000000001</v>
      </c>
      <c r="I47" s="286" t="s">
        <v>150</v>
      </c>
      <c r="J47" s="28"/>
      <c r="K47" s="28"/>
      <c r="L47" s="28"/>
      <c r="M47" s="28"/>
      <c r="N47" s="28"/>
      <c r="O47" s="28"/>
      <c r="P47" s="28"/>
      <c r="Q47" s="28"/>
      <c r="R47" s="28"/>
    </row>
    <row r="48" spans="1:18">
      <c r="A48" s="114" t="s">
        <v>1124</v>
      </c>
      <c r="B48" s="26">
        <v>0.35</v>
      </c>
      <c r="C48" s="27">
        <f>B48+C8</f>
        <v>400.54600000000005</v>
      </c>
      <c r="D48" s="26" t="s">
        <v>1060</v>
      </c>
      <c r="E48" s="26">
        <v>13.8</v>
      </c>
      <c r="F48" s="26">
        <v>5.27</v>
      </c>
      <c r="G48" s="27">
        <f t="shared" si="1"/>
        <v>0.25483870967741939</v>
      </c>
      <c r="H48" s="27">
        <v>1.343</v>
      </c>
      <c r="I48" s="286" t="s">
        <v>150</v>
      </c>
      <c r="J48" s="28"/>
      <c r="K48" s="28"/>
      <c r="L48" s="28"/>
      <c r="M48" s="28"/>
      <c r="N48" s="28"/>
      <c r="O48" s="28"/>
      <c r="P48" s="28"/>
      <c r="Q48" s="28"/>
      <c r="R48" s="28"/>
    </row>
    <row r="49" spans="1:18">
      <c r="A49" s="114" t="s">
        <v>1195</v>
      </c>
      <c r="B49" s="26">
        <v>0.35</v>
      </c>
      <c r="C49" s="27">
        <f>B49+C8</f>
        <v>400.54600000000005</v>
      </c>
      <c r="D49" s="26" t="s">
        <v>453</v>
      </c>
      <c r="E49" s="26">
        <v>13.78</v>
      </c>
      <c r="F49" s="26">
        <v>5.27</v>
      </c>
      <c r="G49" s="27">
        <f t="shared" si="1"/>
        <v>0.24762808349146112</v>
      </c>
      <c r="H49" s="27">
        <v>1.3049999999999999</v>
      </c>
      <c r="I49" s="286" t="s">
        <v>154</v>
      </c>
      <c r="J49" s="28"/>
      <c r="K49" s="28"/>
      <c r="L49" s="28"/>
      <c r="M49" s="28"/>
      <c r="N49" s="28"/>
      <c r="O49" s="28"/>
      <c r="P49" s="28"/>
      <c r="Q49" s="28"/>
      <c r="R49" s="28"/>
    </row>
    <row r="50" spans="1:18">
      <c r="A50" s="70" t="s">
        <v>1212</v>
      </c>
      <c r="B50" s="34">
        <v>0.32</v>
      </c>
      <c r="C50" s="35">
        <f>B50+C8</f>
        <v>400.51600000000002</v>
      </c>
      <c r="D50" s="34" t="s">
        <v>1232</v>
      </c>
      <c r="E50" s="34">
        <v>15.8</v>
      </c>
      <c r="F50" s="34">
        <v>4.63</v>
      </c>
      <c r="G50" s="35">
        <f t="shared" si="1"/>
        <v>0.22699784017278618</v>
      </c>
      <c r="H50" s="35">
        <v>1.0509999999999999</v>
      </c>
      <c r="I50" s="325" t="s">
        <v>150</v>
      </c>
      <c r="J50" s="28"/>
      <c r="K50" s="28"/>
      <c r="L50" s="28"/>
      <c r="M50" s="28"/>
      <c r="N50" s="28"/>
      <c r="O50" s="28"/>
      <c r="P50" s="28"/>
      <c r="Q50" s="28"/>
      <c r="R50" s="28"/>
    </row>
    <row r="51" spans="1:18">
      <c r="B51" s="10"/>
      <c r="D51" s="29"/>
      <c r="E51" s="29"/>
      <c r="F51" s="29"/>
      <c r="G51" s="30"/>
      <c r="H51" s="30"/>
      <c r="I51" s="79"/>
      <c r="J51" s="28"/>
      <c r="K51" s="28"/>
      <c r="L51" s="28"/>
      <c r="M51" s="28"/>
      <c r="N51" s="28"/>
      <c r="O51" s="28"/>
      <c r="P51" s="28"/>
      <c r="Q51" s="28"/>
      <c r="R51" s="28"/>
    </row>
    <row r="52" spans="1:18">
      <c r="B52" s="10"/>
      <c r="D52" s="29"/>
      <c r="E52" s="29"/>
      <c r="F52" s="29"/>
      <c r="G52" s="30"/>
      <c r="H52" s="30"/>
      <c r="I52" s="79"/>
      <c r="J52" s="28"/>
      <c r="K52" s="28"/>
      <c r="L52" s="28"/>
      <c r="M52" s="28"/>
      <c r="N52" s="28"/>
      <c r="O52" s="28"/>
      <c r="P52" s="28"/>
      <c r="Q52" s="28"/>
      <c r="R52" s="28"/>
    </row>
    <row r="53" spans="1:18">
      <c r="A53" s="115"/>
      <c r="B53" s="29"/>
      <c r="C53" s="30"/>
      <c r="D53" s="29"/>
      <c r="E53" s="29"/>
      <c r="F53" s="29"/>
      <c r="G53" s="30"/>
      <c r="H53" s="30"/>
      <c r="I53" s="210"/>
      <c r="J53" s="28"/>
      <c r="K53" s="28"/>
      <c r="L53" s="28"/>
      <c r="M53" s="28"/>
      <c r="N53" s="28"/>
      <c r="O53" s="28"/>
      <c r="P53" s="28"/>
      <c r="Q53" s="28"/>
      <c r="R53" s="28"/>
    </row>
    <row r="54" spans="1:18">
      <c r="A54" s="115"/>
      <c r="B54" s="29"/>
      <c r="C54" s="30"/>
      <c r="D54" s="29"/>
      <c r="E54" s="29"/>
      <c r="F54" s="29"/>
      <c r="G54" s="30"/>
      <c r="H54" s="30"/>
      <c r="I54" s="79"/>
      <c r="J54" s="28"/>
      <c r="K54" s="28"/>
      <c r="L54" s="28"/>
      <c r="M54" s="28"/>
      <c r="N54" s="28"/>
      <c r="O54" s="28"/>
      <c r="P54" s="28"/>
      <c r="Q54" s="28"/>
      <c r="R54" s="28"/>
    </row>
    <row r="55" spans="1:18">
      <c r="A55" s="115"/>
      <c r="B55" s="29"/>
      <c r="C55" s="30"/>
      <c r="D55" s="29"/>
      <c r="E55" s="29"/>
      <c r="F55" s="29"/>
      <c r="G55" s="30"/>
      <c r="H55" s="30"/>
      <c r="I55" s="79"/>
      <c r="J55" s="28"/>
      <c r="K55" s="28"/>
      <c r="L55" s="28"/>
      <c r="M55" s="28"/>
      <c r="N55" s="28"/>
      <c r="O55" s="28"/>
      <c r="P55" s="28"/>
      <c r="Q55" s="28"/>
      <c r="R55" s="28"/>
    </row>
    <row r="56" spans="1:18">
      <c r="A56" s="115"/>
      <c r="B56" s="29"/>
      <c r="C56" s="30"/>
      <c r="D56" s="29"/>
      <c r="E56" s="29"/>
      <c r="F56" s="29"/>
      <c r="G56" s="30"/>
      <c r="H56" s="30"/>
      <c r="I56" s="79"/>
      <c r="J56" s="28"/>
      <c r="K56" s="28"/>
      <c r="L56" s="28"/>
      <c r="M56" s="28"/>
      <c r="N56" s="28"/>
      <c r="O56" s="28"/>
      <c r="P56" s="28"/>
      <c r="Q56" s="28"/>
      <c r="R56" s="28"/>
    </row>
    <row r="57" spans="1:18">
      <c r="A57" s="115"/>
      <c r="B57" s="29"/>
      <c r="C57" s="30"/>
      <c r="D57" s="29"/>
      <c r="E57" s="29"/>
      <c r="F57" s="29"/>
      <c r="G57" s="30"/>
      <c r="H57" s="30"/>
      <c r="I57" s="79"/>
      <c r="J57" s="28"/>
      <c r="K57" s="28"/>
      <c r="L57" s="28"/>
      <c r="M57" s="28"/>
      <c r="N57" s="28"/>
      <c r="O57" s="28"/>
      <c r="P57" s="28"/>
      <c r="Q57" s="28"/>
      <c r="R57" s="28"/>
    </row>
    <row r="58" spans="1:18">
      <c r="A58" s="115"/>
      <c r="B58" s="29"/>
      <c r="C58" s="30"/>
      <c r="D58" s="29"/>
      <c r="E58" s="29"/>
      <c r="F58" s="29"/>
      <c r="G58" s="30"/>
      <c r="H58" s="30"/>
      <c r="I58" s="79"/>
      <c r="J58" s="28"/>
      <c r="K58" s="28"/>
      <c r="L58" s="28"/>
      <c r="M58" s="28"/>
      <c r="N58" s="28"/>
      <c r="O58" s="28"/>
      <c r="P58" s="28"/>
      <c r="Q58" s="28"/>
      <c r="R58" s="28"/>
    </row>
    <row r="59" spans="1:18">
      <c r="A59" s="115"/>
      <c r="C59" s="80"/>
      <c r="G59" s="30"/>
      <c r="I59" s="79"/>
      <c r="J59" s="28"/>
      <c r="K59" s="28"/>
      <c r="L59" s="28"/>
      <c r="M59" s="28"/>
      <c r="N59" s="28"/>
      <c r="O59" s="28"/>
      <c r="P59" s="28"/>
      <c r="Q59" s="28"/>
      <c r="R59" s="28"/>
    </row>
    <row r="60" spans="1:18">
      <c r="A60" s="115"/>
      <c r="B60" s="29"/>
      <c r="C60" s="30"/>
      <c r="D60" s="29"/>
      <c r="E60" s="29"/>
      <c r="F60" s="29"/>
      <c r="G60" s="30"/>
      <c r="H60" s="30"/>
      <c r="I60" s="79"/>
      <c r="J60" s="28"/>
      <c r="K60" s="28"/>
      <c r="L60" s="28"/>
      <c r="M60" s="28"/>
      <c r="N60" s="28"/>
      <c r="O60" s="28"/>
      <c r="P60" s="28"/>
      <c r="Q60" s="28"/>
      <c r="R60" s="28"/>
    </row>
    <row r="61" spans="1:18">
      <c r="A61" s="115"/>
      <c r="B61" s="29"/>
      <c r="C61" s="30"/>
      <c r="D61" s="29"/>
      <c r="E61" s="29"/>
      <c r="F61" s="29"/>
      <c r="G61" s="30"/>
      <c r="H61" s="30"/>
      <c r="I61" s="79"/>
      <c r="J61" s="28"/>
      <c r="K61" s="28"/>
      <c r="L61" s="28"/>
      <c r="M61" s="28"/>
      <c r="N61" s="28"/>
      <c r="O61" s="28"/>
      <c r="P61" s="28"/>
      <c r="Q61" s="28"/>
      <c r="R61" s="28"/>
    </row>
    <row r="62" spans="1:18">
      <c r="A62" s="115"/>
      <c r="B62" s="29"/>
      <c r="C62" s="30"/>
      <c r="D62" s="29"/>
      <c r="E62" s="29"/>
      <c r="F62" s="29"/>
      <c r="G62" s="30"/>
      <c r="H62" s="30"/>
      <c r="I62" s="79"/>
      <c r="J62" s="28"/>
      <c r="K62" s="28"/>
      <c r="L62" s="28"/>
      <c r="M62" s="28"/>
      <c r="N62" s="28"/>
      <c r="O62" s="28"/>
      <c r="P62" s="28"/>
      <c r="Q62" s="28"/>
      <c r="R62" s="28"/>
    </row>
    <row r="63" spans="1:18">
      <c r="A63" s="348" t="s">
        <v>160</v>
      </c>
      <c r="B63" s="29"/>
      <c r="C63" s="29"/>
      <c r="D63" s="29"/>
      <c r="E63" s="29"/>
      <c r="F63" s="29"/>
      <c r="G63" s="30"/>
      <c r="H63" s="30"/>
      <c r="I63" s="79"/>
      <c r="J63" s="28"/>
      <c r="K63" s="28"/>
      <c r="L63" s="28"/>
      <c r="M63" s="28"/>
      <c r="N63" s="28"/>
      <c r="O63" s="28"/>
      <c r="P63" s="28"/>
      <c r="Q63" s="28"/>
      <c r="R63" s="28"/>
    </row>
    <row r="64" spans="1:18">
      <c r="A64" s="115" t="s">
        <v>161</v>
      </c>
      <c r="B64" s="349">
        <f>+COUNT(B11:B50)</f>
        <v>40</v>
      </c>
      <c r="C64" s="29" t="s">
        <v>159</v>
      </c>
      <c r="D64" s="29"/>
      <c r="E64" s="29"/>
      <c r="F64" s="29"/>
      <c r="G64" s="30"/>
      <c r="H64" s="30"/>
      <c r="I64" s="79"/>
      <c r="J64" s="28"/>
      <c r="K64" s="28"/>
      <c r="L64" s="28"/>
      <c r="M64" s="28"/>
      <c r="N64" s="28"/>
      <c r="O64" s="28"/>
      <c r="P64" s="28"/>
      <c r="Q64" s="28"/>
      <c r="R64" s="28"/>
    </row>
    <row r="65" spans="1:18">
      <c r="A65" s="115"/>
      <c r="B65" s="29"/>
      <c r="C65" s="29"/>
      <c r="D65" s="29"/>
      <c r="E65" s="29"/>
      <c r="F65" s="29"/>
      <c r="G65" s="30"/>
      <c r="H65" s="30"/>
      <c r="I65" s="79"/>
      <c r="J65" s="28"/>
      <c r="K65" s="28"/>
      <c r="L65" s="28"/>
      <c r="M65" s="28"/>
      <c r="N65" s="28"/>
      <c r="O65" s="28"/>
      <c r="P65" s="28"/>
      <c r="Q65" s="28"/>
      <c r="R65" s="28"/>
    </row>
    <row r="66" spans="1:18">
      <c r="A66" s="115"/>
      <c r="B66" s="29"/>
      <c r="C66" s="29"/>
      <c r="D66" s="29"/>
      <c r="E66" s="29"/>
      <c r="F66" s="29"/>
      <c r="G66" s="30"/>
      <c r="H66" s="30"/>
      <c r="I66" s="79"/>
      <c r="J66" s="28"/>
      <c r="K66" s="28"/>
      <c r="L66" s="28"/>
      <c r="M66" s="28"/>
      <c r="N66" s="28"/>
      <c r="O66" s="28"/>
      <c r="P66" s="28"/>
      <c r="Q66" s="28"/>
      <c r="R66" s="28"/>
    </row>
    <row r="67" spans="1:18">
      <c r="A67" s="115"/>
      <c r="B67" s="29"/>
      <c r="C67" s="29"/>
      <c r="D67" s="29"/>
      <c r="E67" s="29"/>
      <c r="F67" s="29"/>
      <c r="G67" s="30"/>
      <c r="H67" s="30"/>
      <c r="I67" s="79"/>
      <c r="J67" s="28"/>
      <c r="K67" s="28"/>
      <c r="L67" s="28"/>
      <c r="M67" s="28"/>
      <c r="N67" s="28"/>
      <c r="O67" s="28"/>
      <c r="P67" s="28"/>
      <c r="Q67" s="28"/>
      <c r="R67" s="28"/>
    </row>
    <row r="68" spans="1:18">
      <c r="A68" s="115"/>
      <c r="B68" s="29"/>
      <c r="C68" s="29"/>
      <c r="D68" s="29"/>
      <c r="E68" s="29"/>
      <c r="F68" s="29"/>
      <c r="G68" s="30"/>
      <c r="I68" s="79"/>
      <c r="J68" s="28"/>
      <c r="K68" s="28"/>
      <c r="L68" s="28"/>
      <c r="M68" s="28"/>
      <c r="N68" s="28"/>
      <c r="O68" s="28"/>
      <c r="P68" s="28"/>
      <c r="Q68" s="28"/>
      <c r="R68" s="28"/>
    </row>
    <row r="69" spans="1:18">
      <c r="A69" s="115"/>
      <c r="B69" s="29"/>
      <c r="C69" s="29"/>
      <c r="D69" s="29"/>
      <c r="E69" s="29"/>
      <c r="F69" s="29"/>
      <c r="G69" s="30"/>
      <c r="H69" s="30"/>
      <c r="I69" s="210"/>
      <c r="J69" s="32"/>
      <c r="K69" s="32"/>
      <c r="L69" s="32"/>
      <c r="M69" s="32"/>
      <c r="N69" s="32"/>
      <c r="O69" s="32"/>
      <c r="P69" s="32"/>
      <c r="Q69" s="32"/>
      <c r="R69" s="32"/>
    </row>
    <row r="70" spans="1:18">
      <c r="A70" s="115"/>
      <c r="B70" s="29"/>
      <c r="C70" s="29"/>
      <c r="D70" s="29"/>
      <c r="E70" s="29"/>
      <c r="F70" s="29"/>
      <c r="G70" s="30"/>
      <c r="H70" s="30"/>
      <c r="I70" s="79"/>
      <c r="J70" s="32"/>
      <c r="K70" s="32"/>
      <c r="L70" s="32"/>
      <c r="M70" s="32"/>
      <c r="N70" s="32"/>
      <c r="O70" s="32"/>
      <c r="P70" s="32"/>
      <c r="Q70" s="32"/>
      <c r="R70" s="32"/>
    </row>
    <row r="71" spans="1:18" ht="21.75">
      <c r="A71" s="115"/>
      <c r="B71" s="29"/>
      <c r="C71" s="29"/>
      <c r="D71" s="29"/>
      <c r="E71" s="29"/>
      <c r="F71" s="29"/>
      <c r="G71" s="30"/>
      <c r="H71" s="30"/>
      <c r="I71" s="79"/>
      <c r="J71"/>
      <c r="K71"/>
      <c r="L71"/>
      <c r="M71"/>
      <c r="N71"/>
      <c r="O71"/>
      <c r="P71"/>
      <c r="Q71"/>
      <c r="R71"/>
    </row>
    <row r="72" spans="1:18" ht="21.75">
      <c r="A72" s="115"/>
      <c r="B72" s="29"/>
      <c r="C72" s="29"/>
      <c r="D72" s="29"/>
      <c r="E72" s="29"/>
      <c r="F72" s="29"/>
      <c r="G72" s="30"/>
      <c r="H72" s="30"/>
      <c r="I72" s="79"/>
      <c r="J72"/>
      <c r="K72"/>
      <c r="L72"/>
      <c r="M72"/>
      <c r="N72"/>
      <c r="O72"/>
      <c r="P72"/>
      <c r="Q72"/>
      <c r="R72"/>
    </row>
    <row r="73" spans="1:18" ht="21.75">
      <c r="A73" s="115"/>
      <c r="B73" s="29"/>
      <c r="C73" s="29"/>
      <c r="D73" s="29"/>
      <c r="E73" s="29"/>
      <c r="F73" s="29"/>
      <c r="G73" s="30"/>
      <c r="H73" s="30"/>
      <c r="I73" s="79"/>
      <c r="J73"/>
      <c r="K73"/>
      <c r="L73"/>
      <c r="M73"/>
      <c r="N73"/>
      <c r="O73"/>
      <c r="P73"/>
      <c r="Q73"/>
      <c r="R73"/>
    </row>
    <row r="74" spans="1:18" ht="21.75">
      <c r="A74" s="115"/>
      <c r="B74" s="29"/>
      <c r="C74" s="29"/>
      <c r="D74" s="29"/>
      <c r="E74" s="29"/>
      <c r="F74" s="29"/>
      <c r="G74" s="30"/>
      <c r="H74" s="30"/>
      <c r="I74" s="79"/>
      <c r="J74"/>
      <c r="K74"/>
      <c r="L74"/>
      <c r="M74"/>
      <c r="N74"/>
      <c r="O74"/>
      <c r="P74"/>
      <c r="Q74"/>
      <c r="R74"/>
    </row>
    <row r="75" spans="1:18" ht="21.75">
      <c r="A75" s="115"/>
      <c r="B75" s="29"/>
      <c r="C75" s="29"/>
      <c r="D75" s="29"/>
      <c r="E75" s="29"/>
      <c r="F75" s="29"/>
      <c r="G75" s="30"/>
      <c r="H75" s="30"/>
      <c r="I75" s="79"/>
      <c r="J75"/>
      <c r="K75"/>
      <c r="L75"/>
      <c r="M75"/>
      <c r="N75"/>
      <c r="O75"/>
      <c r="P75"/>
      <c r="Q75"/>
      <c r="R75"/>
    </row>
    <row r="76" spans="1:18" ht="21.75">
      <c r="A76" s="115"/>
      <c r="B76" s="29"/>
      <c r="C76" s="29"/>
      <c r="D76" s="29"/>
      <c r="E76" s="29"/>
      <c r="F76" s="29"/>
      <c r="G76" s="30"/>
      <c r="H76" s="30"/>
      <c r="I76" s="79"/>
      <c r="J76"/>
      <c r="K76"/>
      <c r="L76"/>
      <c r="M76"/>
      <c r="N76"/>
      <c r="O76"/>
      <c r="P76"/>
      <c r="Q76"/>
      <c r="R76"/>
    </row>
    <row r="77" spans="1:18" ht="21.75">
      <c r="A77" s="115"/>
      <c r="B77" s="29"/>
      <c r="C77" s="29"/>
      <c r="D77" s="29"/>
      <c r="E77" s="29"/>
      <c r="F77" s="29"/>
      <c r="G77" s="30"/>
      <c r="H77" s="30"/>
      <c r="I77" s="79"/>
      <c r="J77"/>
      <c r="K77"/>
      <c r="L77"/>
      <c r="M77"/>
      <c r="N77"/>
      <c r="O77"/>
      <c r="P77"/>
      <c r="Q77"/>
      <c r="R77"/>
    </row>
    <row r="78" spans="1:18" ht="21.75">
      <c r="A78" s="115"/>
      <c r="B78" s="29"/>
      <c r="C78" s="29"/>
      <c r="D78" s="29"/>
      <c r="E78" s="29"/>
      <c r="F78" s="29"/>
      <c r="G78" s="30"/>
      <c r="H78" s="30"/>
      <c r="I78" s="79"/>
      <c r="J78"/>
      <c r="K78"/>
      <c r="L78"/>
      <c r="M78"/>
      <c r="N78"/>
      <c r="O78"/>
      <c r="P78"/>
      <c r="Q78"/>
      <c r="R78"/>
    </row>
    <row r="79" spans="1:18" ht="21.75">
      <c r="A79" s="115"/>
      <c r="B79" s="29"/>
      <c r="C79" s="29"/>
      <c r="D79" s="29"/>
      <c r="E79" s="29"/>
      <c r="F79" s="29"/>
      <c r="G79" s="30"/>
      <c r="H79" s="30"/>
      <c r="I79" s="79"/>
      <c r="J79"/>
      <c r="K79"/>
      <c r="L79"/>
      <c r="M79"/>
      <c r="N79"/>
      <c r="O79"/>
      <c r="P79"/>
      <c r="Q79"/>
      <c r="R79"/>
    </row>
    <row r="80" spans="1:18" ht="21.75">
      <c r="A80" s="115"/>
      <c r="B80" s="29"/>
      <c r="C80" s="29"/>
      <c r="D80" s="29"/>
      <c r="E80" s="29"/>
      <c r="F80" s="29"/>
      <c r="G80" s="30"/>
      <c r="H80" s="30"/>
      <c r="I80" s="79"/>
      <c r="J80"/>
      <c r="K80"/>
      <c r="L80"/>
      <c r="M80"/>
      <c r="N80"/>
      <c r="O80"/>
      <c r="P80"/>
      <c r="Q80"/>
      <c r="R80"/>
    </row>
    <row r="81" spans="1:18" ht="21.75">
      <c r="A81" s="115"/>
      <c r="B81" s="29"/>
      <c r="C81" s="29"/>
      <c r="D81" s="29"/>
      <c r="E81" s="29"/>
      <c r="F81" s="29"/>
      <c r="G81" s="30"/>
      <c r="H81" s="30"/>
      <c r="I81" s="79"/>
      <c r="J81"/>
      <c r="K81"/>
      <c r="L81"/>
      <c r="M81"/>
      <c r="N81"/>
      <c r="O81"/>
      <c r="P81"/>
      <c r="Q81"/>
      <c r="R81"/>
    </row>
    <row r="82" spans="1:18" ht="21.75">
      <c r="A82" s="115"/>
      <c r="B82" s="29"/>
      <c r="C82" s="29"/>
      <c r="D82" s="29"/>
      <c r="E82" s="29"/>
      <c r="F82" s="29"/>
      <c r="G82" s="30"/>
      <c r="H82" s="30"/>
      <c r="I82" s="79"/>
      <c r="J82"/>
      <c r="K82"/>
      <c r="L82"/>
      <c r="M82"/>
      <c r="N82"/>
      <c r="O82"/>
      <c r="P82"/>
      <c r="Q82"/>
      <c r="R82"/>
    </row>
    <row r="83" spans="1:18" ht="21.75">
      <c r="A83" s="244"/>
      <c r="B83" s="29"/>
      <c r="C83" s="29"/>
      <c r="D83" s="29"/>
      <c r="E83" s="29"/>
      <c r="F83" s="29"/>
      <c r="G83" s="30"/>
      <c r="H83" s="30"/>
      <c r="I83" s="79"/>
      <c r="J83"/>
      <c r="K83"/>
      <c r="L83"/>
      <c r="M83"/>
      <c r="N83"/>
      <c r="O83"/>
      <c r="P83"/>
      <c r="Q83"/>
      <c r="R83"/>
    </row>
    <row r="84" spans="1:18" ht="21.75">
      <c r="A84" s="244"/>
      <c r="B84" s="29"/>
      <c r="C84" s="29"/>
      <c r="D84" s="29"/>
      <c r="E84" s="29"/>
      <c r="F84" s="29"/>
      <c r="G84" s="30"/>
      <c r="H84" s="30"/>
      <c r="I84" s="79"/>
      <c r="J84"/>
      <c r="K84"/>
      <c r="L84"/>
      <c r="M84"/>
      <c r="N84"/>
      <c r="O84"/>
      <c r="P84"/>
      <c r="Q84"/>
      <c r="R84"/>
    </row>
    <row r="85" spans="1:18" ht="21.75">
      <c r="A85" s="244"/>
      <c r="B85" s="29"/>
      <c r="C85" s="29"/>
      <c r="D85" s="29"/>
      <c r="E85" s="29"/>
      <c r="F85" s="29"/>
      <c r="G85" s="30"/>
      <c r="H85" s="30"/>
      <c r="I85" s="79"/>
      <c r="J85"/>
      <c r="K85"/>
      <c r="L85"/>
      <c r="M85"/>
      <c r="N85"/>
      <c r="O85"/>
      <c r="P85"/>
      <c r="Q85"/>
      <c r="R85"/>
    </row>
    <row r="86" spans="1:18" ht="21.75">
      <c r="A86" s="244"/>
      <c r="B86" s="29"/>
      <c r="C86" s="29"/>
      <c r="D86" s="29"/>
      <c r="E86" s="29"/>
      <c r="F86" s="29"/>
      <c r="G86" s="30"/>
      <c r="H86" s="30"/>
      <c r="I86" s="79"/>
      <c r="J86"/>
      <c r="K86"/>
      <c r="L86"/>
      <c r="M86"/>
      <c r="N86"/>
      <c r="O86"/>
      <c r="P86"/>
      <c r="Q86"/>
      <c r="R86"/>
    </row>
    <row r="87" spans="1:18" ht="21.75">
      <c r="A87" s="244"/>
      <c r="B87" s="29"/>
      <c r="C87" s="29"/>
      <c r="D87" s="29"/>
      <c r="E87" s="29"/>
      <c r="F87" s="29"/>
      <c r="G87" s="30"/>
      <c r="H87" s="30"/>
      <c r="I87" s="79"/>
      <c r="J87"/>
      <c r="K87"/>
      <c r="L87"/>
      <c r="M87"/>
      <c r="N87"/>
      <c r="O87"/>
      <c r="P87"/>
      <c r="Q87"/>
      <c r="R87"/>
    </row>
    <row r="88" spans="1:18" ht="21.75">
      <c r="A88" s="244"/>
      <c r="B88" s="29"/>
      <c r="C88" s="29"/>
      <c r="D88" s="29"/>
      <c r="E88" s="29"/>
      <c r="F88" s="29"/>
      <c r="G88" s="30"/>
      <c r="H88" s="30"/>
      <c r="I88" s="79"/>
      <c r="J88"/>
      <c r="K88"/>
      <c r="L88"/>
      <c r="M88"/>
      <c r="N88"/>
      <c r="O88"/>
      <c r="P88"/>
      <c r="Q88"/>
      <c r="R88"/>
    </row>
    <row r="89" spans="1:18" ht="21.75">
      <c r="A89" s="244"/>
      <c r="B89" s="29"/>
      <c r="C89" s="29"/>
      <c r="D89" s="29"/>
      <c r="E89" s="29"/>
      <c r="F89" s="29"/>
      <c r="G89" s="30"/>
      <c r="H89" s="30"/>
      <c r="I89" s="79"/>
      <c r="J89"/>
      <c r="K89"/>
      <c r="L89"/>
      <c r="M89"/>
      <c r="N89"/>
      <c r="O89"/>
      <c r="P89"/>
      <c r="Q89"/>
      <c r="R89"/>
    </row>
    <row r="90" spans="1:18" ht="21.75">
      <c r="A90" s="244"/>
      <c r="B90" s="29"/>
      <c r="C90" s="29"/>
      <c r="D90" s="29"/>
      <c r="E90" s="29"/>
      <c r="F90" s="29"/>
      <c r="G90" s="30"/>
      <c r="H90" s="30"/>
      <c r="I90" s="79"/>
      <c r="J90"/>
      <c r="K90"/>
      <c r="L90"/>
      <c r="M90"/>
      <c r="N90"/>
      <c r="O90"/>
      <c r="P90"/>
      <c r="Q90"/>
      <c r="R90"/>
    </row>
    <row r="91" spans="1:18" ht="21.75">
      <c r="A91" s="244"/>
      <c r="B91" s="29"/>
      <c r="C91" s="29"/>
      <c r="D91" s="29"/>
      <c r="E91" s="29"/>
      <c r="F91" s="29"/>
      <c r="G91" s="30"/>
      <c r="H91" s="30"/>
      <c r="I91" s="79"/>
      <c r="J91"/>
      <c r="K91"/>
      <c r="L91"/>
      <c r="M91"/>
      <c r="N91"/>
      <c r="O91"/>
      <c r="P91"/>
      <c r="Q91"/>
      <c r="R91"/>
    </row>
    <row r="92" spans="1:18" ht="21.75">
      <c r="A92" s="244"/>
      <c r="B92" s="29"/>
      <c r="C92" s="29"/>
      <c r="D92" s="29"/>
      <c r="E92" s="29"/>
      <c r="F92" s="29"/>
      <c r="G92" s="30"/>
      <c r="H92" s="30"/>
      <c r="I92" s="79"/>
      <c r="J92"/>
      <c r="K92"/>
      <c r="L92"/>
      <c r="M92"/>
      <c r="N92"/>
      <c r="O92"/>
      <c r="P92"/>
      <c r="Q92"/>
      <c r="R92"/>
    </row>
    <row r="93" spans="1:18" ht="21.75">
      <c r="A93" s="244"/>
      <c r="B93" s="29"/>
      <c r="C93" s="29"/>
      <c r="D93" s="29"/>
      <c r="E93" s="29"/>
      <c r="F93" s="29"/>
      <c r="G93" s="30"/>
      <c r="H93" s="30"/>
      <c r="I93" s="79"/>
      <c r="J93"/>
      <c r="K93"/>
      <c r="L93"/>
      <c r="M93"/>
      <c r="N93"/>
      <c r="O93"/>
      <c r="P93"/>
      <c r="Q93"/>
      <c r="R93"/>
    </row>
    <row r="94" spans="1:18" ht="21.75">
      <c r="A94" s="244"/>
      <c r="B94" s="29"/>
      <c r="C94" s="29"/>
      <c r="D94" s="29"/>
      <c r="E94" s="29"/>
      <c r="F94" s="29"/>
      <c r="G94" s="30"/>
      <c r="H94" s="30"/>
      <c r="I94" s="79"/>
      <c r="J94"/>
      <c r="K94"/>
      <c r="L94"/>
      <c r="M94"/>
      <c r="N94"/>
      <c r="O94"/>
      <c r="P94"/>
      <c r="Q94"/>
      <c r="R94"/>
    </row>
    <row r="95" spans="1:18" ht="21.75">
      <c r="A95" s="244"/>
      <c r="B95" s="29"/>
      <c r="C95" s="29"/>
      <c r="D95" s="29"/>
      <c r="E95" s="29"/>
      <c r="F95" s="29"/>
      <c r="G95" s="30"/>
      <c r="H95" s="30"/>
      <c r="I95" s="79"/>
      <c r="J95"/>
      <c r="K95"/>
      <c r="L95"/>
      <c r="M95"/>
      <c r="N95"/>
      <c r="O95"/>
      <c r="P95"/>
      <c r="Q95"/>
      <c r="R95"/>
    </row>
    <row r="96" spans="1:18" ht="21.75">
      <c r="A96" s="244"/>
      <c r="B96" s="29"/>
      <c r="C96" s="29"/>
      <c r="D96" s="29"/>
      <c r="E96" s="29"/>
      <c r="F96" s="29"/>
      <c r="G96" s="30"/>
      <c r="H96" s="30"/>
      <c r="I96" s="79"/>
      <c r="J96"/>
      <c r="K96"/>
      <c r="L96"/>
      <c r="M96"/>
      <c r="N96"/>
      <c r="O96"/>
      <c r="P96"/>
      <c r="Q96"/>
      <c r="R96"/>
    </row>
    <row r="97" spans="1:18" ht="21.75">
      <c r="A97" s="244"/>
      <c r="B97" s="29"/>
      <c r="C97" s="29"/>
      <c r="D97" s="29"/>
      <c r="E97" s="29"/>
      <c r="F97" s="29"/>
      <c r="G97" s="30"/>
      <c r="H97" s="30"/>
      <c r="I97" s="79"/>
      <c r="J97"/>
      <c r="K97"/>
      <c r="L97"/>
      <c r="M97"/>
      <c r="N97"/>
      <c r="O97"/>
      <c r="P97"/>
      <c r="Q97"/>
      <c r="R97"/>
    </row>
    <row r="98" spans="1:18" ht="21.75">
      <c r="A98" s="244"/>
      <c r="B98" s="29"/>
      <c r="C98" s="29"/>
      <c r="D98" s="29"/>
      <c r="E98" s="29"/>
      <c r="F98" s="29"/>
      <c r="G98" s="30"/>
      <c r="H98" s="30"/>
      <c r="I98" s="79"/>
      <c r="J98"/>
      <c r="K98"/>
      <c r="L98"/>
      <c r="M98"/>
      <c r="N98"/>
      <c r="O98"/>
      <c r="P98"/>
      <c r="Q98"/>
      <c r="R98"/>
    </row>
    <row r="99" spans="1:18" ht="21.75">
      <c r="A99" s="244"/>
      <c r="B99" s="29"/>
      <c r="C99" s="29"/>
      <c r="D99" s="29"/>
      <c r="E99" s="29"/>
      <c r="F99" s="29"/>
      <c r="G99" s="30"/>
      <c r="H99" s="30"/>
      <c r="I99" s="79"/>
      <c r="J99"/>
      <c r="K99"/>
      <c r="L99"/>
      <c r="M99"/>
      <c r="N99"/>
      <c r="O99"/>
      <c r="P99"/>
      <c r="Q99"/>
      <c r="R99"/>
    </row>
    <row r="100" spans="1:18" ht="21.75">
      <c r="A100" s="244"/>
      <c r="C100" s="29"/>
      <c r="D100" s="29"/>
      <c r="E100" s="98"/>
      <c r="F100" s="98"/>
      <c r="G100" s="30"/>
      <c r="H100" s="80"/>
      <c r="I100" s="44"/>
      <c r="J100"/>
      <c r="K100"/>
      <c r="L100"/>
      <c r="M100"/>
      <c r="N100"/>
      <c r="O100"/>
      <c r="P100"/>
      <c r="Q100"/>
      <c r="R100"/>
    </row>
    <row r="101" spans="1:18" ht="21.75">
      <c r="A101" s="244"/>
      <c r="C101" s="29"/>
      <c r="D101" s="29"/>
      <c r="E101" s="98"/>
      <c r="F101" s="98"/>
      <c r="G101" s="30"/>
      <c r="H101" s="80"/>
      <c r="I101" s="210"/>
      <c r="J101"/>
      <c r="K101"/>
      <c r="L101"/>
      <c r="M101"/>
      <c r="N101"/>
      <c r="O101"/>
      <c r="P101"/>
      <c r="Q101"/>
      <c r="R101"/>
    </row>
    <row r="102" spans="1:18" ht="21.75">
      <c r="A102" s="244"/>
      <c r="C102" s="29"/>
      <c r="D102" s="29"/>
      <c r="E102" s="98"/>
      <c r="F102" s="98"/>
      <c r="G102" s="30"/>
      <c r="H102" s="80"/>
      <c r="I102" s="44"/>
      <c r="J102"/>
      <c r="K102"/>
      <c r="L102"/>
      <c r="M102"/>
      <c r="N102"/>
      <c r="O102"/>
      <c r="P102"/>
      <c r="Q102"/>
      <c r="R102"/>
    </row>
    <row r="103" spans="1:18" ht="21.75">
      <c r="A103" s="244"/>
      <c r="C103" s="29"/>
      <c r="D103" s="29"/>
      <c r="E103" s="98"/>
      <c r="F103" s="98"/>
      <c r="G103" s="30"/>
      <c r="H103" s="80"/>
      <c r="I103" s="44"/>
      <c r="J103"/>
      <c r="K103"/>
      <c r="L103"/>
      <c r="M103"/>
      <c r="N103"/>
      <c r="O103"/>
      <c r="P103"/>
      <c r="Q103"/>
      <c r="R103"/>
    </row>
    <row r="104" spans="1:18" ht="21.75">
      <c r="A104" s="244"/>
      <c r="C104" s="29"/>
      <c r="D104" s="29"/>
      <c r="E104" s="98"/>
      <c r="F104" s="98"/>
      <c r="G104" s="30"/>
      <c r="H104" s="80"/>
      <c r="I104" s="44"/>
      <c r="J104"/>
      <c r="K104"/>
      <c r="L104"/>
      <c r="M104"/>
      <c r="N104"/>
      <c r="O104"/>
      <c r="P104"/>
      <c r="Q104"/>
      <c r="R104"/>
    </row>
    <row r="105" spans="1:18" ht="21.75">
      <c r="A105" s="244"/>
      <c r="C105" s="29"/>
      <c r="D105" s="29"/>
      <c r="E105" s="98"/>
      <c r="F105" s="98"/>
      <c r="G105" s="30"/>
      <c r="H105" s="80"/>
      <c r="I105" s="210"/>
      <c r="J105"/>
      <c r="K105"/>
      <c r="L105"/>
      <c r="M105"/>
      <c r="N105"/>
      <c r="O105"/>
      <c r="P105"/>
      <c r="Q105"/>
      <c r="R105"/>
    </row>
    <row r="106" spans="1:18" ht="21.75">
      <c r="A106" s="244"/>
      <c r="C106" s="29"/>
      <c r="D106" s="29"/>
      <c r="E106" s="98"/>
      <c r="F106" s="98"/>
      <c r="G106" s="30"/>
      <c r="H106" s="80"/>
      <c r="I106" s="210"/>
      <c r="J106"/>
      <c r="K106" s="238"/>
      <c r="L106"/>
      <c r="M106"/>
      <c r="N106"/>
      <c r="O106"/>
      <c r="P106"/>
      <c r="Q106"/>
      <c r="R106"/>
    </row>
    <row r="107" spans="1:18" ht="21.75">
      <c r="A107" s="244"/>
      <c r="C107" s="29"/>
      <c r="D107" s="29"/>
      <c r="E107" s="98"/>
      <c r="F107" s="98"/>
      <c r="G107" s="30"/>
      <c r="H107" s="80"/>
      <c r="I107" s="44"/>
      <c r="J107"/>
      <c r="K107"/>
      <c r="L107"/>
      <c r="M107"/>
      <c r="N107"/>
      <c r="O107"/>
      <c r="P107"/>
      <c r="Q107"/>
      <c r="R107"/>
    </row>
    <row r="108" spans="1:18" ht="21.75">
      <c r="A108" s="244"/>
      <c r="C108" s="29"/>
      <c r="D108" s="29"/>
      <c r="E108" s="98"/>
      <c r="F108" s="98"/>
      <c r="G108" s="30"/>
      <c r="H108" s="80"/>
      <c r="I108" s="79"/>
      <c r="J108"/>
      <c r="K108"/>
      <c r="L108"/>
      <c r="M108"/>
      <c r="N108"/>
      <c r="O108"/>
      <c r="P108"/>
      <c r="Q108"/>
      <c r="R108"/>
    </row>
    <row r="109" spans="1:18" ht="21.75">
      <c r="A109" s="244"/>
      <c r="C109" s="29"/>
      <c r="D109" s="29"/>
      <c r="E109" s="98"/>
      <c r="F109" s="98"/>
      <c r="G109" s="30"/>
      <c r="H109" s="80"/>
      <c r="I109" s="79"/>
      <c r="J109"/>
      <c r="K109"/>
      <c r="L109"/>
      <c r="M109"/>
      <c r="N109"/>
      <c r="O109"/>
      <c r="P109"/>
      <c r="Q109"/>
      <c r="R109"/>
    </row>
    <row r="110" spans="1:18" ht="21.75">
      <c r="A110" s="244"/>
      <c r="C110" s="29"/>
      <c r="D110" s="29"/>
      <c r="E110" s="29"/>
      <c r="F110" s="29"/>
      <c r="G110" s="30"/>
      <c r="H110" s="30"/>
      <c r="I110" s="79"/>
      <c r="J110"/>
      <c r="K110"/>
      <c r="L110"/>
      <c r="M110"/>
      <c r="N110"/>
      <c r="O110"/>
      <c r="P110"/>
      <c r="Q110"/>
      <c r="R110"/>
    </row>
    <row r="111" spans="1:18" ht="21.75">
      <c r="A111" s="244"/>
      <c r="B111" s="29"/>
      <c r="C111" s="29"/>
      <c r="D111" s="29"/>
      <c r="E111" s="29"/>
      <c r="F111" s="29"/>
      <c r="G111" s="30"/>
      <c r="H111" s="30"/>
      <c r="I111" s="79"/>
      <c r="J111"/>
      <c r="K111"/>
      <c r="L111"/>
      <c r="M111"/>
      <c r="N111"/>
      <c r="O111"/>
      <c r="P111"/>
      <c r="Q111"/>
      <c r="R111"/>
    </row>
    <row r="112" spans="1:18" ht="21.75">
      <c r="A112" s="244"/>
      <c r="B112" s="29"/>
      <c r="C112" s="29"/>
      <c r="D112" s="29"/>
      <c r="E112" s="29"/>
      <c r="F112" s="29"/>
      <c r="G112" s="30"/>
      <c r="H112" s="30"/>
      <c r="I112" s="79"/>
      <c r="J112"/>
      <c r="K112"/>
      <c r="L112"/>
      <c r="M112"/>
      <c r="N112"/>
      <c r="O112"/>
      <c r="P112"/>
      <c r="Q112"/>
      <c r="R112"/>
    </row>
    <row r="113" spans="1:18" ht="21.75">
      <c r="A113" s="244"/>
      <c r="C113" s="98"/>
      <c r="D113" s="29"/>
      <c r="E113" s="98"/>
      <c r="F113" s="98"/>
      <c r="G113" s="30"/>
      <c r="H113" s="80"/>
      <c r="I113" s="210"/>
      <c r="J113"/>
      <c r="K113"/>
      <c r="L113"/>
      <c r="M113"/>
      <c r="N113"/>
      <c r="O113"/>
      <c r="P113"/>
      <c r="Q113"/>
      <c r="R113"/>
    </row>
    <row r="114" spans="1:18" ht="21.75">
      <c r="A114" s="244"/>
      <c r="C114" s="98"/>
      <c r="D114" s="29"/>
      <c r="E114" s="98"/>
      <c r="F114" s="98"/>
      <c r="G114" s="30"/>
      <c r="H114" s="80"/>
      <c r="J114"/>
      <c r="K114"/>
      <c r="L114"/>
      <c r="M114"/>
      <c r="N114"/>
      <c r="O114"/>
      <c r="P114"/>
      <c r="Q114"/>
      <c r="R114"/>
    </row>
    <row r="115" spans="1:18" ht="21.75">
      <c r="A115" s="244"/>
      <c r="C115" s="98"/>
      <c r="D115" s="29"/>
      <c r="E115" s="98"/>
      <c r="F115" s="98"/>
      <c r="G115" s="30"/>
      <c r="H115" s="80"/>
      <c r="I115" s="210"/>
      <c r="J115"/>
      <c r="K115"/>
      <c r="L115"/>
      <c r="M115"/>
      <c r="N115"/>
      <c r="O115"/>
      <c r="P115"/>
      <c r="Q115"/>
      <c r="R115"/>
    </row>
    <row r="116" spans="1:18" ht="21.75">
      <c r="A116" s="244"/>
      <c r="C116" s="98"/>
      <c r="D116" s="29"/>
      <c r="E116" s="98"/>
      <c r="F116" s="98"/>
      <c r="G116" s="30"/>
      <c r="H116" s="80"/>
      <c r="I116" s="210"/>
      <c r="J116"/>
      <c r="K116"/>
      <c r="L116"/>
      <c r="M116"/>
      <c r="N116"/>
      <c r="O116"/>
      <c r="P116"/>
      <c r="Q116"/>
      <c r="R116"/>
    </row>
    <row r="117" spans="1:18" ht="21.75">
      <c r="A117" s="244"/>
      <c r="C117" s="98"/>
      <c r="D117" s="29"/>
      <c r="E117" s="98"/>
      <c r="F117" s="98"/>
      <c r="G117" s="30"/>
      <c r="H117" s="80"/>
      <c r="I117" s="210"/>
      <c r="J117"/>
      <c r="K117"/>
      <c r="L117"/>
      <c r="M117"/>
      <c r="N117"/>
      <c r="O117"/>
      <c r="P117"/>
      <c r="Q117"/>
      <c r="R117"/>
    </row>
    <row r="118" spans="1:18" ht="21.75">
      <c r="A118" s="244"/>
      <c r="C118" s="98"/>
      <c r="D118" s="98"/>
      <c r="E118" s="98"/>
      <c r="F118" s="98"/>
      <c r="G118" s="30"/>
      <c r="H118" s="80"/>
      <c r="I118" s="210"/>
      <c r="J118"/>
      <c r="K118"/>
      <c r="L118"/>
      <c r="M118"/>
      <c r="N118"/>
      <c r="O118"/>
      <c r="P118"/>
      <c r="Q118"/>
      <c r="R118"/>
    </row>
    <row r="119" spans="1:18" ht="21.75">
      <c r="A119" s="244"/>
      <c r="C119" s="98"/>
      <c r="D119" s="29"/>
      <c r="E119" s="98"/>
      <c r="F119" s="98"/>
      <c r="G119" s="30"/>
      <c r="H119" s="80"/>
      <c r="I119" s="210"/>
      <c r="J119"/>
      <c r="K119"/>
      <c r="L119"/>
      <c r="M119"/>
      <c r="N119"/>
      <c r="O119"/>
      <c r="P119"/>
      <c r="Q119"/>
      <c r="R119"/>
    </row>
    <row r="120" spans="1:18" ht="21.75">
      <c r="A120" s="244"/>
      <c r="C120" s="98"/>
      <c r="D120" s="29"/>
      <c r="E120" s="98"/>
      <c r="F120" s="98"/>
      <c r="G120" s="30"/>
      <c r="H120" s="80"/>
      <c r="I120" s="210"/>
      <c r="J120"/>
      <c r="K120"/>
      <c r="L120"/>
      <c r="M120"/>
      <c r="N120"/>
      <c r="O120"/>
      <c r="P120"/>
      <c r="Q120"/>
      <c r="R120"/>
    </row>
    <row r="121" spans="1:18" ht="21.75">
      <c r="A121" s="244"/>
      <c r="C121" s="98"/>
      <c r="D121" s="29"/>
      <c r="E121" s="98"/>
      <c r="F121" s="98"/>
      <c r="G121" s="30"/>
      <c r="H121" s="80"/>
      <c r="J121"/>
      <c r="K121"/>
      <c r="L121"/>
      <c r="M121"/>
      <c r="N121"/>
      <c r="O121"/>
      <c r="P121"/>
      <c r="Q121"/>
      <c r="R121"/>
    </row>
    <row r="122" spans="1:18" ht="21.75">
      <c r="A122" s="244"/>
      <c r="C122" s="98"/>
      <c r="D122" s="29"/>
      <c r="E122" s="98"/>
      <c r="F122" s="98"/>
      <c r="G122" s="30"/>
      <c r="H122" s="80"/>
      <c r="I122" s="210"/>
      <c r="J122"/>
      <c r="K122"/>
      <c r="L122"/>
      <c r="M122"/>
      <c r="N122"/>
      <c r="O122"/>
      <c r="P122"/>
      <c r="Q122"/>
      <c r="R122"/>
    </row>
    <row r="123" spans="1:18" ht="21.75">
      <c r="A123" s="243"/>
      <c r="C123" s="98"/>
      <c r="D123" s="29"/>
      <c r="E123" s="98"/>
      <c r="F123" s="98"/>
      <c r="G123" s="30"/>
      <c r="I123" s="210"/>
      <c r="J123"/>
      <c r="K123"/>
      <c r="L123"/>
      <c r="M123"/>
      <c r="N123"/>
      <c r="O123"/>
      <c r="P123"/>
      <c r="Q123"/>
      <c r="R123"/>
    </row>
    <row r="124" spans="1:18" ht="21.75">
      <c r="A124" s="243"/>
      <c r="C124" s="98"/>
      <c r="D124" s="29"/>
      <c r="E124" s="98"/>
      <c r="F124" s="98"/>
      <c r="G124" s="30"/>
      <c r="H124" s="80"/>
      <c r="I124" s="210"/>
      <c r="J124"/>
      <c r="K124"/>
      <c r="L124"/>
      <c r="M124"/>
      <c r="N124"/>
      <c r="O124"/>
      <c r="P124"/>
      <c r="Q124"/>
      <c r="R124"/>
    </row>
    <row r="125" spans="1:18" ht="21.75">
      <c r="A125" s="243"/>
      <c r="C125" s="98"/>
      <c r="D125" s="29"/>
      <c r="E125" s="98"/>
      <c r="F125" s="98"/>
      <c r="G125" s="30"/>
      <c r="H125" s="80"/>
      <c r="I125" s="210"/>
      <c r="J125"/>
      <c r="K125"/>
      <c r="L125"/>
      <c r="M125"/>
      <c r="N125"/>
      <c r="O125"/>
      <c r="P125"/>
      <c r="Q125"/>
      <c r="R125"/>
    </row>
    <row r="126" spans="1:18" ht="21.75">
      <c r="A126" s="243"/>
      <c r="C126" s="98"/>
      <c r="D126" s="29"/>
      <c r="E126" s="98"/>
      <c r="F126" s="98"/>
      <c r="G126" s="30"/>
      <c r="H126" s="80"/>
      <c r="I126" s="44"/>
      <c r="J126"/>
      <c r="K126"/>
      <c r="L126"/>
      <c r="M126"/>
      <c r="N126"/>
      <c r="O126"/>
      <c r="P126"/>
      <c r="Q126"/>
      <c r="R126"/>
    </row>
    <row r="127" spans="1:18" ht="21.75">
      <c r="A127" s="243"/>
      <c r="C127" s="98"/>
      <c r="E127" s="98"/>
      <c r="F127" s="98"/>
      <c r="G127" s="30"/>
      <c r="H127" s="80"/>
      <c r="I127" s="44"/>
      <c r="J127"/>
      <c r="K127"/>
      <c r="L127"/>
      <c r="M127"/>
      <c r="N127"/>
      <c r="O127"/>
      <c r="P127"/>
      <c r="Q127"/>
      <c r="R127"/>
    </row>
    <row r="128" spans="1:18" ht="21.75">
      <c r="A128" s="243"/>
      <c r="C128" s="98"/>
      <c r="D128" s="29"/>
      <c r="E128" s="98"/>
      <c r="F128" s="98"/>
      <c r="G128" s="30"/>
      <c r="H128" s="80"/>
      <c r="I128" s="44"/>
      <c r="J128"/>
      <c r="K128"/>
      <c r="L128"/>
      <c r="M128"/>
      <c r="N128"/>
      <c r="O128"/>
      <c r="P128"/>
      <c r="Q128"/>
      <c r="R128"/>
    </row>
    <row r="129" spans="1:18" ht="22.5">
      <c r="A129" s="243"/>
      <c r="B129" s="22"/>
      <c r="C129" s="98"/>
      <c r="D129" s="29"/>
      <c r="E129" s="98"/>
      <c r="F129" s="22"/>
      <c r="G129" s="30"/>
      <c r="H129" s="80"/>
      <c r="I129" s="44"/>
      <c r="J129"/>
      <c r="K129"/>
      <c r="L129"/>
      <c r="M129"/>
      <c r="N129"/>
      <c r="O129"/>
      <c r="P129"/>
      <c r="Q129"/>
      <c r="R129"/>
    </row>
    <row r="130" spans="1:18" ht="22.5">
      <c r="A130" s="243"/>
      <c r="B130" s="29"/>
      <c r="C130" s="98"/>
      <c r="D130" s="98"/>
      <c r="E130" s="98"/>
      <c r="F130" s="22"/>
      <c r="G130" s="30"/>
      <c r="H130" s="80"/>
      <c r="I130" s="44"/>
      <c r="J130"/>
      <c r="K130"/>
      <c r="L130"/>
      <c r="M130"/>
      <c r="N130"/>
      <c r="O130"/>
      <c r="P130"/>
      <c r="Q130"/>
      <c r="R130"/>
    </row>
    <row r="131" spans="1:18" ht="21.75">
      <c r="A131" s="243"/>
      <c r="C131" s="98"/>
      <c r="D131" s="29"/>
      <c r="E131" s="98"/>
      <c r="F131" s="98"/>
      <c r="G131" s="30"/>
      <c r="H131" s="80"/>
      <c r="I131" s="44"/>
      <c r="J131"/>
      <c r="K131"/>
      <c r="L131"/>
      <c r="M131"/>
      <c r="N131"/>
      <c r="O131"/>
      <c r="P131"/>
      <c r="Q131"/>
      <c r="R131"/>
    </row>
    <row r="132" spans="1:18" ht="21.75">
      <c r="A132" s="243"/>
      <c r="C132" s="98"/>
      <c r="D132" s="29"/>
      <c r="E132" s="98"/>
      <c r="F132" s="98"/>
      <c r="G132" s="30"/>
      <c r="H132" s="80"/>
      <c r="I132" s="44"/>
      <c r="J132"/>
      <c r="K132"/>
      <c r="L132"/>
      <c r="M132"/>
      <c r="N132"/>
      <c r="O132"/>
      <c r="P132"/>
      <c r="Q132"/>
      <c r="R132"/>
    </row>
    <row r="133" spans="1:18" ht="21.75">
      <c r="A133" s="243"/>
      <c r="C133" s="98"/>
      <c r="D133" s="29"/>
      <c r="E133" s="98"/>
      <c r="F133" s="98"/>
      <c r="G133" s="30"/>
      <c r="H133" s="80"/>
      <c r="I133" s="44"/>
      <c r="J133"/>
      <c r="K133"/>
      <c r="L133"/>
      <c r="M133"/>
      <c r="N133"/>
      <c r="O133"/>
      <c r="P133"/>
      <c r="Q133"/>
      <c r="R133"/>
    </row>
    <row r="134" spans="1:18" ht="21.75">
      <c r="A134" s="243"/>
      <c r="C134" s="98"/>
      <c r="D134" s="29"/>
      <c r="E134" s="98"/>
      <c r="F134" s="98"/>
      <c r="G134" s="30"/>
      <c r="H134" s="80"/>
      <c r="I134" s="210"/>
      <c r="J134"/>
      <c r="K134"/>
      <c r="L134"/>
      <c r="M134"/>
      <c r="N134"/>
      <c r="O134"/>
      <c r="P134"/>
      <c r="Q134"/>
      <c r="R134"/>
    </row>
    <row r="135" spans="1:18" ht="21.75">
      <c r="A135" s="243"/>
      <c r="C135" s="98"/>
      <c r="D135" s="29"/>
      <c r="E135" s="98"/>
      <c r="F135" s="98"/>
      <c r="G135" s="30"/>
      <c r="H135" s="80"/>
      <c r="I135" s="210"/>
      <c r="J135"/>
      <c r="K135"/>
      <c r="L135"/>
      <c r="M135"/>
      <c r="N135"/>
      <c r="O135"/>
      <c r="P135"/>
      <c r="Q135"/>
      <c r="R135"/>
    </row>
    <row r="136" spans="1:18" ht="21.75">
      <c r="A136" s="243"/>
      <c r="C136" s="98"/>
      <c r="D136" s="29"/>
      <c r="E136" s="98"/>
      <c r="F136" s="98"/>
      <c r="G136" s="30"/>
      <c r="H136" s="80"/>
      <c r="I136" s="44"/>
      <c r="J136"/>
      <c r="K136"/>
      <c r="L136"/>
      <c r="M136"/>
      <c r="N136"/>
      <c r="O136"/>
      <c r="P136"/>
      <c r="Q136"/>
      <c r="R136"/>
    </row>
    <row r="137" spans="1:18" ht="21.75">
      <c r="A137" s="243"/>
      <c r="C137" s="98"/>
      <c r="D137" s="29"/>
      <c r="E137" s="98"/>
      <c r="F137" s="98"/>
      <c r="G137" s="30"/>
      <c r="H137" s="80"/>
      <c r="I137" s="210"/>
      <c r="J137"/>
      <c r="K137"/>
      <c r="L137"/>
      <c r="M137"/>
      <c r="N137"/>
      <c r="O137"/>
      <c r="P137"/>
      <c r="Q137"/>
      <c r="R137"/>
    </row>
    <row r="138" spans="1:18" ht="21.75">
      <c r="A138" s="243"/>
      <c r="C138" s="98"/>
      <c r="D138" s="29"/>
      <c r="E138" s="98"/>
      <c r="F138" s="98"/>
      <c r="G138" s="30"/>
      <c r="H138" s="80"/>
      <c r="I138" s="210"/>
      <c r="J138"/>
      <c r="K138"/>
      <c r="L138"/>
      <c r="M138"/>
      <c r="N138"/>
      <c r="O138"/>
      <c r="P138"/>
      <c r="Q138"/>
      <c r="R138"/>
    </row>
    <row r="139" spans="1:18" ht="21.75">
      <c r="A139" s="243"/>
      <c r="C139" s="98"/>
      <c r="D139" s="29"/>
      <c r="E139" s="98"/>
      <c r="F139" s="98"/>
      <c r="G139" s="30"/>
      <c r="H139" s="80"/>
      <c r="I139" s="44"/>
      <c r="J139"/>
      <c r="K139"/>
      <c r="L139"/>
      <c r="M139"/>
      <c r="N139"/>
      <c r="O139"/>
      <c r="P139"/>
      <c r="Q139"/>
      <c r="R139"/>
    </row>
    <row r="140" spans="1:18" ht="21.75">
      <c r="A140" s="243"/>
      <c r="C140" s="98"/>
      <c r="D140" s="29"/>
      <c r="E140" s="98"/>
      <c r="F140" s="98"/>
      <c r="G140" s="30"/>
      <c r="H140" s="80"/>
      <c r="I140" s="210"/>
      <c r="J140"/>
      <c r="K140"/>
      <c r="L140"/>
      <c r="M140"/>
      <c r="N140"/>
      <c r="O140"/>
      <c r="P140"/>
      <c r="Q140"/>
      <c r="R140"/>
    </row>
    <row r="141" spans="1:18" ht="21.75">
      <c r="A141" s="243"/>
      <c r="C141" s="98"/>
      <c r="D141" s="29"/>
      <c r="E141" s="98"/>
      <c r="F141" s="98"/>
      <c r="G141" s="30"/>
      <c r="H141" s="80"/>
      <c r="I141" s="210"/>
      <c r="J141"/>
      <c r="K141"/>
      <c r="L141"/>
      <c r="M141"/>
      <c r="N141"/>
      <c r="O141"/>
      <c r="P141"/>
      <c r="Q141"/>
      <c r="R141"/>
    </row>
    <row r="142" spans="1:18" ht="21.75">
      <c r="A142" s="243"/>
      <c r="C142" s="98"/>
      <c r="D142" s="29"/>
      <c r="E142" s="98"/>
      <c r="F142" s="98"/>
      <c r="G142" s="30"/>
      <c r="H142" s="80"/>
      <c r="I142" s="44"/>
      <c r="J142"/>
      <c r="K142"/>
      <c r="L142"/>
      <c r="M142"/>
      <c r="N142"/>
      <c r="O142"/>
      <c r="P142"/>
      <c r="Q142"/>
      <c r="R142"/>
    </row>
    <row r="143" spans="1:18" ht="21" customHeight="1">
      <c r="A143" s="243"/>
      <c r="C143" s="98"/>
      <c r="D143" s="98"/>
      <c r="E143" s="98"/>
      <c r="F143" s="98"/>
      <c r="G143" s="30"/>
      <c r="H143" s="80"/>
      <c r="I143" s="210"/>
      <c r="J143" s="32"/>
      <c r="K143" s="32"/>
      <c r="L143" s="32"/>
      <c r="M143" s="32"/>
      <c r="N143" s="32"/>
      <c r="O143" s="32"/>
      <c r="P143" s="32"/>
      <c r="Q143" s="32"/>
      <c r="R143" s="32"/>
    </row>
    <row r="144" spans="1:18" ht="21" customHeight="1">
      <c r="A144" s="243"/>
      <c r="C144" s="98"/>
      <c r="D144" s="98"/>
      <c r="E144" s="98"/>
      <c r="F144" s="98"/>
      <c r="G144" s="30"/>
      <c r="H144" s="80"/>
      <c r="I144" s="210"/>
      <c r="J144" s="32"/>
      <c r="K144" s="32"/>
      <c r="L144" s="32"/>
      <c r="M144" s="32"/>
      <c r="N144" s="32"/>
      <c r="O144" s="32"/>
      <c r="P144" s="32"/>
      <c r="Q144" s="32"/>
      <c r="R144" s="32"/>
    </row>
    <row r="145" spans="1:18" ht="21" customHeight="1">
      <c r="A145" s="243"/>
      <c r="C145" s="98"/>
      <c r="D145" s="98"/>
      <c r="E145" s="98"/>
      <c r="F145" s="98"/>
      <c r="G145" s="30"/>
      <c r="H145" s="80"/>
      <c r="I145" s="210"/>
      <c r="J145" s="32"/>
      <c r="K145" s="32"/>
      <c r="L145" s="32"/>
      <c r="M145" s="32"/>
      <c r="N145" s="32"/>
      <c r="O145" s="32"/>
      <c r="P145" s="32"/>
      <c r="Q145" s="32"/>
      <c r="R145" s="32"/>
    </row>
    <row r="146" spans="1:18" ht="21" customHeight="1">
      <c r="A146" s="243"/>
      <c r="C146" s="98"/>
      <c r="D146" s="98"/>
      <c r="E146" s="98"/>
      <c r="F146" s="98"/>
      <c r="G146" s="30"/>
      <c r="H146" s="80"/>
      <c r="I146" s="44"/>
      <c r="J146" s="32"/>
      <c r="K146" s="32"/>
      <c r="L146" s="32"/>
      <c r="M146" s="32"/>
      <c r="N146" s="32"/>
      <c r="O146" s="32"/>
      <c r="P146" s="32"/>
      <c r="Q146" s="32"/>
      <c r="R146" s="32"/>
    </row>
    <row r="147" spans="1:18" ht="21" customHeight="1">
      <c r="A147" s="243"/>
      <c r="C147" s="98"/>
      <c r="D147" s="98"/>
      <c r="E147" s="98"/>
      <c r="F147" s="98"/>
      <c r="G147" s="30"/>
      <c r="H147" s="80"/>
      <c r="I147" s="44"/>
      <c r="J147" s="32"/>
      <c r="K147" s="32"/>
      <c r="L147" s="32"/>
      <c r="M147" s="32"/>
      <c r="N147" s="32"/>
      <c r="O147" s="32"/>
      <c r="P147" s="32"/>
      <c r="Q147" s="32"/>
      <c r="R147" s="32"/>
    </row>
    <row r="148" spans="1:18" ht="21" customHeight="1">
      <c r="A148" s="243"/>
      <c r="C148" s="98"/>
      <c r="D148" s="98"/>
      <c r="E148" s="98"/>
      <c r="F148" s="98"/>
      <c r="G148" s="30"/>
      <c r="H148" s="80"/>
      <c r="I148" s="44"/>
      <c r="J148" s="32"/>
      <c r="K148" s="32"/>
      <c r="L148" s="32"/>
      <c r="M148" s="32"/>
      <c r="N148" s="32"/>
      <c r="O148" s="32"/>
      <c r="P148" s="32"/>
      <c r="Q148" s="32"/>
      <c r="R148" s="32"/>
    </row>
    <row r="149" spans="1:18" ht="21" customHeight="1">
      <c r="A149" s="243"/>
      <c r="C149" s="98"/>
      <c r="D149" s="98"/>
      <c r="E149" s="98"/>
      <c r="F149" s="98"/>
      <c r="G149" s="30"/>
      <c r="H149" s="80"/>
      <c r="I149" s="44"/>
      <c r="J149" s="32"/>
      <c r="K149" s="32"/>
      <c r="L149" s="32"/>
      <c r="M149" s="32"/>
      <c r="N149" s="32"/>
      <c r="O149" s="32"/>
      <c r="P149" s="32"/>
      <c r="Q149" s="32"/>
      <c r="R149" s="32"/>
    </row>
    <row r="150" spans="1:18" ht="21" customHeight="1">
      <c r="A150" s="243"/>
      <c r="C150" s="98"/>
      <c r="D150" s="98"/>
      <c r="E150" s="98"/>
      <c r="F150" s="98"/>
      <c r="G150" s="30"/>
      <c r="H150" s="80"/>
      <c r="I150" s="210"/>
      <c r="J150" s="32"/>
      <c r="K150" s="32"/>
      <c r="L150" s="32"/>
      <c r="M150" s="32"/>
      <c r="N150" s="32"/>
      <c r="O150" s="32"/>
      <c r="P150" s="32"/>
      <c r="Q150" s="32"/>
      <c r="R150" s="32"/>
    </row>
    <row r="151" spans="1:18" ht="21" customHeight="1">
      <c r="A151" s="243"/>
      <c r="C151" s="98"/>
      <c r="D151" s="98"/>
      <c r="E151" s="98"/>
      <c r="F151" s="98"/>
      <c r="G151" s="30"/>
      <c r="H151" s="80"/>
      <c r="I151" s="44"/>
      <c r="J151" s="32"/>
      <c r="K151" s="32"/>
      <c r="L151" s="32"/>
      <c r="M151" s="32"/>
      <c r="N151" s="32"/>
      <c r="O151" s="32"/>
      <c r="P151" s="32"/>
      <c r="Q151" s="32"/>
      <c r="R151" s="32"/>
    </row>
    <row r="152" spans="1:18" ht="21" customHeight="1">
      <c r="A152" s="243"/>
      <c r="C152" s="98"/>
      <c r="D152" s="98"/>
      <c r="E152" s="98"/>
      <c r="F152" s="98"/>
      <c r="G152" s="30"/>
      <c r="H152" s="80"/>
      <c r="I152" s="44"/>
      <c r="J152" s="32"/>
      <c r="K152" s="32"/>
      <c r="L152" s="32"/>
      <c r="M152" s="32"/>
      <c r="N152" s="32"/>
      <c r="O152" s="32"/>
      <c r="P152" s="32"/>
      <c r="Q152" s="32"/>
      <c r="R152" s="32"/>
    </row>
    <row r="153" spans="1:18" ht="21" customHeight="1">
      <c r="A153" s="243"/>
      <c r="C153" s="98"/>
      <c r="D153" s="98"/>
      <c r="E153" s="98"/>
      <c r="F153" s="98"/>
      <c r="G153" s="30"/>
      <c r="H153" s="80"/>
      <c r="I153" s="44"/>
      <c r="J153" s="32"/>
      <c r="K153" s="32"/>
      <c r="L153" s="32"/>
      <c r="M153" s="32"/>
      <c r="N153" s="32"/>
      <c r="O153" s="32"/>
      <c r="P153" s="32"/>
      <c r="Q153" s="32"/>
      <c r="R153" s="32"/>
    </row>
    <row r="154" spans="1:18" ht="21" customHeight="1">
      <c r="A154" s="243"/>
      <c r="C154" s="98"/>
      <c r="D154" s="98"/>
      <c r="E154" s="98"/>
      <c r="F154" s="98"/>
      <c r="G154" s="30"/>
      <c r="H154" s="80"/>
      <c r="I154" s="44"/>
      <c r="J154" s="32"/>
      <c r="K154" s="32"/>
      <c r="L154" s="32"/>
      <c r="M154" s="32"/>
      <c r="N154" s="32"/>
      <c r="O154" s="32"/>
      <c r="P154" s="32"/>
      <c r="Q154" s="32"/>
      <c r="R154" s="32"/>
    </row>
    <row r="155" spans="1:18" ht="21" customHeight="1">
      <c r="A155" s="243"/>
      <c r="C155" s="98"/>
      <c r="D155" s="98"/>
      <c r="E155" s="98"/>
      <c r="F155" s="98"/>
      <c r="G155" s="30"/>
      <c r="H155" s="80"/>
    </row>
    <row r="156" spans="1:18" ht="21" customHeight="1">
      <c r="A156" s="243"/>
      <c r="C156" s="98"/>
      <c r="D156" s="98"/>
      <c r="E156" s="98"/>
      <c r="F156" s="98"/>
      <c r="G156" s="30"/>
      <c r="H156" s="80"/>
    </row>
    <row r="157" spans="1:18" ht="21" customHeight="1">
      <c r="A157" s="243"/>
      <c r="C157" s="98"/>
      <c r="D157" s="98"/>
      <c r="E157" s="98"/>
      <c r="F157" s="98"/>
      <c r="G157" s="30"/>
      <c r="H157" s="80"/>
    </row>
    <row r="158" spans="1:18" ht="21" customHeight="1">
      <c r="A158" s="243"/>
      <c r="C158" s="98"/>
      <c r="D158" s="98"/>
      <c r="E158" s="98"/>
      <c r="F158" s="98"/>
      <c r="G158" s="80"/>
      <c r="H158" s="80"/>
    </row>
    <row r="159" spans="1:18">
      <c r="A159" s="243"/>
      <c r="C159" s="98"/>
      <c r="D159" s="98"/>
      <c r="E159" s="98"/>
      <c r="F159" s="98"/>
      <c r="G159" s="80"/>
      <c r="H159" s="80"/>
    </row>
    <row r="160" spans="1:18">
      <c r="A160" s="243"/>
      <c r="C160" s="98"/>
      <c r="D160" s="98"/>
      <c r="E160" s="98"/>
      <c r="F160" s="98"/>
      <c r="G160" s="80"/>
      <c r="H160" s="80"/>
    </row>
    <row r="161" spans="3:8">
      <c r="C161" s="98"/>
      <c r="D161" s="98"/>
      <c r="E161" s="98"/>
      <c r="F161" s="98"/>
      <c r="G161" s="80"/>
      <c r="H161" s="80"/>
    </row>
    <row r="162" spans="3:8">
      <c r="C162" s="98"/>
      <c r="D162" s="98"/>
      <c r="E162" s="98"/>
      <c r="F162" s="98"/>
      <c r="G162" s="80"/>
      <c r="H162" s="80"/>
    </row>
    <row r="163" spans="3:8">
      <c r="C163" s="98"/>
      <c r="D163" s="98"/>
      <c r="E163" s="98"/>
      <c r="F163" s="98"/>
      <c r="G163" s="80"/>
      <c r="H163" s="80"/>
    </row>
    <row r="164" spans="3:8">
      <c r="C164" s="98"/>
      <c r="D164" s="98"/>
      <c r="E164" s="98"/>
      <c r="F164" s="98"/>
      <c r="G164" s="80"/>
      <c r="H164" s="80"/>
    </row>
    <row r="165" spans="3:8">
      <c r="C165" s="98"/>
      <c r="D165" s="98"/>
      <c r="E165" s="98"/>
      <c r="F165" s="98"/>
      <c r="G165" s="80"/>
      <c r="H165" s="80"/>
    </row>
    <row r="166" spans="3:8">
      <c r="C166" s="98"/>
      <c r="D166" s="98"/>
      <c r="E166" s="98"/>
      <c r="F166" s="98"/>
      <c r="G166" s="80"/>
      <c r="H166" s="80"/>
    </row>
    <row r="167" spans="3:8">
      <c r="C167" s="98"/>
      <c r="D167" s="98"/>
      <c r="E167" s="98"/>
      <c r="F167" s="98"/>
      <c r="G167" s="80"/>
      <c r="H167" s="80"/>
    </row>
    <row r="168" spans="3:8">
      <c r="C168" s="98"/>
      <c r="D168" s="98"/>
      <c r="E168" s="98"/>
      <c r="F168" s="98"/>
      <c r="G168" s="80"/>
      <c r="H168" s="80"/>
    </row>
    <row r="169" spans="3:8">
      <c r="C169" s="98"/>
      <c r="D169" s="98"/>
      <c r="E169" s="98"/>
      <c r="F169" s="98"/>
      <c r="G169" s="80"/>
      <c r="H169" s="80"/>
    </row>
    <row r="170" spans="3:8">
      <c r="C170" s="98"/>
      <c r="D170" s="98"/>
      <c r="E170" s="98"/>
      <c r="F170" s="98"/>
      <c r="G170" s="80"/>
      <c r="H170" s="80"/>
    </row>
    <row r="171" spans="3:8">
      <c r="C171" s="98"/>
      <c r="D171" s="98"/>
      <c r="E171" s="98"/>
      <c r="F171" s="98"/>
      <c r="G171" s="80"/>
      <c r="H171" s="80"/>
    </row>
    <row r="172" spans="3:8">
      <c r="C172" s="98"/>
      <c r="D172" s="98"/>
      <c r="E172" s="98"/>
      <c r="F172" s="98"/>
      <c r="G172" s="80"/>
      <c r="H172" s="80"/>
    </row>
    <row r="173" spans="3:8">
      <c r="C173" s="98"/>
      <c r="D173" s="98"/>
      <c r="E173" s="98"/>
      <c r="F173" s="98"/>
      <c r="G173" s="80"/>
      <c r="H173" s="80"/>
    </row>
    <row r="174" spans="3:8">
      <c r="C174" s="98"/>
      <c r="D174" s="98"/>
      <c r="E174" s="98"/>
      <c r="F174" s="98"/>
      <c r="G174" s="80"/>
      <c r="H174" s="80"/>
    </row>
    <row r="175" spans="3:8">
      <c r="C175" s="98"/>
      <c r="D175" s="98"/>
      <c r="E175" s="98"/>
      <c r="F175" s="98"/>
      <c r="G175" s="80"/>
      <c r="H175" s="80"/>
    </row>
    <row r="176" spans="3:8">
      <c r="C176" s="98"/>
      <c r="D176" s="98"/>
      <c r="E176" s="98"/>
      <c r="F176" s="98"/>
      <c r="G176" s="80"/>
      <c r="H176" s="80"/>
    </row>
    <row r="177" spans="3:8">
      <c r="C177" s="98"/>
      <c r="D177" s="98"/>
      <c r="E177" s="98"/>
      <c r="F177" s="98"/>
      <c r="G177" s="80"/>
      <c r="H177" s="80"/>
    </row>
    <row r="178" spans="3:8">
      <c r="C178" s="98"/>
      <c r="D178" s="98"/>
      <c r="E178" s="98"/>
      <c r="F178" s="98"/>
      <c r="G178" s="80"/>
      <c r="H178" s="80"/>
    </row>
    <row r="179" spans="3:8">
      <c r="C179" s="98"/>
      <c r="D179" s="98"/>
      <c r="E179" s="98"/>
      <c r="F179" s="98"/>
      <c r="G179" s="80"/>
      <c r="H179" s="80"/>
    </row>
    <row r="180" spans="3:8">
      <c r="C180" s="98"/>
      <c r="D180" s="98"/>
      <c r="E180" s="98"/>
      <c r="F180" s="98"/>
      <c r="G180" s="80"/>
      <c r="H180" s="80"/>
    </row>
    <row r="181" spans="3:8">
      <c r="C181" s="98"/>
      <c r="D181" s="98"/>
      <c r="E181" s="98"/>
      <c r="F181" s="98"/>
      <c r="G181" s="80"/>
      <c r="H181" s="80"/>
    </row>
    <row r="182" spans="3:8">
      <c r="C182" s="98"/>
      <c r="D182" s="98"/>
      <c r="E182" s="98"/>
      <c r="F182" s="98"/>
      <c r="G182" s="80"/>
      <c r="H182" s="80"/>
    </row>
    <row r="183" spans="3:8">
      <c r="C183" s="98"/>
      <c r="D183" s="98"/>
      <c r="E183" s="98"/>
      <c r="F183" s="98"/>
      <c r="G183" s="80"/>
      <c r="H183" s="80"/>
    </row>
    <row r="184" spans="3:8">
      <c r="C184" s="98"/>
      <c r="D184" s="98"/>
      <c r="E184" s="98"/>
      <c r="F184" s="98"/>
      <c r="G184" s="80"/>
      <c r="H184" s="80"/>
    </row>
    <row r="185" spans="3:8">
      <c r="C185" s="98"/>
      <c r="D185" s="98"/>
      <c r="E185" s="98"/>
      <c r="F185" s="98"/>
      <c r="G185" s="80"/>
      <c r="H185" s="80"/>
    </row>
    <row r="186" spans="3:8">
      <c r="C186" s="98"/>
      <c r="D186" s="98"/>
      <c r="E186" s="98"/>
      <c r="F186" s="98"/>
      <c r="G186" s="80"/>
      <c r="H186" s="80"/>
    </row>
    <row r="187" spans="3:8">
      <c r="C187" s="98"/>
      <c r="D187" s="98"/>
      <c r="E187" s="98"/>
      <c r="F187" s="98"/>
      <c r="G187" s="80"/>
      <c r="H187" s="80"/>
    </row>
    <row r="188" spans="3:8">
      <c r="C188" s="98"/>
      <c r="D188" s="98"/>
      <c r="E188" s="98"/>
      <c r="F188" s="98"/>
      <c r="G188" s="80"/>
      <c r="H188" s="80"/>
    </row>
    <row r="189" spans="3:8">
      <c r="C189" s="98"/>
      <c r="D189" s="98"/>
      <c r="E189" s="98"/>
      <c r="F189" s="98"/>
      <c r="G189" s="80"/>
      <c r="H189" s="80"/>
    </row>
    <row r="190" spans="3:8">
      <c r="C190" s="98"/>
      <c r="D190" s="98"/>
      <c r="E190" s="98"/>
      <c r="F190" s="98"/>
      <c r="G190" s="80"/>
      <c r="H190" s="80"/>
    </row>
    <row r="191" spans="3:8">
      <c r="C191" s="98"/>
      <c r="D191" s="98"/>
      <c r="E191" s="98"/>
      <c r="F191" s="98"/>
      <c r="G191" s="80"/>
      <c r="H191" s="80"/>
    </row>
    <row r="192" spans="3:8">
      <c r="C192" s="98"/>
      <c r="D192" s="98"/>
      <c r="E192" s="98"/>
      <c r="F192" s="98"/>
      <c r="G192" s="80"/>
      <c r="H192" s="80"/>
    </row>
    <row r="193" spans="3:8">
      <c r="C193" s="98"/>
      <c r="D193" s="98"/>
      <c r="E193" s="98"/>
      <c r="F193" s="98"/>
      <c r="G193" s="80"/>
      <c r="H193" s="80"/>
    </row>
    <row r="194" spans="3:8">
      <c r="C194" s="98"/>
      <c r="D194" s="98"/>
      <c r="E194" s="98"/>
      <c r="F194" s="98"/>
      <c r="G194" s="80"/>
      <c r="H194" s="80"/>
    </row>
    <row r="195" spans="3:8">
      <c r="C195" s="98"/>
      <c r="D195" s="98"/>
      <c r="E195" s="98"/>
      <c r="F195" s="98"/>
      <c r="G195" s="80"/>
      <c r="H195" s="80"/>
    </row>
    <row r="196" spans="3:8">
      <c r="C196" s="98"/>
      <c r="D196" s="98"/>
      <c r="E196" s="98"/>
      <c r="F196" s="98"/>
      <c r="G196" s="80"/>
      <c r="H196" s="80"/>
    </row>
    <row r="197" spans="3:8">
      <c r="C197" s="98"/>
      <c r="D197" s="98"/>
      <c r="E197" s="98"/>
      <c r="F197" s="98"/>
      <c r="G197" s="80"/>
      <c r="H197" s="80"/>
    </row>
    <row r="198" spans="3:8">
      <c r="C198" s="98"/>
      <c r="D198" s="98"/>
      <c r="E198" s="98"/>
      <c r="F198" s="98"/>
      <c r="G198" s="80"/>
      <c r="H198" s="80"/>
    </row>
    <row r="199" spans="3:8">
      <c r="C199" s="98"/>
      <c r="D199" s="98"/>
      <c r="E199" s="98"/>
      <c r="F199" s="98"/>
      <c r="G199" s="80"/>
      <c r="H199" s="80"/>
    </row>
    <row r="200" spans="3:8">
      <c r="C200" s="98"/>
      <c r="D200" s="98"/>
      <c r="E200" s="98"/>
      <c r="F200" s="98"/>
      <c r="G200" s="80"/>
      <c r="H200" s="80"/>
    </row>
    <row r="201" spans="3:8">
      <c r="C201" s="98"/>
      <c r="D201" s="98"/>
      <c r="E201" s="98"/>
      <c r="F201" s="98"/>
      <c r="G201" s="80"/>
      <c r="H201" s="80"/>
    </row>
    <row r="202" spans="3:8">
      <c r="C202" s="98"/>
      <c r="D202" s="98"/>
      <c r="E202" s="98"/>
      <c r="F202" s="98"/>
      <c r="G202" s="80"/>
      <c r="H202" s="80"/>
    </row>
    <row r="203" spans="3:8">
      <c r="C203" s="98"/>
      <c r="D203" s="98"/>
      <c r="E203" s="98"/>
      <c r="F203" s="98"/>
      <c r="G203" s="80"/>
      <c r="H203" s="80"/>
    </row>
    <row r="204" spans="3:8">
      <c r="C204" s="98"/>
      <c r="D204" s="98"/>
      <c r="E204" s="98"/>
      <c r="F204" s="98"/>
      <c r="G204" s="80"/>
      <c r="H204" s="80"/>
    </row>
    <row r="205" spans="3:8">
      <c r="C205" s="98"/>
      <c r="D205" s="98"/>
      <c r="E205" s="98"/>
      <c r="F205" s="98"/>
      <c r="G205" s="80"/>
      <c r="H205" s="80"/>
    </row>
    <row r="206" spans="3:8">
      <c r="C206" s="98"/>
      <c r="D206" s="98"/>
      <c r="E206" s="98"/>
      <c r="F206" s="98"/>
      <c r="G206" s="80"/>
      <c r="H206" s="80"/>
    </row>
    <row r="207" spans="3:8">
      <c r="C207" s="98"/>
      <c r="D207" s="98"/>
      <c r="E207" s="98"/>
      <c r="F207" s="98"/>
      <c r="G207" s="80"/>
      <c r="H207" s="80"/>
    </row>
    <row r="208" spans="3:8">
      <c r="C208" s="98"/>
      <c r="D208" s="98"/>
      <c r="E208" s="98"/>
      <c r="F208" s="98"/>
      <c r="G208" s="80"/>
      <c r="H208" s="80"/>
    </row>
    <row r="209" spans="3:8">
      <c r="C209" s="98"/>
      <c r="D209" s="98"/>
      <c r="E209" s="98"/>
      <c r="F209" s="98"/>
      <c r="G209" s="80"/>
      <c r="H209" s="80"/>
    </row>
    <row r="210" spans="3:8">
      <c r="C210" s="98"/>
      <c r="D210" s="98"/>
      <c r="E210" s="98"/>
      <c r="F210" s="98"/>
      <c r="G210" s="80"/>
      <c r="H210" s="80"/>
    </row>
    <row r="211" spans="3:8">
      <c r="C211" s="98"/>
      <c r="D211" s="98"/>
      <c r="E211" s="98"/>
      <c r="F211" s="98"/>
      <c r="G211" s="80"/>
      <c r="H211" s="80"/>
    </row>
    <row r="212" spans="3:8">
      <c r="C212" s="98"/>
      <c r="D212" s="98"/>
      <c r="E212" s="98"/>
      <c r="F212" s="98"/>
      <c r="G212" s="80"/>
      <c r="H212" s="80"/>
    </row>
    <row r="213" spans="3:8">
      <c r="C213" s="98"/>
      <c r="D213" s="98"/>
      <c r="E213" s="98"/>
      <c r="F213" s="98"/>
      <c r="G213" s="80"/>
      <c r="H213" s="80"/>
    </row>
    <row r="214" spans="3:8">
      <c r="C214" s="98"/>
      <c r="D214" s="98"/>
      <c r="E214" s="98"/>
      <c r="F214" s="98"/>
      <c r="G214" s="80"/>
      <c r="H214" s="80"/>
    </row>
    <row r="215" spans="3:8">
      <c r="C215" s="98"/>
      <c r="D215" s="98"/>
      <c r="E215" s="98"/>
      <c r="F215" s="98"/>
      <c r="G215" s="80"/>
      <c r="H215" s="80"/>
    </row>
    <row r="216" spans="3:8">
      <c r="C216" s="98"/>
      <c r="D216" s="98"/>
      <c r="E216" s="98"/>
      <c r="F216" s="98"/>
      <c r="G216" s="80"/>
      <c r="H216" s="80"/>
    </row>
    <row r="217" spans="3:8">
      <c r="C217" s="98"/>
      <c r="D217" s="98"/>
      <c r="E217" s="98"/>
      <c r="F217" s="98"/>
      <c r="G217" s="80"/>
      <c r="H217" s="80"/>
    </row>
    <row r="218" spans="3:8">
      <c r="C218" s="98"/>
      <c r="D218" s="98"/>
      <c r="E218" s="98"/>
      <c r="F218" s="98"/>
      <c r="G218" s="80"/>
      <c r="H218" s="80"/>
    </row>
    <row r="219" spans="3:8">
      <c r="C219" s="98"/>
      <c r="D219" s="98"/>
      <c r="E219" s="98"/>
      <c r="F219" s="98"/>
      <c r="G219" s="80"/>
      <c r="H219" s="80"/>
    </row>
    <row r="220" spans="3:8">
      <c r="C220" s="98"/>
      <c r="D220" s="98"/>
      <c r="E220" s="98"/>
      <c r="F220" s="98"/>
      <c r="G220" s="80"/>
      <c r="H220" s="80"/>
    </row>
    <row r="221" spans="3:8">
      <c r="C221" s="98"/>
      <c r="D221" s="98"/>
      <c r="E221" s="98"/>
      <c r="F221" s="98"/>
      <c r="G221" s="80"/>
      <c r="H221" s="80"/>
    </row>
    <row r="222" spans="3:8">
      <c r="C222" s="98"/>
      <c r="D222" s="98"/>
      <c r="E222" s="98"/>
      <c r="F222" s="98"/>
      <c r="G222" s="80"/>
      <c r="H222" s="80"/>
    </row>
    <row r="223" spans="3:8">
      <c r="C223" s="98"/>
      <c r="D223" s="98"/>
      <c r="E223" s="98"/>
      <c r="F223" s="98"/>
      <c r="G223" s="80"/>
      <c r="H223" s="80"/>
    </row>
    <row r="224" spans="3:8">
      <c r="C224" s="98"/>
      <c r="D224" s="98"/>
      <c r="E224" s="98"/>
      <c r="F224" s="98"/>
      <c r="G224" s="80"/>
      <c r="H224" s="80"/>
    </row>
    <row r="225" spans="3:8">
      <c r="C225" s="98"/>
      <c r="D225" s="98"/>
      <c r="E225" s="98"/>
      <c r="F225" s="98"/>
      <c r="G225" s="80"/>
      <c r="H225" s="80"/>
    </row>
    <row r="226" spans="3:8">
      <c r="C226" s="98"/>
      <c r="D226" s="98"/>
      <c r="E226" s="98"/>
      <c r="F226" s="98"/>
      <c r="G226" s="80"/>
      <c r="H226" s="80"/>
    </row>
    <row r="227" spans="3:8">
      <c r="C227" s="98"/>
      <c r="D227" s="98"/>
      <c r="E227" s="98"/>
      <c r="F227" s="98"/>
      <c r="G227" s="80"/>
      <c r="H227" s="80"/>
    </row>
    <row r="228" spans="3:8">
      <c r="C228" s="98"/>
      <c r="D228" s="98"/>
      <c r="E228" s="98"/>
      <c r="F228" s="98"/>
      <c r="G228" s="80"/>
      <c r="H228" s="80"/>
    </row>
    <row r="229" spans="3:8">
      <c r="C229" s="98"/>
      <c r="D229" s="98"/>
      <c r="E229" s="98"/>
      <c r="F229" s="98"/>
      <c r="G229" s="80"/>
      <c r="H229" s="80"/>
    </row>
    <row r="230" spans="3:8">
      <c r="C230" s="98"/>
      <c r="D230" s="98"/>
      <c r="E230" s="98"/>
      <c r="F230" s="98"/>
      <c r="G230" s="80"/>
      <c r="H230" s="80"/>
    </row>
    <row r="231" spans="3:8">
      <c r="C231" s="98"/>
      <c r="D231" s="98"/>
      <c r="E231" s="98"/>
      <c r="F231" s="98"/>
      <c r="G231" s="80"/>
      <c r="H231" s="80"/>
    </row>
    <row r="232" spans="3:8">
      <c r="C232" s="98"/>
      <c r="D232" s="98"/>
      <c r="E232" s="98"/>
      <c r="F232" s="98"/>
      <c r="G232" s="80"/>
      <c r="H232" s="80"/>
    </row>
    <row r="233" spans="3:8">
      <c r="C233" s="98"/>
      <c r="D233" s="98"/>
      <c r="E233" s="98"/>
      <c r="F233" s="98"/>
      <c r="G233" s="80"/>
      <c r="H233" s="80"/>
    </row>
    <row r="234" spans="3:8">
      <c r="C234" s="98"/>
      <c r="D234" s="98"/>
      <c r="E234" s="98"/>
      <c r="F234" s="98"/>
      <c r="G234" s="80"/>
      <c r="H234" s="80"/>
    </row>
    <row r="235" spans="3:8">
      <c r="C235" s="98"/>
      <c r="D235" s="98"/>
      <c r="E235" s="98"/>
      <c r="F235" s="98"/>
      <c r="G235" s="80"/>
      <c r="H235" s="80"/>
    </row>
    <row r="236" spans="3:8">
      <c r="C236" s="98"/>
      <c r="D236" s="98"/>
      <c r="E236" s="98"/>
      <c r="F236" s="98"/>
      <c r="G236" s="80"/>
      <c r="H236" s="80"/>
    </row>
    <row r="237" spans="3:8">
      <c r="C237" s="98"/>
      <c r="D237" s="98"/>
      <c r="E237" s="98"/>
      <c r="F237" s="98"/>
      <c r="G237" s="80"/>
      <c r="H237" s="80"/>
    </row>
    <row r="238" spans="3:8">
      <c r="C238" s="98"/>
      <c r="D238" s="98"/>
      <c r="E238" s="98"/>
      <c r="F238" s="98"/>
      <c r="G238" s="80"/>
      <c r="H238" s="80"/>
    </row>
    <row r="239" spans="3:8">
      <c r="C239" s="98"/>
      <c r="D239" s="98"/>
      <c r="E239" s="98"/>
      <c r="F239" s="98"/>
      <c r="G239" s="80"/>
      <c r="H239" s="80"/>
    </row>
    <row r="240" spans="3:8">
      <c r="C240" s="98"/>
      <c r="D240" s="98"/>
      <c r="E240" s="98"/>
      <c r="F240" s="98"/>
      <c r="G240" s="80"/>
      <c r="H240" s="80"/>
    </row>
    <row r="241" spans="3:8">
      <c r="C241" s="98"/>
      <c r="D241" s="98"/>
      <c r="E241" s="98"/>
      <c r="F241" s="98"/>
      <c r="G241" s="80"/>
      <c r="H241" s="80"/>
    </row>
    <row r="242" spans="3:8">
      <c r="C242" s="98"/>
      <c r="D242" s="98"/>
      <c r="E242" s="98"/>
      <c r="F242" s="98"/>
      <c r="G242" s="80"/>
      <c r="H242" s="80"/>
    </row>
    <row r="243" spans="3:8">
      <c r="C243" s="98"/>
      <c r="D243" s="98"/>
      <c r="E243" s="98"/>
      <c r="F243" s="98"/>
      <c r="G243" s="80"/>
      <c r="H243" s="80"/>
    </row>
    <row r="244" spans="3:8">
      <c r="C244" s="98"/>
      <c r="D244" s="98"/>
      <c r="E244" s="98"/>
      <c r="F244" s="98"/>
      <c r="G244" s="80"/>
      <c r="H244" s="80"/>
    </row>
    <row r="245" spans="3:8">
      <c r="C245" s="98"/>
      <c r="D245" s="98"/>
      <c r="E245" s="98"/>
      <c r="F245" s="98"/>
      <c r="G245" s="80"/>
      <c r="H245" s="80"/>
    </row>
    <row r="246" spans="3:8">
      <c r="C246" s="98"/>
      <c r="D246" s="98"/>
      <c r="E246" s="98"/>
      <c r="F246" s="98"/>
      <c r="G246" s="80"/>
      <c r="H246" s="80"/>
    </row>
    <row r="247" spans="3:8">
      <c r="C247" s="98"/>
      <c r="D247" s="98"/>
      <c r="E247" s="98"/>
      <c r="F247" s="98"/>
      <c r="G247" s="80"/>
      <c r="H247" s="80"/>
    </row>
    <row r="248" spans="3:8">
      <c r="C248" s="98"/>
      <c r="D248" s="98"/>
      <c r="E248" s="98"/>
      <c r="F248" s="98"/>
      <c r="G248" s="80"/>
      <c r="H248" s="80"/>
    </row>
    <row r="249" spans="3:8">
      <c r="C249" s="98"/>
      <c r="D249" s="98"/>
      <c r="E249" s="98"/>
      <c r="F249" s="98"/>
      <c r="G249" s="80"/>
      <c r="H249" s="80"/>
    </row>
    <row r="250" spans="3:8">
      <c r="C250" s="98"/>
      <c r="D250" s="98"/>
      <c r="E250" s="98"/>
      <c r="F250" s="98"/>
      <c r="G250" s="80"/>
      <c r="H250" s="80"/>
    </row>
    <row r="251" spans="3:8">
      <c r="C251" s="98"/>
      <c r="D251" s="98"/>
      <c r="E251" s="98"/>
      <c r="F251" s="98"/>
      <c r="G251" s="80"/>
      <c r="H251" s="80"/>
    </row>
    <row r="252" spans="3:8">
      <c r="C252" s="98"/>
      <c r="D252" s="98"/>
      <c r="E252" s="98"/>
      <c r="F252" s="98"/>
      <c r="G252" s="80"/>
      <c r="H252" s="80"/>
    </row>
    <row r="253" spans="3:8">
      <c r="C253" s="98"/>
      <c r="D253" s="98"/>
      <c r="E253" s="98"/>
      <c r="F253" s="98"/>
      <c r="G253" s="80"/>
      <c r="H253" s="80"/>
    </row>
    <row r="254" spans="3:8">
      <c r="C254" s="98"/>
      <c r="D254" s="98"/>
      <c r="E254" s="98"/>
      <c r="F254" s="98"/>
      <c r="G254" s="80"/>
      <c r="H254" s="80"/>
    </row>
    <row r="255" spans="3:8">
      <c r="C255" s="98"/>
      <c r="D255" s="98"/>
      <c r="E255" s="98"/>
      <c r="F255" s="98"/>
      <c r="G255" s="80"/>
      <c r="H255" s="80"/>
    </row>
    <row r="256" spans="3:8">
      <c r="C256" s="98"/>
      <c r="D256" s="98"/>
      <c r="E256" s="98"/>
      <c r="F256" s="98"/>
      <c r="G256" s="80"/>
      <c r="H256" s="80"/>
    </row>
    <row r="257" spans="3:8">
      <c r="C257" s="98"/>
      <c r="D257" s="98"/>
      <c r="E257" s="98"/>
      <c r="F257" s="98"/>
      <c r="G257" s="80"/>
      <c r="H257" s="80"/>
    </row>
    <row r="258" spans="3:8">
      <c r="C258" s="98"/>
      <c r="D258" s="98"/>
      <c r="E258" s="98"/>
      <c r="F258" s="98"/>
      <c r="G258" s="80"/>
      <c r="H258" s="80"/>
    </row>
    <row r="259" spans="3:8">
      <c r="C259" s="98"/>
      <c r="D259" s="98"/>
      <c r="E259" s="98"/>
      <c r="F259" s="98"/>
      <c r="G259" s="80"/>
      <c r="H259" s="80"/>
    </row>
    <row r="260" spans="3:8">
      <c r="C260" s="98"/>
      <c r="D260" s="98"/>
      <c r="E260" s="98"/>
      <c r="F260" s="98"/>
      <c r="G260" s="80"/>
      <c r="H260" s="80"/>
    </row>
    <row r="261" spans="3:8">
      <c r="C261" s="98"/>
      <c r="D261" s="98"/>
      <c r="E261" s="98"/>
      <c r="F261" s="98"/>
      <c r="G261" s="80"/>
      <c r="H261" s="80"/>
    </row>
    <row r="262" spans="3:8">
      <c r="C262" s="98"/>
      <c r="D262" s="98"/>
      <c r="E262" s="98"/>
      <c r="F262" s="98"/>
      <c r="G262" s="80"/>
      <c r="H262" s="80"/>
    </row>
    <row r="263" spans="3:8">
      <c r="C263" s="98"/>
      <c r="D263" s="98"/>
      <c r="E263" s="98"/>
      <c r="F263" s="98"/>
      <c r="G263" s="80"/>
      <c r="H263" s="80"/>
    </row>
    <row r="264" spans="3:8">
      <c r="C264" s="98"/>
      <c r="D264" s="98"/>
      <c r="E264" s="98"/>
      <c r="F264" s="98"/>
      <c r="G264" s="80"/>
      <c r="H264" s="80"/>
    </row>
    <row r="265" spans="3:8">
      <c r="C265" s="98"/>
      <c r="D265" s="98"/>
      <c r="E265" s="98"/>
      <c r="F265" s="98"/>
      <c r="G265" s="80"/>
      <c r="H265" s="80"/>
    </row>
    <row r="266" spans="3:8">
      <c r="C266" s="98"/>
      <c r="D266" s="98"/>
      <c r="E266" s="98"/>
      <c r="F266" s="98"/>
      <c r="G266" s="80"/>
      <c r="H266" s="80"/>
    </row>
    <row r="267" spans="3:8">
      <c r="C267" s="98"/>
      <c r="D267" s="98"/>
      <c r="E267" s="98"/>
      <c r="F267" s="98"/>
      <c r="G267" s="80"/>
      <c r="H267" s="80"/>
    </row>
    <row r="268" spans="3:8">
      <c r="C268" s="98"/>
      <c r="D268" s="98"/>
      <c r="E268" s="98"/>
      <c r="F268" s="98"/>
      <c r="G268" s="80"/>
      <c r="H268" s="80"/>
    </row>
    <row r="269" spans="3:8">
      <c r="C269" s="98"/>
      <c r="D269" s="98"/>
      <c r="E269" s="98"/>
      <c r="F269" s="98"/>
      <c r="G269" s="80"/>
      <c r="H269" s="80"/>
    </row>
    <row r="270" spans="3:8">
      <c r="C270" s="98"/>
      <c r="D270" s="98"/>
      <c r="E270" s="98"/>
      <c r="F270" s="98"/>
      <c r="G270" s="80"/>
      <c r="H270" s="80"/>
    </row>
    <row r="271" spans="3:8">
      <c r="C271" s="98"/>
      <c r="D271" s="98"/>
      <c r="E271" s="98"/>
      <c r="F271" s="98"/>
      <c r="G271" s="80"/>
      <c r="H271" s="80"/>
    </row>
    <row r="272" spans="3:8">
      <c r="C272" s="98"/>
      <c r="D272" s="98"/>
      <c r="E272" s="98"/>
      <c r="F272" s="98"/>
      <c r="G272" s="80"/>
      <c r="H272" s="80"/>
    </row>
    <row r="273" spans="3:8">
      <c r="C273" s="98"/>
      <c r="D273" s="98"/>
      <c r="E273" s="98"/>
      <c r="F273" s="98"/>
      <c r="G273" s="80"/>
      <c r="H273" s="80"/>
    </row>
    <row r="274" spans="3:8">
      <c r="C274" s="98"/>
      <c r="D274" s="98"/>
      <c r="E274" s="98"/>
      <c r="F274" s="98"/>
      <c r="G274" s="80"/>
      <c r="H274" s="80"/>
    </row>
    <row r="275" spans="3:8">
      <c r="C275" s="98"/>
      <c r="D275" s="98"/>
      <c r="E275" s="98"/>
      <c r="F275" s="98"/>
      <c r="G275" s="80"/>
      <c r="H275" s="80"/>
    </row>
    <row r="276" spans="3:8">
      <c r="C276" s="98"/>
      <c r="D276" s="98"/>
      <c r="E276" s="98"/>
      <c r="F276" s="98"/>
      <c r="G276" s="80"/>
      <c r="H276" s="80"/>
    </row>
    <row r="277" spans="3:8">
      <c r="C277" s="98"/>
      <c r="D277" s="98"/>
      <c r="E277" s="98"/>
      <c r="F277" s="98"/>
      <c r="G277" s="80"/>
      <c r="H277" s="80"/>
    </row>
    <row r="278" spans="3:8">
      <c r="C278" s="98"/>
      <c r="D278" s="98"/>
      <c r="E278" s="98"/>
      <c r="F278" s="98"/>
      <c r="G278" s="80"/>
      <c r="H278" s="80"/>
    </row>
    <row r="279" spans="3:8">
      <c r="C279" s="98"/>
      <c r="D279" s="98"/>
      <c r="E279" s="98"/>
      <c r="F279" s="98"/>
      <c r="G279" s="80"/>
      <c r="H279" s="80"/>
    </row>
    <row r="280" spans="3:8">
      <c r="C280" s="98"/>
      <c r="D280" s="98"/>
      <c r="E280" s="98"/>
      <c r="F280" s="98"/>
      <c r="G280" s="80"/>
      <c r="H280" s="80"/>
    </row>
    <row r="281" spans="3:8">
      <c r="C281" s="98"/>
      <c r="D281" s="98"/>
      <c r="E281" s="98"/>
      <c r="F281" s="98"/>
      <c r="G281" s="80"/>
      <c r="H281" s="80"/>
    </row>
    <row r="282" spans="3:8">
      <c r="C282" s="98"/>
      <c r="D282" s="98"/>
      <c r="E282" s="98"/>
      <c r="F282" s="98"/>
      <c r="G282" s="80"/>
      <c r="H282" s="80"/>
    </row>
    <row r="283" spans="3:8">
      <c r="C283" s="98"/>
      <c r="D283" s="98"/>
      <c r="E283" s="98"/>
      <c r="F283" s="98"/>
      <c r="G283" s="80"/>
      <c r="H283" s="80"/>
    </row>
    <row r="284" spans="3:8">
      <c r="C284" s="98"/>
      <c r="D284" s="98"/>
      <c r="E284" s="98"/>
      <c r="F284" s="98"/>
      <c r="G284" s="80"/>
      <c r="H284" s="80"/>
    </row>
    <row r="285" spans="3:8">
      <c r="C285" s="98"/>
      <c r="D285" s="98"/>
      <c r="E285" s="98"/>
      <c r="F285" s="98"/>
      <c r="G285" s="80"/>
      <c r="H285" s="80"/>
    </row>
    <row r="286" spans="3:8">
      <c r="C286" s="98"/>
      <c r="D286" s="98"/>
      <c r="E286" s="98"/>
      <c r="F286" s="98"/>
      <c r="G286" s="80"/>
      <c r="H286" s="80"/>
    </row>
    <row r="287" spans="3:8">
      <c r="C287" s="98"/>
      <c r="D287" s="98"/>
      <c r="E287" s="98"/>
      <c r="F287" s="98"/>
      <c r="G287" s="80"/>
      <c r="H287" s="80"/>
    </row>
    <row r="288" spans="3:8">
      <c r="C288" s="98"/>
      <c r="D288" s="98"/>
      <c r="E288" s="98"/>
      <c r="F288" s="98"/>
      <c r="G288" s="80"/>
      <c r="H288" s="80"/>
    </row>
    <row r="289" spans="3:8">
      <c r="C289" s="98"/>
      <c r="D289" s="98"/>
      <c r="E289" s="98"/>
      <c r="F289" s="98"/>
      <c r="G289" s="80"/>
      <c r="H289" s="80"/>
    </row>
    <row r="290" spans="3:8">
      <c r="C290" s="98"/>
      <c r="D290" s="98"/>
      <c r="E290" s="98"/>
      <c r="F290" s="98"/>
      <c r="G290" s="80"/>
      <c r="H290" s="80"/>
    </row>
    <row r="291" spans="3:8">
      <c r="C291" s="98"/>
      <c r="D291" s="98"/>
      <c r="E291" s="98"/>
      <c r="F291" s="98"/>
      <c r="G291" s="80"/>
      <c r="H291" s="80"/>
    </row>
    <row r="292" spans="3:8">
      <c r="C292" s="98"/>
      <c r="D292" s="98"/>
      <c r="E292" s="98"/>
      <c r="F292" s="98"/>
      <c r="G292" s="80"/>
      <c r="H292" s="80"/>
    </row>
    <row r="293" spans="3:8">
      <c r="C293" s="98"/>
      <c r="D293" s="98"/>
      <c r="E293" s="98"/>
      <c r="F293" s="98"/>
      <c r="G293" s="80"/>
      <c r="H293" s="80"/>
    </row>
    <row r="294" spans="3:8">
      <c r="C294" s="98"/>
      <c r="D294" s="98"/>
      <c r="E294" s="98"/>
      <c r="F294" s="98"/>
      <c r="G294" s="80"/>
      <c r="H294" s="80"/>
    </row>
    <row r="295" spans="3:8">
      <c r="C295" s="98"/>
      <c r="D295" s="98"/>
      <c r="E295" s="98"/>
      <c r="F295" s="98"/>
      <c r="G295" s="80"/>
      <c r="H295" s="80"/>
    </row>
    <row r="296" spans="3:8">
      <c r="C296" s="98"/>
      <c r="D296" s="98"/>
      <c r="E296" s="98"/>
      <c r="F296" s="98"/>
      <c r="G296" s="80"/>
      <c r="H296" s="80"/>
    </row>
    <row r="297" spans="3:8">
      <c r="C297" s="98"/>
      <c r="D297" s="98"/>
      <c r="E297" s="98"/>
      <c r="F297" s="98"/>
      <c r="G297" s="80"/>
      <c r="H297" s="80"/>
    </row>
    <row r="298" spans="3:8">
      <c r="C298" s="98"/>
      <c r="D298" s="98"/>
      <c r="E298" s="98"/>
      <c r="F298" s="98"/>
      <c r="G298" s="80"/>
      <c r="H298" s="80"/>
    </row>
    <row r="299" spans="3:8">
      <c r="C299" s="98"/>
      <c r="D299" s="98"/>
      <c r="E299" s="98"/>
      <c r="F299" s="98"/>
      <c r="G299" s="80"/>
      <c r="H299" s="80"/>
    </row>
    <row r="300" spans="3:8">
      <c r="C300" s="98"/>
      <c r="D300" s="98"/>
      <c r="E300" s="98"/>
      <c r="F300" s="98"/>
      <c r="G300" s="80"/>
      <c r="H300" s="80"/>
    </row>
    <row r="301" spans="3:8">
      <c r="C301" s="98"/>
      <c r="D301" s="98"/>
      <c r="E301" s="98"/>
      <c r="F301" s="98"/>
      <c r="G301" s="80"/>
      <c r="H301" s="80"/>
    </row>
    <row r="302" spans="3:8">
      <c r="C302" s="98"/>
      <c r="D302" s="98"/>
      <c r="E302" s="98"/>
      <c r="F302" s="98"/>
      <c r="G302" s="80"/>
      <c r="H302" s="80"/>
    </row>
    <row r="303" spans="3:8">
      <c r="C303" s="98"/>
      <c r="D303" s="98"/>
      <c r="E303" s="98"/>
      <c r="F303" s="98"/>
      <c r="G303" s="80"/>
      <c r="H303" s="80"/>
    </row>
    <row r="304" spans="3:8">
      <c r="C304" s="98"/>
      <c r="D304" s="98"/>
      <c r="E304" s="98"/>
      <c r="F304" s="98"/>
      <c r="G304" s="80"/>
      <c r="H304" s="80"/>
    </row>
    <row r="305" spans="3:8">
      <c r="C305" s="98"/>
      <c r="D305" s="98"/>
      <c r="E305" s="98"/>
      <c r="F305" s="98"/>
      <c r="G305" s="80"/>
      <c r="H305" s="80"/>
    </row>
    <row r="306" spans="3:8">
      <c r="C306" s="98"/>
      <c r="D306" s="98"/>
      <c r="E306" s="98"/>
      <c r="F306" s="98"/>
      <c r="G306" s="80"/>
      <c r="H306" s="80"/>
    </row>
    <row r="307" spans="3:8">
      <c r="C307" s="98"/>
      <c r="D307" s="98"/>
      <c r="E307" s="98"/>
      <c r="F307" s="98"/>
      <c r="G307" s="80"/>
      <c r="H307" s="80"/>
    </row>
    <row r="308" spans="3:8">
      <c r="C308" s="98"/>
      <c r="D308" s="98"/>
      <c r="E308" s="98"/>
      <c r="F308" s="98"/>
      <c r="G308" s="80"/>
      <c r="H308" s="80"/>
    </row>
    <row r="309" spans="3:8">
      <c r="C309" s="98"/>
      <c r="D309" s="98"/>
      <c r="E309" s="98"/>
      <c r="F309" s="98"/>
      <c r="G309" s="80"/>
      <c r="H309" s="80"/>
    </row>
    <row r="310" spans="3:8">
      <c r="C310" s="98"/>
      <c r="D310" s="98"/>
      <c r="E310" s="98"/>
      <c r="F310" s="98"/>
      <c r="G310" s="80"/>
      <c r="H310" s="80"/>
    </row>
    <row r="311" spans="3:8">
      <c r="C311" s="98"/>
      <c r="D311" s="98"/>
      <c r="E311" s="98"/>
      <c r="F311" s="98"/>
      <c r="G311" s="80"/>
      <c r="H311" s="80"/>
    </row>
    <row r="312" spans="3:8">
      <c r="C312" s="98"/>
      <c r="D312" s="98"/>
      <c r="E312" s="98"/>
      <c r="F312" s="98"/>
      <c r="G312" s="80"/>
      <c r="H312" s="80"/>
    </row>
    <row r="313" spans="3:8">
      <c r="C313" s="98"/>
      <c r="D313" s="98"/>
      <c r="E313" s="98"/>
      <c r="F313" s="98"/>
      <c r="G313" s="80"/>
      <c r="H313" s="80"/>
    </row>
    <row r="314" spans="3:8">
      <c r="C314" s="98"/>
      <c r="D314" s="98"/>
      <c r="E314" s="98"/>
      <c r="F314" s="98"/>
      <c r="G314" s="80"/>
      <c r="H314" s="80"/>
    </row>
    <row r="315" spans="3:8">
      <c r="C315" s="98"/>
      <c r="D315" s="98"/>
      <c r="E315" s="98"/>
      <c r="F315" s="98"/>
      <c r="G315" s="80"/>
      <c r="H315" s="80"/>
    </row>
    <row r="316" spans="3:8">
      <c r="C316" s="98"/>
      <c r="D316" s="98"/>
      <c r="E316" s="98"/>
      <c r="F316" s="98"/>
      <c r="G316" s="80"/>
      <c r="H316" s="80"/>
    </row>
    <row r="317" spans="3:8">
      <c r="C317" s="98"/>
      <c r="D317" s="98"/>
      <c r="E317" s="98"/>
      <c r="F317" s="98"/>
      <c r="G317" s="80"/>
      <c r="H317" s="80"/>
    </row>
    <row r="318" spans="3:8">
      <c r="C318" s="98"/>
      <c r="D318" s="98"/>
      <c r="E318" s="98"/>
      <c r="F318" s="98"/>
      <c r="G318" s="80"/>
      <c r="H318" s="80"/>
    </row>
    <row r="319" spans="3:8">
      <c r="C319" s="98"/>
      <c r="D319" s="98"/>
      <c r="E319" s="98"/>
      <c r="F319" s="98"/>
      <c r="G319" s="80"/>
      <c r="H319" s="80"/>
    </row>
    <row r="320" spans="3:8">
      <c r="C320" s="98"/>
      <c r="D320" s="98"/>
      <c r="E320" s="98"/>
      <c r="F320" s="98"/>
      <c r="G320" s="80"/>
      <c r="H320" s="80"/>
    </row>
    <row r="321" spans="3:8">
      <c r="C321" s="98"/>
      <c r="D321" s="98"/>
      <c r="E321" s="98"/>
      <c r="F321" s="98"/>
      <c r="G321" s="80"/>
      <c r="H321" s="80"/>
    </row>
    <row r="322" spans="3:8">
      <c r="C322" s="98"/>
      <c r="D322" s="98"/>
      <c r="E322" s="98"/>
      <c r="F322" s="98"/>
      <c r="G322" s="80"/>
      <c r="H322" s="80"/>
    </row>
    <row r="323" spans="3:8">
      <c r="C323" s="98"/>
      <c r="D323" s="98"/>
      <c r="E323" s="98"/>
      <c r="F323" s="98"/>
      <c r="G323" s="80"/>
      <c r="H323" s="80"/>
    </row>
    <row r="324" spans="3:8">
      <c r="C324" s="98"/>
      <c r="D324" s="98"/>
      <c r="E324" s="98"/>
      <c r="F324" s="98"/>
      <c r="G324" s="80"/>
      <c r="H324" s="80"/>
    </row>
    <row r="325" spans="3:8">
      <c r="C325" s="98"/>
      <c r="D325" s="98"/>
      <c r="E325" s="98"/>
      <c r="F325" s="98"/>
      <c r="G325" s="80"/>
      <c r="H325" s="80"/>
    </row>
    <row r="326" spans="3:8">
      <c r="C326" s="98"/>
      <c r="D326" s="98"/>
      <c r="E326" s="98"/>
      <c r="F326" s="98"/>
      <c r="G326" s="80"/>
      <c r="H326" s="80"/>
    </row>
    <row r="327" spans="3:8">
      <c r="C327" s="98"/>
      <c r="D327" s="98"/>
      <c r="E327" s="98"/>
      <c r="F327" s="98"/>
      <c r="G327" s="80"/>
      <c r="H327" s="80"/>
    </row>
    <row r="328" spans="3:8">
      <c r="C328" s="98"/>
      <c r="D328" s="98"/>
      <c r="E328" s="98"/>
      <c r="F328" s="98"/>
      <c r="G328" s="80"/>
      <c r="H328" s="80"/>
    </row>
    <row r="329" spans="3:8">
      <c r="C329" s="98"/>
      <c r="D329" s="98"/>
      <c r="E329" s="98"/>
      <c r="F329" s="98"/>
      <c r="G329" s="80"/>
      <c r="H329" s="80"/>
    </row>
    <row r="330" spans="3:8">
      <c r="C330" s="98"/>
      <c r="D330" s="98"/>
      <c r="E330" s="98"/>
      <c r="F330" s="98"/>
      <c r="G330" s="80"/>
      <c r="H330" s="80"/>
    </row>
    <row r="331" spans="3:8">
      <c r="C331" s="98"/>
      <c r="D331" s="98"/>
      <c r="E331" s="98"/>
      <c r="F331" s="98"/>
      <c r="G331" s="80"/>
      <c r="H331" s="80"/>
    </row>
    <row r="332" spans="3:8">
      <c r="C332" s="98"/>
      <c r="D332" s="98"/>
      <c r="E332" s="98"/>
      <c r="F332" s="98"/>
      <c r="G332" s="80"/>
      <c r="H332" s="80"/>
    </row>
    <row r="333" spans="3:8">
      <c r="C333" s="98"/>
      <c r="D333" s="98"/>
      <c r="E333" s="98"/>
      <c r="F333" s="98"/>
      <c r="G333" s="80"/>
      <c r="H333" s="80"/>
    </row>
    <row r="334" spans="3:8">
      <c r="C334" s="98"/>
      <c r="D334" s="98"/>
      <c r="E334" s="98"/>
      <c r="F334" s="98"/>
      <c r="G334" s="80"/>
      <c r="H334" s="80"/>
    </row>
    <row r="335" spans="3:8">
      <c r="C335" s="98"/>
      <c r="D335" s="98"/>
      <c r="E335" s="98"/>
      <c r="F335" s="98"/>
      <c r="G335" s="80"/>
      <c r="H335" s="80"/>
    </row>
    <row r="336" spans="3:8">
      <c r="C336" s="98"/>
      <c r="D336" s="98"/>
      <c r="E336" s="98"/>
      <c r="F336" s="98"/>
      <c r="G336" s="80"/>
      <c r="H336" s="80"/>
    </row>
    <row r="337" spans="3:8">
      <c r="C337" s="98"/>
      <c r="D337" s="98"/>
      <c r="E337" s="98"/>
      <c r="F337" s="98"/>
      <c r="G337" s="80"/>
      <c r="H337" s="80"/>
    </row>
    <row r="338" spans="3:8">
      <c r="C338" s="98"/>
      <c r="D338" s="98"/>
      <c r="E338" s="98"/>
      <c r="F338" s="98"/>
      <c r="G338" s="80"/>
      <c r="H338" s="80"/>
    </row>
    <row r="339" spans="3:8">
      <c r="C339" s="98"/>
      <c r="D339" s="98"/>
      <c r="E339" s="98"/>
      <c r="F339" s="98"/>
      <c r="G339" s="80"/>
      <c r="H339" s="80"/>
    </row>
    <row r="340" spans="3:8">
      <c r="C340" s="98"/>
      <c r="D340" s="98"/>
      <c r="E340" s="98"/>
      <c r="F340" s="98"/>
      <c r="G340" s="80"/>
      <c r="H340" s="80"/>
    </row>
    <row r="341" spans="3:8">
      <c r="C341" s="98"/>
      <c r="D341" s="98"/>
      <c r="E341" s="98"/>
      <c r="F341" s="98"/>
      <c r="G341" s="80"/>
      <c r="H341" s="80"/>
    </row>
    <row r="342" spans="3:8">
      <c r="C342" s="98"/>
      <c r="D342" s="98"/>
      <c r="E342" s="98"/>
      <c r="F342" s="98"/>
      <c r="G342" s="80"/>
      <c r="H342" s="80"/>
    </row>
    <row r="343" spans="3:8">
      <c r="C343" s="98"/>
      <c r="D343" s="98"/>
      <c r="E343" s="98"/>
      <c r="F343" s="98"/>
      <c r="G343" s="80"/>
      <c r="H343" s="80"/>
    </row>
    <row r="344" spans="3:8">
      <c r="C344" s="98"/>
      <c r="D344" s="98"/>
      <c r="E344" s="98"/>
      <c r="F344" s="98"/>
      <c r="G344" s="80"/>
      <c r="H344" s="80"/>
    </row>
    <row r="345" spans="3:8">
      <c r="C345" s="98"/>
      <c r="D345" s="98"/>
      <c r="E345" s="98"/>
      <c r="F345" s="98"/>
      <c r="G345" s="80"/>
      <c r="H345" s="80"/>
    </row>
    <row r="346" spans="3:8">
      <c r="C346" s="98"/>
      <c r="D346" s="98"/>
      <c r="E346" s="98"/>
      <c r="F346" s="98"/>
      <c r="G346" s="80"/>
      <c r="H346" s="80"/>
    </row>
    <row r="347" spans="3:8">
      <c r="C347" s="98"/>
      <c r="D347" s="98"/>
      <c r="E347" s="98"/>
      <c r="F347" s="98"/>
      <c r="G347" s="80"/>
      <c r="H347" s="80"/>
    </row>
    <row r="348" spans="3:8">
      <c r="C348" s="98"/>
      <c r="D348" s="98"/>
      <c r="E348" s="98"/>
      <c r="F348" s="98"/>
      <c r="G348" s="80"/>
      <c r="H348" s="80"/>
    </row>
    <row r="349" spans="3:8">
      <c r="C349" s="98"/>
      <c r="D349" s="98"/>
      <c r="E349" s="98"/>
      <c r="F349" s="98"/>
      <c r="G349" s="80"/>
      <c r="H349" s="80"/>
    </row>
    <row r="350" spans="3:8">
      <c r="C350" s="98"/>
      <c r="D350" s="98"/>
      <c r="E350" s="98"/>
      <c r="F350" s="98"/>
      <c r="G350" s="80"/>
      <c r="H350" s="80"/>
    </row>
    <row r="351" spans="3:8">
      <c r="C351" s="98"/>
      <c r="D351" s="98"/>
      <c r="E351" s="98"/>
      <c r="F351" s="98"/>
      <c r="G351" s="80"/>
      <c r="H351" s="80"/>
    </row>
    <row r="352" spans="3:8">
      <c r="C352" s="98"/>
      <c r="D352" s="98"/>
      <c r="E352" s="98"/>
      <c r="F352" s="98"/>
      <c r="G352" s="80"/>
      <c r="H352" s="80"/>
    </row>
    <row r="353" spans="3:8">
      <c r="C353" s="98"/>
      <c r="D353" s="98"/>
      <c r="E353" s="98"/>
      <c r="F353" s="98"/>
      <c r="G353" s="80"/>
      <c r="H353" s="80"/>
    </row>
    <row r="354" spans="3:8">
      <c r="C354" s="98"/>
      <c r="D354" s="98"/>
      <c r="E354" s="98"/>
      <c r="F354" s="98"/>
      <c r="G354" s="80"/>
      <c r="H354" s="80"/>
    </row>
    <row r="355" spans="3:8">
      <c r="C355" s="98"/>
      <c r="D355" s="98"/>
      <c r="E355" s="98"/>
      <c r="F355" s="98"/>
      <c r="G355" s="80"/>
      <c r="H355" s="80"/>
    </row>
    <row r="356" spans="3:8">
      <c r="C356" s="98"/>
      <c r="D356" s="98"/>
      <c r="E356" s="98"/>
      <c r="F356" s="98"/>
      <c r="G356" s="80"/>
      <c r="H356" s="80"/>
    </row>
    <row r="357" spans="3:8">
      <c r="C357" s="98"/>
      <c r="D357" s="98"/>
      <c r="E357" s="98"/>
      <c r="F357" s="98"/>
      <c r="G357" s="80"/>
      <c r="H357" s="80"/>
    </row>
    <row r="358" spans="3:8">
      <c r="C358" s="98"/>
      <c r="D358" s="98"/>
      <c r="E358" s="98"/>
      <c r="F358" s="98"/>
      <c r="G358" s="80"/>
      <c r="H358" s="80"/>
    </row>
    <row r="359" spans="3:8">
      <c r="C359" s="98"/>
      <c r="D359" s="98"/>
      <c r="E359" s="98"/>
      <c r="F359" s="98"/>
      <c r="G359" s="80"/>
      <c r="H359" s="80"/>
    </row>
    <row r="360" spans="3:8">
      <c r="C360" s="98"/>
      <c r="D360" s="98"/>
      <c r="E360" s="98"/>
      <c r="F360" s="98"/>
      <c r="G360" s="80"/>
      <c r="H360" s="80"/>
    </row>
    <row r="361" spans="3:8">
      <c r="C361" s="98"/>
      <c r="D361" s="98"/>
      <c r="E361" s="98"/>
      <c r="F361" s="98"/>
      <c r="G361" s="80"/>
      <c r="H361" s="80"/>
    </row>
    <row r="362" spans="3:8">
      <c r="C362" s="98"/>
      <c r="D362" s="98"/>
      <c r="E362" s="98"/>
      <c r="F362" s="98"/>
      <c r="G362" s="80"/>
      <c r="H362" s="80"/>
    </row>
    <row r="363" spans="3:8">
      <c r="C363" s="98"/>
      <c r="D363" s="98"/>
      <c r="E363" s="98"/>
      <c r="F363" s="98"/>
      <c r="G363" s="80"/>
      <c r="H363" s="80"/>
    </row>
    <row r="364" spans="3:8">
      <c r="C364" s="98"/>
      <c r="D364" s="98"/>
      <c r="E364" s="98"/>
      <c r="F364" s="98"/>
      <c r="G364" s="80"/>
      <c r="H364" s="80"/>
    </row>
    <row r="365" spans="3:8">
      <c r="C365" s="98"/>
      <c r="D365" s="98"/>
      <c r="E365" s="98"/>
      <c r="F365" s="98"/>
      <c r="G365" s="80"/>
      <c r="H365" s="80"/>
    </row>
    <row r="366" spans="3:8">
      <c r="C366" s="98"/>
      <c r="D366" s="98"/>
      <c r="E366" s="98"/>
      <c r="F366" s="98"/>
      <c r="G366" s="80"/>
      <c r="H366" s="80"/>
    </row>
    <row r="367" spans="3:8">
      <c r="C367" s="98"/>
      <c r="D367" s="98"/>
      <c r="E367" s="98"/>
      <c r="F367" s="98"/>
      <c r="G367" s="80"/>
      <c r="H367" s="80"/>
    </row>
    <row r="368" spans="3:8">
      <c r="C368" s="98"/>
      <c r="D368" s="98"/>
      <c r="E368" s="98"/>
      <c r="F368" s="98"/>
      <c r="G368" s="80"/>
      <c r="H368" s="80"/>
    </row>
    <row r="369" spans="3:8">
      <c r="C369" s="98"/>
      <c r="D369" s="98"/>
      <c r="E369" s="98"/>
      <c r="F369" s="98"/>
      <c r="G369" s="80"/>
      <c r="H369" s="80"/>
    </row>
    <row r="370" spans="3:8">
      <c r="C370" s="98"/>
      <c r="D370" s="98"/>
      <c r="E370" s="98"/>
      <c r="F370" s="98"/>
      <c r="G370" s="80"/>
      <c r="H370" s="80"/>
    </row>
    <row r="371" spans="3:8">
      <c r="C371" s="98"/>
      <c r="D371" s="98"/>
      <c r="E371" s="98"/>
      <c r="F371" s="98"/>
      <c r="G371" s="80"/>
      <c r="H371" s="80"/>
    </row>
    <row r="372" spans="3:8">
      <c r="C372" s="98"/>
      <c r="D372" s="98"/>
      <c r="E372" s="98"/>
      <c r="F372" s="98"/>
      <c r="G372" s="80"/>
      <c r="H372" s="80"/>
    </row>
    <row r="373" spans="3:8">
      <c r="C373" s="98"/>
      <c r="D373" s="98"/>
      <c r="E373" s="98"/>
      <c r="F373" s="98"/>
      <c r="G373" s="80"/>
      <c r="H373" s="80"/>
    </row>
    <row r="374" spans="3:8">
      <c r="C374" s="98"/>
      <c r="D374" s="98"/>
      <c r="E374" s="98"/>
      <c r="F374" s="98"/>
      <c r="G374" s="80"/>
      <c r="H374" s="80"/>
    </row>
    <row r="375" spans="3:8">
      <c r="C375" s="98"/>
      <c r="D375" s="98"/>
      <c r="E375" s="98"/>
      <c r="F375" s="98"/>
      <c r="G375" s="80"/>
      <c r="H375" s="80"/>
    </row>
    <row r="376" spans="3:8">
      <c r="C376" s="98"/>
      <c r="D376" s="98"/>
      <c r="E376" s="98"/>
      <c r="F376" s="98"/>
    </row>
    <row r="377" spans="3:8">
      <c r="C377" s="98"/>
      <c r="D377" s="98"/>
      <c r="E377" s="98"/>
      <c r="F377" s="98"/>
    </row>
    <row r="378" spans="3:8">
      <c r="C378" s="98"/>
      <c r="D378" s="98"/>
      <c r="E378" s="98"/>
      <c r="F378" s="98"/>
    </row>
    <row r="379" spans="3:8">
      <c r="C379" s="98"/>
      <c r="D379" s="98"/>
      <c r="E379" s="98"/>
      <c r="F379" s="98"/>
    </row>
    <row r="380" spans="3:8">
      <c r="C380" s="98"/>
      <c r="D380" s="98"/>
      <c r="E380" s="98"/>
      <c r="F380" s="98"/>
    </row>
    <row r="381" spans="3:8">
      <c r="C381" s="98"/>
      <c r="D381" s="98"/>
      <c r="E381" s="98"/>
      <c r="F381" s="98"/>
    </row>
    <row r="382" spans="3:8">
      <c r="C382" s="98"/>
      <c r="D382" s="98"/>
      <c r="E382" s="98"/>
      <c r="F382" s="98"/>
    </row>
    <row r="383" spans="3:8">
      <c r="C383" s="98"/>
      <c r="D383" s="98"/>
      <c r="E383" s="98"/>
      <c r="F383" s="98"/>
    </row>
    <row r="384" spans="3:8">
      <c r="C384" s="98"/>
      <c r="D384" s="98"/>
      <c r="E384" s="98"/>
      <c r="F384" s="98"/>
    </row>
    <row r="385" spans="3:6">
      <c r="C385" s="98"/>
      <c r="D385" s="98"/>
      <c r="E385" s="98"/>
      <c r="F385" s="98"/>
    </row>
    <row r="386" spans="3:6">
      <c r="C386" s="98"/>
      <c r="D386" s="98"/>
      <c r="E386" s="98"/>
      <c r="F386" s="98"/>
    </row>
    <row r="387" spans="3:6">
      <c r="C387" s="98"/>
      <c r="D387" s="98"/>
      <c r="E387" s="98"/>
      <c r="F387" s="98"/>
    </row>
    <row r="388" spans="3:6">
      <c r="C388" s="98"/>
      <c r="D388" s="98"/>
      <c r="E388" s="98"/>
      <c r="F388" s="98"/>
    </row>
    <row r="389" spans="3:6">
      <c r="C389" s="98"/>
      <c r="D389" s="98"/>
      <c r="E389" s="98"/>
      <c r="F389" s="98"/>
    </row>
    <row r="390" spans="3:6">
      <c r="C390" s="98"/>
      <c r="D390" s="98"/>
      <c r="E390" s="98"/>
      <c r="F390" s="98"/>
    </row>
    <row r="391" spans="3:6">
      <c r="C391" s="98"/>
      <c r="D391" s="98"/>
      <c r="E391" s="98"/>
      <c r="F391" s="98"/>
    </row>
    <row r="392" spans="3:6">
      <c r="C392" s="98"/>
      <c r="D392" s="98"/>
      <c r="E392" s="98"/>
      <c r="F392" s="98"/>
    </row>
    <row r="393" spans="3:6">
      <c r="C393" s="98"/>
      <c r="D393" s="98"/>
      <c r="E393" s="98"/>
      <c r="F393" s="98"/>
    </row>
    <row r="394" spans="3:6">
      <c r="C394" s="98"/>
      <c r="D394" s="98"/>
      <c r="E394" s="98"/>
      <c r="F394" s="98"/>
    </row>
    <row r="395" spans="3:6">
      <c r="C395" s="98"/>
      <c r="D395" s="98"/>
      <c r="E395" s="98"/>
      <c r="F395" s="98"/>
    </row>
    <row r="396" spans="3:6">
      <c r="C396" s="98"/>
      <c r="D396" s="98"/>
      <c r="E396" s="98"/>
      <c r="F396" s="98"/>
    </row>
    <row r="397" spans="3:6">
      <c r="C397" s="98"/>
      <c r="D397" s="98"/>
      <c r="E397" s="98"/>
      <c r="F397" s="98"/>
    </row>
    <row r="398" spans="3:6">
      <c r="C398" s="98"/>
      <c r="D398" s="98"/>
      <c r="E398" s="98"/>
      <c r="F398" s="98"/>
    </row>
    <row r="399" spans="3:6">
      <c r="C399" s="98"/>
      <c r="D399" s="98"/>
      <c r="E399" s="98"/>
      <c r="F399" s="98"/>
    </row>
    <row r="400" spans="3:6">
      <c r="C400" s="98"/>
      <c r="D400" s="98"/>
      <c r="E400" s="98"/>
      <c r="F400" s="98"/>
    </row>
    <row r="401" spans="3:6">
      <c r="C401" s="98"/>
      <c r="D401" s="98"/>
      <c r="E401" s="98"/>
      <c r="F401" s="98"/>
    </row>
    <row r="402" spans="3:6">
      <c r="C402" s="98"/>
      <c r="D402" s="98"/>
      <c r="E402" s="98"/>
      <c r="F402" s="98"/>
    </row>
    <row r="403" spans="3:6">
      <c r="C403" s="98"/>
      <c r="D403" s="98"/>
      <c r="E403" s="98"/>
      <c r="F403" s="98"/>
    </row>
    <row r="404" spans="3:6">
      <c r="C404" s="98"/>
      <c r="D404" s="98"/>
      <c r="E404" s="98"/>
      <c r="F404" s="98"/>
    </row>
    <row r="405" spans="3:6">
      <c r="C405" s="98"/>
      <c r="D405" s="98"/>
      <c r="E405" s="98"/>
      <c r="F405" s="98"/>
    </row>
    <row r="406" spans="3:6">
      <c r="C406" s="98"/>
      <c r="D406" s="98"/>
      <c r="E406" s="98"/>
      <c r="F406" s="98"/>
    </row>
    <row r="407" spans="3:6">
      <c r="C407" s="98"/>
      <c r="D407" s="98"/>
      <c r="E407" s="98"/>
      <c r="F407" s="98"/>
    </row>
    <row r="408" spans="3:6">
      <c r="C408" s="98"/>
      <c r="D408" s="98"/>
      <c r="E408" s="98"/>
      <c r="F408" s="98"/>
    </row>
    <row r="409" spans="3:6">
      <c r="C409" s="98"/>
      <c r="D409" s="98"/>
      <c r="E409" s="98"/>
      <c r="F409" s="98"/>
    </row>
    <row r="410" spans="3:6">
      <c r="C410" s="98"/>
      <c r="D410" s="98"/>
      <c r="E410" s="98"/>
      <c r="F410" s="98"/>
    </row>
    <row r="411" spans="3:6">
      <c r="C411" s="98"/>
      <c r="D411" s="98"/>
      <c r="E411" s="98"/>
      <c r="F411" s="98"/>
    </row>
    <row r="412" spans="3:6">
      <c r="C412" s="98"/>
      <c r="D412" s="98"/>
      <c r="E412" s="98"/>
      <c r="F412" s="98"/>
    </row>
    <row r="413" spans="3:6">
      <c r="C413" s="98"/>
      <c r="D413" s="98"/>
      <c r="E413" s="98"/>
      <c r="F413" s="98"/>
    </row>
    <row r="414" spans="3:6">
      <c r="C414" s="98"/>
      <c r="D414" s="98"/>
      <c r="E414" s="98"/>
      <c r="F414" s="98"/>
    </row>
    <row r="415" spans="3:6">
      <c r="C415" s="98"/>
      <c r="D415" s="98"/>
      <c r="E415" s="98"/>
      <c r="F415" s="98"/>
    </row>
    <row r="416" spans="3:6">
      <c r="C416" s="98"/>
      <c r="D416" s="98"/>
      <c r="E416" s="98"/>
      <c r="F416" s="98"/>
    </row>
    <row r="417" spans="3:6">
      <c r="C417" s="98"/>
      <c r="D417" s="98"/>
      <c r="E417" s="98"/>
      <c r="F417" s="98"/>
    </row>
    <row r="418" spans="3:6">
      <c r="C418" s="98"/>
      <c r="D418" s="98"/>
      <c r="E418" s="98"/>
      <c r="F418" s="98"/>
    </row>
    <row r="419" spans="3:6">
      <c r="C419" s="98"/>
      <c r="D419" s="98"/>
      <c r="E419" s="98"/>
      <c r="F419" s="98"/>
    </row>
    <row r="420" spans="3:6">
      <c r="C420" s="98"/>
      <c r="D420" s="98"/>
      <c r="E420" s="98"/>
      <c r="F420" s="98"/>
    </row>
    <row r="421" spans="3:6">
      <c r="C421" s="98"/>
      <c r="D421" s="98"/>
      <c r="E421" s="98"/>
      <c r="F421" s="98"/>
    </row>
    <row r="422" spans="3:6">
      <c r="C422" s="98"/>
      <c r="D422" s="98"/>
      <c r="E422" s="98"/>
      <c r="F422" s="98"/>
    </row>
    <row r="423" spans="3:6">
      <c r="C423" s="98"/>
      <c r="D423" s="98"/>
      <c r="E423" s="98"/>
      <c r="F423" s="98"/>
    </row>
    <row r="424" spans="3:6">
      <c r="C424" s="98"/>
      <c r="D424" s="98"/>
      <c r="E424" s="98"/>
      <c r="F424" s="98"/>
    </row>
    <row r="425" spans="3:6">
      <c r="C425" s="98"/>
      <c r="D425" s="98"/>
      <c r="E425" s="98"/>
      <c r="F425" s="98"/>
    </row>
    <row r="426" spans="3:6">
      <c r="C426" s="98"/>
      <c r="D426" s="98"/>
      <c r="E426" s="98"/>
      <c r="F426" s="98"/>
    </row>
    <row r="427" spans="3:6">
      <c r="C427" s="98"/>
      <c r="D427" s="98"/>
      <c r="E427" s="98"/>
      <c r="F427" s="98"/>
    </row>
    <row r="428" spans="3:6">
      <c r="C428" s="98"/>
      <c r="D428" s="98"/>
      <c r="E428" s="98"/>
      <c r="F428" s="98"/>
    </row>
    <row r="429" spans="3:6">
      <c r="C429" s="98"/>
      <c r="D429" s="98"/>
      <c r="E429" s="98"/>
      <c r="F429" s="98"/>
    </row>
    <row r="430" spans="3:6">
      <c r="C430" s="98"/>
      <c r="D430" s="98"/>
      <c r="E430" s="98"/>
      <c r="F430" s="98"/>
    </row>
    <row r="431" spans="3:6">
      <c r="C431" s="98"/>
      <c r="D431" s="98"/>
      <c r="E431" s="98"/>
      <c r="F431" s="98"/>
    </row>
    <row r="432" spans="3:6">
      <c r="C432" s="98"/>
      <c r="D432" s="98"/>
      <c r="E432" s="98"/>
      <c r="F432" s="98"/>
    </row>
    <row r="433" spans="3:6">
      <c r="C433" s="98"/>
      <c r="D433" s="98"/>
      <c r="E433" s="98"/>
      <c r="F433" s="98"/>
    </row>
    <row r="434" spans="3:6">
      <c r="C434" s="98"/>
      <c r="D434" s="98"/>
      <c r="E434" s="98"/>
      <c r="F434" s="98"/>
    </row>
    <row r="435" spans="3:6">
      <c r="C435" s="98"/>
      <c r="D435" s="98"/>
      <c r="E435" s="98"/>
      <c r="F435" s="98"/>
    </row>
    <row r="436" spans="3:6">
      <c r="C436" s="98"/>
      <c r="D436" s="98"/>
      <c r="E436" s="98"/>
      <c r="F436" s="98"/>
    </row>
    <row r="437" spans="3:6">
      <c r="C437" s="98"/>
      <c r="D437" s="98"/>
      <c r="E437" s="98"/>
      <c r="F437" s="98"/>
    </row>
    <row r="438" spans="3:6">
      <c r="C438" s="98"/>
      <c r="D438" s="98"/>
      <c r="E438" s="98"/>
      <c r="F438" s="98"/>
    </row>
    <row r="439" spans="3:6">
      <c r="C439" s="98"/>
      <c r="D439" s="98"/>
      <c r="E439" s="98"/>
      <c r="F439" s="98"/>
    </row>
    <row r="440" spans="3:6">
      <c r="C440" s="98"/>
      <c r="D440" s="98"/>
      <c r="E440" s="98"/>
      <c r="F440" s="98"/>
    </row>
    <row r="441" spans="3:6">
      <c r="C441" s="98"/>
      <c r="D441" s="98"/>
      <c r="E441" s="98"/>
      <c r="F441" s="98"/>
    </row>
    <row r="442" spans="3:6">
      <c r="C442" s="98"/>
      <c r="D442" s="98"/>
      <c r="E442" s="98"/>
      <c r="F442" s="98"/>
    </row>
    <row r="443" spans="3:6">
      <c r="C443" s="98"/>
      <c r="D443" s="98"/>
      <c r="E443" s="98"/>
      <c r="F443" s="98"/>
    </row>
    <row r="444" spans="3:6">
      <c r="C444" s="98"/>
      <c r="D444" s="98"/>
      <c r="E444" s="98"/>
      <c r="F444" s="98"/>
    </row>
    <row r="445" spans="3:6">
      <c r="C445" s="98"/>
      <c r="D445" s="98"/>
      <c r="E445" s="98"/>
      <c r="F445" s="98"/>
    </row>
    <row r="446" spans="3:6">
      <c r="C446" s="98"/>
      <c r="D446" s="98"/>
      <c r="E446" s="98"/>
      <c r="F446" s="98"/>
    </row>
    <row r="447" spans="3:6">
      <c r="C447" s="98"/>
      <c r="D447" s="98"/>
      <c r="E447" s="98"/>
      <c r="F447" s="98"/>
    </row>
    <row r="448" spans="3:6">
      <c r="C448" s="98"/>
      <c r="D448" s="98"/>
      <c r="E448" s="98"/>
      <c r="F448" s="98"/>
    </row>
    <row r="449" spans="3:6">
      <c r="C449" s="98"/>
      <c r="D449" s="98"/>
      <c r="E449" s="98"/>
      <c r="F449" s="98"/>
    </row>
    <row r="450" spans="3:6">
      <c r="C450" s="98"/>
      <c r="D450" s="98"/>
      <c r="E450" s="98"/>
      <c r="F450" s="98"/>
    </row>
    <row r="451" spans="3:6">
      <c r="C451" s="98"/>
      <c r="D451" s="98"/>
      <c r="E451" s="98"/>
      <c r="F451" s="98"/>
    </row>
    <row r="452" spans="3:6">
      <c r="C452" s="98"/>
      <c r="D452" s="98"/>
      <c r="E452" s="98"/>
      <c r="F452" s="98"/>
    </row>
    <row r="453" spans="3:6">
      <c r="C453" s="98"/>
      <c r="D453" s="98"/>
      <c r="E453" s="98"/>
      <c r="F453" s="98"/>
    </row>
    <row r="454" spans="3:6">
      <c r="C454" s="98"/>
      <c r="D454" s="98"/>
      <c r="E454" s="98"/>
      <c r="F454" s="98"/>
    </row>
    <row r="455" spans="3:6">
      <c r="C455" s="98"/>
      <c r="D455" s="98"/>
      <c r="E455" s="98"/>
      <c r="F455" s="98"/>
    </row>
    <row r="456" spans="3:6">
      <c r="C456" s="98"/>
      <c r="D456" s="98"/>
      <c r="E456" s="98"/>
      <c r="F456" s="98"/>
    </row>
    <row r="457" spans="3:6">
      <c r="C457" s="98"/>
      <c r="D457" s="98"/>
      <c r="E457" s="98"/>
      <c r="F457" s="98"/>
    </row>
    <row r="458" spans="3:6">
      <c r="C458" s="98"/>
      <c r="D458" s="98"/>
      <c r="E458" s="98"/>
      <c r="F458" s="98"/>
    </row>
    <row r="459" spans="3:6">
      <c r="C459" s="98"/>
      <c r="D459" s="98"/>
      <c r="E459" s="98"/>
      <c r="F459" s="98"/>
    </row>
    <row r="460" spans="3:6">
      <c r="C460" s="98"/>
      <c r="D460" s="98"/>
      <c r="E460" s="98"/>
      <c r="F460" s="98"/>
    </row>
    <row r="461" spans="3:6">
      <c r="C461" s="98"/>
      <c r="D461" s="98"/>
      <c r="E461" s="98"/>
      <c r="F461" s="98"/>
    </row>
    <row r="462" spans="3:6">
      <c r="C462" s="98"/>
      <c r="D462" s="98"/>
      <c r="E462" s="98"/>
      <c r="F462" s="98"/>
    </row>
    <row r="463" spans="3:6">
      <c r="C463" s="98"/>
      <c r="D463" s="98"/>
      <c r="E463" s="98"/>
      <c r="F463" s="98"/>
    </row>
    <row r="464" spans="3:6">
      <c r="C464" s="98"/>
      <c r="D464" s="98"/>
      <c r="E464" s="98"/>
      <c r="F464" s="98"/>
    </row>
    <row r="465" spans="3:6">
      <c r="C465" s="98"/>
      <c r="D465" s="98"/>
      <c r="E465" s="98"/>
      <c r="F465" s="98"/>
    </row>
    <row r="466" spans="3:6">
      <c r="C466" s="98"/>
      <c r="D466" s="98"/>
      <c r="E466" s="98"/>
      <c r="F466" s="98"/>
    </row>
    <row r="467" spans="3:6">
      <c r="C467" s="98"/>
      <c r="D467" s="98"/>
      <c r="E467" s="98"/>
      <c r="F467" s="98"/>
    </row>
    <row r="468" spans="3:6">
      <c r="C468" s="98"/>
      <c r="D468" s="98"/>
      <c r="E468" s="98"/>
      <c r="F468" s="98"/>
    </row>
    <row r="469" spans="3:6">
      <c r="C469" s="98"/>
      <c r="D469" s="98"/>
      <c r="E469" s="98"/>
      <c r="F469" s="98"/>
    </row>
    <row r="470" spans="3:6">
      <c r="C470" s="98"/>
      <c r="D470" s="98"/>
      <c r="E470" s="98"/>
      <c r="F470" s="98"/>
    </row>
    <row r="471" spans="3:6">
      <c r="C471" s="98"/>
      <c r="D471" s="98"/>
      <c r="E471" s="98"/>
      <c r="F471" s="98"/>
    </row>
    <row r="472" spans="3:6">
      <c r="C472" s="98"/>
      <c r="D472" s="98"/>
      <c r="E472" s="98"/>
      <c r="F472" s="98"/>
    </row>
    <row r="473" spans="3:6">
      <c r="C473" s="98"/>
      <c r="D473" s="98"/>
      <c r="E473" s="98"/>
      <c r="F473" s="98"/>
    </row>
    <row r="474" spans="3:6">
      <c r="C474" s="98"/>
      <c r="D474" s="98"/>
      <c r="E474" s="98"/>
      <c r="F474" s="98"/>
    </row>
    <row r="475" spans="3:6">
      <c r="C475" s="98"/>
      <c r="D475" s="98"/>
      <c r="E475" s="98"/>
      <c r="F475" s="98"/>
    </row>
    <row r="476" spans="3:6">
      <c r="C476" s="98"/>
      <c r="D476" s="98"/>
      <c r="E476" s="98"/>
      <c r="F476" s="98"/>
    </row>
    <row r="477" spans="3:6">
      <c r="C477" s="98"/>
      <c r="D477" s="98"/>
      <c r="E477" s="98"/>
      <c r="F477" s="98"/>
    </row>
    <row r="478" spans="3:6">
      <c r="C478" s="98"/>
      <c r="D478" s="98"/>
      <c r="E478" s="98"/>
      <c r="F478" s="98"/>
    </row>
    <row r="479" spans="3:6">
      <c r="C479" s="98"/>
      <c r="D479" s="98"/>
      <c r="E479" s="98"/>
      <c r="F479" s="98"/>
    </row>
    <row r="480" spans="3:6">
      <c r="C480" s="98"/>
      <c r="D480" s="98"/>
      <c r="E480" s="98"/>
      <c r="F480" s="98"/>
    </row>
    <row r="481" spans="3:6">
      <c r="C481" s="98"/>
      <c r="D481" s="98"/>
      <c r="E481" s="98"/>
      <c r="F481" s="98"/>
    </row>
    <row r="482" spans="3:6">
      <c r="C482" s="98"/>
      <c r="D482" s="98"/>
      <c r="E482" s="98"/>
      <c r="F482" s="98"/>
    </row>
    <row r="483" spans="3:6">
      <c r="C483" s="98"/>
      <c r="D483" s="98"/>
      <c r="E483" s="98"/>
      <c r="F483" s="98"/>
    </row>
    <row r="484" spans="3:6">
      <c r="C484" s="98"/>
      <c r="D484" s="98"/>
      <c r="E484" s="98"/>
      <c r="F484" s="98"/>
    </row>
    <row r="485" spans="3:6">
      <c r="C485" s="98"/>
      <c r="D485" s="98"/>
      <c r="E485" s="98"/>
      <c r="F485" s="98"/>
    </row>
    <row r="486" spans="3:6">
      <c r="C486" s="98"/>
      <c r="D486" s="98"/>
      <c r="E486" s="98"/>
      <c r="F486" s="98"/>
    </row>
    <row r="487" spans="3:6">
      <c r="C487" s="98"/>
      <c r="D487" s="98"/>
      <c r="E487" s="98"/>
      <c r="F487" s="98"/>
    </row>
    <row r="488" spans="3:6">
      <c r="C488" s="98"/>
      <c r="D488" s="98"/>
      <c r="E488" s="98"/>
      <c r="F488" s="98"/>
    </row>
    <row r="489" spans="3:6">
      <c r="C489" s="98"/>
      <c r="D489" s="98"/>
      <c r="E489" s="98"/>
      <c r="F489" s="98"/>
    </row>
    <row r="490" spans="3:6">
      <c r="C490" s="98"/>
      <c r="D490" s="98"/>
      <c r="E490" s="98"/>
      <c r="F490" s="98"/>
    </row>
    <row r="491" spans="3:6">
      <c r="C491" s="98"/>
      <c r="D491" s="98"/>
      <c r="E491" s="98"/>
      <c r="F491" s="98"/>
    </row>
    <row r="492" spans="3:6">
      <c r="C492" s="98"/>
      <c r="D492" s="98"/>
      <c r="E492" s="98"/>
      <c r="F492" s="98"/>
    </row>
    <row r="493" spans="3:6">
      <c r="C493" s="98"/>
      <c r="D493" s="98"/>
      <c r="E493" s="98"/>
      <c r="F493" s="98"/>
    </row>
    <row r="494" spans="3:6">
      <c r="C494" s="98"/>
      <c r="D494" s="98"/>
      <c r="E494" s="98"/>
      <c r="F494" s="98"/>
    </row>
    <row r="495" spans="3:6">
      <c r="C495" s="98"/>
      <c r="D495" s="98"/>
      <c r="E495" s="98"/>
      <c r="F495" s="98"/>
    </row>
    <row r="496" spans="3:6">
      <c r="C496" s="98"/>
      <c r="D496" s="98"/>
      <c r="E496" s="98"/>
      <c r="F496" s="98"/>
    </row>
    <row r="497" spans="3:6">
      <c r="C497" s="98"/>
      <c r="D497" s="98"/>
      <c r="E497" s="98"/>
      <c r="F497" s="98"/>
    </row>
    <row r="498" spans="3:6">
      <c r="C498" s="98"/>
      <c r="D498" s="98"/>
      <c r="E498" s="98"/>
      <c r="F498" s="98"/>
    </row>
    <row r="499" spans="3:6">
      <c r="C499" s="98"/>
      <c r="D499" s="98"/>
      <c r="E499" s="98"/>
      <c r="F499" s="98"/>
    </row>
    <row r="500" spans="3:6">
      <c r="C500" s="98"/>
      <c r="D500" s="98"/>
      <c r="E500" s="98"/>
      <c r="F500" s="98"/>
    </row>
    <row r="501" spans="3:6">
      <c r="C501" s="98"/>
      <c r="D501" s="98"/>
      <c r="E501" s="98"/>
      <c r="F501" s="98"/>
    </row>
    <row r="502" spans="3:6">
      <c r="C502" s="98"/>
      <c r="D502" s="98"/>
      <c r="E502" s="98"/>
      <c r="F502" s="98"/>
    </row>
    <row r="503" spans="3:6">
      <c r="C503" s="98"/>
      <c r="D503" s="98"/>
      <c r="E503" s="98"/>
      <c r="F503" s="98"/>
    </row>
    <row r="504" spans="3:6">
      <c r="C504" s="98"/>
      <c r="D504" s="98"/>
      <c r="E504" s="98"/>
      <c r="F504" s="98"/>
    </row>
    <row r="505" spans="3:6">
      <c r="C505" s="98"/>
      <c r="D505" s="98"/>
      <c r="E505" s="98"/>
      <c r="F505" s="98"/>
    </row>
    <row r="506" spans="3:6">
      <c r="C506" s="98"/>
      <c r="D506" s="98"/>
      <c r="E506" s="98"/>
      <c r="F506" s="98"/>
    </row>
    <row r="507" spans="3:6">
      <c r="C507" s="98"/>
      <c r="D507" s="98"/>
      <c r="E507" s="98"/>
      <c r="F507" s="98"/>
    </row>
    <row r="508" spans="3:6">
      <c r="C508" s="98"/>
      <c r="D508" s="98"/>
      <c r="E508" s="98"/>
      <c r="F508" s="98"/>
    </row>
    <row r="509" spans="3:6">
      <c r="C509" s="98"/>
      <c r="D509" s="98"/>
      <c r="E509" s="98"/>
      <c r="F509" s="98"/>
    </row>
    <row r="510" spans="3:6">
      <c r="C510" s="98"/>
      <c r="D510" s="98"/>
      <c r="E510" s="98"/>
      <c r="F510" s="98"/>
    </row>
    <row r="511" spans="3:6">
      <c r="C511" s="98"/>
      <c r="D511" s="98"/>
      <c r="E511" s="98"/>
      <c r="F511" s="98"/>
    </row>
    <row r="512" spans="3:6">
      <c r="C512" s="98"/>
      <c r="D512" s="98"/>
      <c r="E512" s="98"/>
      <c r="F512" s="98"/>
    </row>
    <row r="513" spans="3:6">
      <c r="C513" s="98"/>
      <c r="D513" s="98"/>
      <c r="E513" s="98"/>
      <c r="F513" s="98"/>
    </row>
    <row r="514" spans="3:6">
      <c r="C514" s="98"/>
      <c r="D514" s="98"/>
      <c r="E514" s="98"/>
      <c r="F514" s="98"/>
    </row>
    <row r="515" spans="3:6">
      <c r="C515" s="98"/>
      <c r="D515" s="98"/>
      <c r="E515" s="98"/>
      <c r="F515" s="98"/>
    </row>
    <row r="516" spans="3:6">
      <c r="C516" s="98"/>
      <c r="D516" s="98"/>
      <c r="E516" s="98"/>
      <c r="F516" s="98"/>
    </row>
    <row r="517" spans="3:6">
      <c r="C517" s="98"/>
      <c r="D517" s="98"/>
      <c r="E517" s="98"/>
      <c r="F517" s="98"/>
    </row>
    <row r="518" spans="3:6">
      <c r="C518" s="98"/>
      <c r="D518" s="98"/>
      <c r="E518" s="98"/>
      <c r="F518" s="98"/>
    </row>
    <row r="519" spans="3:6">
      <c r="C519" s="98"/>
      <c r="D519" s="98"/>
      <c r="E519" s="98"/>
      <c r="F519" s="98"/>
    </row>
    <row r="520" spans="3:6">
      <c r="C520" s="98"/>
      <c r="D520" s="98"/>
      <c r="E520" s="98"/>
      <c r="F520" s="98"/>
    </row>
    <row r="521" spans="3:6">
      <c r="C521" s="98"/>
      <c r="D521" s="98"/>
      <c r="E521" s="98"/>
      <c r="F521" s="98"/>
    </row>
    <row r="522" spans="3:6">
      <c r="C522" s="98"/>
      <c r="D522" s="98"/>
      <c r="E522" s="98"/>
      <c r="F522" s="98"/>
    </row>
    <row r="523" spans="3:6">
      <c r="C523" s="98"/>
      <c r="D523" s="98"/>
      <c r="E523" s="98"/>
      <c r="F523" s="98"/>
    </row>
    <row r="524" spans="3:6">
      <c r="C524" s="98"/>
      <c r="D524" s="98"/>
      <c r="E524" s="98"/>
      <c r="F524" s="98"/>
    </row>
    <row r="525" spans="3:6">
      <c r="C525" s="98"/>
      <c r="D525" s="98"/>
      <c r="E525" s="98"/>
      <c r="F525" s="98"/>
    </row>
    <row r="526" spans="3:6">
      <c r="C526" s="98"/>
      <c r="D526" s="98"/>
      <c r="E526" s="98"/>
      <c r="F526" s="98"/>
    </row>
    <row r="527" spans="3:6">
      <c r="C527" s="98"/>
      <c r="D527" s="98"/>
      <c r="E527" s="98"/>
      <c r="F527" s="98"/>
    </row>
    <row r="528" spans="3:6">
      <c r="C528" s="98"/>
      <c r="D528" s="98"/>
      <c r="E528" s="98"/>
      <c r="F528" s="98"/>
    </row>
    <row r="529" spans="3:6">
      <c r="C529" s="98"/>
      <c r="D529" s="98"/>
      <c r="E529" s="98"/>
      <c r="F529" s="98"/>
    </row>
    <row r="530" spans="3:6">
      <c r="C530" s="98"/>
      <c r="D530" s="98"/>
      <c r="E530" s="98"/>
      <c r="F530" s="98"/>
    </row>
    <row r="531" spans="3:6">
      <c r="C531" s="98"/>
      <c r="D531" s="98"/>
      <c r="E531" s="98"/>
      <c r="F531" s="98"/>
    </row>
    <row r="532" spans="3:6">
      <c r="C532" s="98"/>
      <c r="D532" s="98"/>
      <c r="E532" s="98"/>
      <c r="F532" s="98"/>
    </row>
    <row r="533" spans="3:6">
      <c r="C533" s="98"/>
      <c r="D533" s="98"/>
      <c r="E533" s="98"/>
      <c r="F533" s="98"/>
    </row>
    <row r="534" spans="3:6">
      <c r="C534" s="98"/>
      <c r="D534" s="98"/>
      <c r="E534" s="98"/>
      <c r="F534" s="98"/>
    </row>
    <row r="535" spans="3:6">
      <c r="C535" s="98"/>
      <c r="D535" s="98"/>
      <c r="E535" s="98"/>
      <c r="F535" s="98"/>
    </row>
    <row r="536" spans="3:6">
      <c r="C536" s="98"/>
      <c r="D536" s="98"/>
      <c r="E536" s="98"/>
      <c r="F536" s="98"/>
    </row>
    <row r="537" spans="3:6">
      <c r="C537" s="98"/>
      <c r="D537" s="98"/>
      <c r="E537" s="98"/>
      <c r="F537" s="98"/>
    </row>
    <row r="538" spans="3:6">
      <c r="C538" s="98"/>
      <c r="D538" s="98"/>
      <c r="E538" s="98"/>
      <c r="F538" s="98"/>
    </row>
    <row r="539" spans="3:6">
      <c r="C539" s="98"/>
      <c r="D539" s="98"/>
      <c r="E539" s="98"/>
      <c r="F539" s="98"/>
    </row>
    <row r="540" spans="3:6">
      <c r="C540" s="98"/>
      <c r="D540" s="98"/>
      <c r="E540" s="98"/>
      <c r="F540" s="98"/>
    </row>
    <row r="541" spans="3:6">
      <c r="C541" s="98"/>
      <c r="D541" s="98"/>
      <c r="E541" s="98"/>
      <c r="F541" s="98"/>
    </row>
    <row r="542" spans="3:6">
      <c r="C542" s="98"/>
      <c r="D542" s="98"/>
      <c r="E542" s="98"/>
      <c r="F542" s="98"/>
    </row>
    <row r="543" spans="3:6">
      <c r="C543" s="98"/>
      <c r="D543" s="98"/>
      <c r="E543" s="98"/>
      <c r="F543" s="98"/>
    </row>
    <row r="544" spans="3:6">
      <c r="C544" s="98"/>
      <c r="D544" s="98"/>
      <c r="E544" s="98"/>
      <c r="F544" s="98"/>
    </row>
    <row r="545" spans="3:6">
      <c r="C545" s="98"/>
      <c r="D545" s="98"/>
      <c r="E545" s="98"/>
      <c r="F545" s="98"/>
    </row>
  </sheetData>
  <mergeCells count="3">
    <mergeCell ref="A4:I4"/>
    <mergeCell ref="A9:A10"/>
    <mergeCell ref="I9:I10"/>
  </mergeCells>
  <phoneticPr fontId="14" type="noConversion"/>
  <pageMargins left="0.75" right="0.15" top="0.5" bottom="0.14000000000000001" header="0.5" footer="0.5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M467"/>
  <sheetViews>
    <sheetView topLeftCell="A46" zoomScale="130" workbookViewId="0">
      <selection activeCell="A51" sqref="A51:XFD52"/>
    </sheetView>
  </sheetViews>
  <sheetFormatPr defaultRowHeight="21"/>
  <cols>
    <col min="1" max="1" width="8.5703125" style="10" customWidth="1"/>
    <col min="2" max="2" width="8.140625" style="98" customWidth="1"/>
    <col min="3" max="3" width="10.140625" style="10" customWidth="1"/>
    <col min="4" max="4" width="10.42578125" style="10" customWidth="1"/>
    <col min="5" max="5" width="8.5703125" style="10" customWidth="1"/>
    <col min="6" max="6" width="9.7109375" style="10" customWidth="1"/>
    <col min="7" max="7" width="10.7109375" style="10" customWidth="1"/>
    <col min="8" max="8" width="10.140625" style="10" customWidth="1"/>
    <col min="9" max="9" width="25" style="10" customWidth="1"/>
    <col min="10" max="10" width="9.140625" style="13"/>
    <col min="11" max="11" width="10.7109375" style="13" customWidth="1"/>
    <col min="12" max="12" width="10.140625" style="13" customWidth="1"/>
    <col min="13" max="13" width="9.140625" style="13"/>
    <col min="14" max="14" width="10.140625" style="13" customWidth="1"/>
    <col min="15" max="15" width="9.7109375" style="13" customWidth="1"/>
    <col min="16" max="18" width="9.140625" style="13"/>
    <col min="19" max="16384" width="9.140625" style="10"/>
  </cols>
  <sheetData>
    <row r="1" spans="1:39" s="2" customFormat="1" ht="23.25">
      <c r="A1" s="1" t="s">
        <v>57</v>
      </c>
      <c r="B1" s="22"/>
      <c r="C1" s="3"/>
      <c r="D1" s="90"/>
      <c r="E1" s="5"/>
      <c r="F1" s="5"/>
      <c r="G1" s="5"/>
      <c r="I1" s="7" t="s">
        <v>0</v>
      </c>
      <c r="J1" s="6"/>
      <c r="K1" s="6"/>
      <c r="L1" s="6"/>
      <c r="M1" s="6"/>
      <c r="N1" s="6"/>
      <c r="O1" s="6"/>
      <c r="P1" s="6"/>
      <c r="Q1" s="6"/>
      <c r="R1" s="6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39" s="2" customFormat="1" ht="21.75">
      <c r="A2" s="100" t="s">
        <v>1</v>
      </c>
      <c r="B2" s="22"/>
      <c r="C2" s="4"/>
      <c r="D2" s="90"/>
      <c r="E2" s="5"/>
      <c r="F2" s="5"/>
      <c r="G2" s="5"/>
      <c r="J2" s="6"/>
      <c r="K2" s="6"/>
      <c r="L2" s="6"/>
      <c r="M2" s="6"/>
      <c r="N2" s="6"/>
      <c r="O2" s="6"/>
      <c r="P2" s="6"/>
      <c r="Q2" s="6"/>
      <c r="R2" s="6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39" s="91" customFormat="1" ht="26.25">
      <c r="A3" s="102"/>
      <c r="B3" s="236"/>
      <c r="C3" s="92"/>
      <c r="D3" s="103"/>
      <c r="E3" s="93"/>
      <c r="F3" s="93"/>
      <c r="G3" s="93"/>
      <c r="J3" s="13"/>
      <c r="K3" s="13"/>
      <c r="L3" s="13"/>
      <c r="M3" s="13"/>
      <c r="N3" s="13"/>
      <c r="O3" s="13"/>
      <c r="P3" s="13"/>
      <c r="Q3" s="13"/>
      <c r="R3" s="13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</row>
    <row r="4" spans="1:39" s="16" customFormat="1" ht="26.25" customHeight="1">
      <c r="A4" s="106"/>
      <c r="B4" s="220"/>
      <c r="C4" s="17" t="s">
        <v>2</v>
      </c>
      <c r="D4" s="107"/>
      <c r="E4" s="18"/>
      <c r="F4" s="18"/>
      <c r="G4" s="18"/>
      <c r="J4" s="19"/>
      <c r="K4" s="19"/>
      <c r="L4" s="19"/>
      <c r="M4" s="19"/>
      <c r="N4" s="19"/>
      <c r="O4" s="19"/>
      <c r="P4" s="19"/>
      <c r="Q4" s="19"/>
      <c r="R4" s="19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39" s="16" customFormat="1" ht="26.25">
      <c r="A5" s="106"/>
      <c r="B5" s="220"/>
      <c r="C5" s="17"/>
      <c r="D5" s="107"/>
      <c r="E5" s="18"/>
      <c r="F5" s="18"/>
      <c r="G5" s="18"/>
      <c r="J5" s="13"/>
      <c r="K5" s="13"/>
      <c r="L5" s="13"/>
      <c r="M5" s="13"/>
      <c r="N5" s="13"/>
      <c r="O5" s="13"/>
      <c r="P5" s="13"/>
      <c r="Q5" s="13"/>
      <c r="R5" s="13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39" s="48" customFormat="1" ht="21.75">
      <c r="A6" s="109" t="s">
        <v>135</v>
      </c>
      <c r="B6" s="94"/>
      <c r="C6" s="51"/>
      <c r="D6" s="50" t="s">
        <v>106</v>
      </c>
      <c r="E6" s="50"/>
      <c r="G6" s="50" t="s">
        <v>155</v>
      </c>
      <c r="I6" s="110"/>
      <c r="J6" s="6"/>
      <c r="K6" s="6"/>
      <c r="L6" s="6"/>
      <c r="M6" s="6"/>
      <c r="N6" s="6"/>
      <c r="O6" s="6"/>
      <c r="P6" s="6"/>
      <c r="Q6" s="6"/>
      <c r="R6" s="6"/>
    </row>
    <row r="7" spans="1:39" s="48" customFormat="1" ht="21.75">
      <c r="A7" s="109" t="s">
        <v>109</v>
      </c>
      <c r="B7" s="94"/>
      <c r="C7" s="51" t="s">
        <v>81</v>
      </c>
      <c r="D7" s="50" t="s">
        <v>98</v>
      </c>
      <c r="E7" s="50"/>
      <c r="G7" s="50" t="s">
        <v>46</v>
      </c>
      <c r="J7" s="6"/>
      <c r="K7" s="6"/>
      <c r="L7" s="6"/>
      <c r="M7" s="6"/>
      <c r="N7" s="6"/>
      <c r="O7" s="6"/>
      <c r="P7" s="6"/>
      <c r="Q7" s="6"/>
      <c r="R7" s="6"/>
    </row>
    <row r="8" spans="1:39" s="48" customFormat="1" ht="21.75">
      <c r="A8" s="109" t="s">
        <v>8</v>
      </c>
      <c r="B8" s="94"/>
      <c r="C8" s="52">
        <v>303.24400000000003</v>
      </c>
      <c r="D8" s="50" t="s">
        <v>18</v>
      </c>
      <c r="E8" s="51"/>
      <c r="F8" s="66"/>
      <c r="G8" s="266" t="s">
        <v>163</v>
      </c>
      <c r="H8" s="53"/>
      <c r="J8" s="6"/>
      <c r="K8" s="6"/>
      <c r="L8" s="6"/>
      <c r="M8" s="6"/>
      <c r="N8" s="6"/>
      <c r="O8" s="6"/>
      <c r="P8" s="6"/>
      <c r="Q8" s="6"/>
      <c r="R8" s="6"/>
    </row>
    <row r="9" spans="1:39" s="6" customFormat="1" ht="21.75">
      <c r="A9" s="413" t="s">
        <v>10</v>
      </c>
      <c r="B9" s="122" t="s">
        <v>11</v>
      </c>
      <c r="C9" s="122" t="s">
        <v>11</v>
      </c>
      <c r="D9" s="122" t="s">
        <v>12</v>
      </c>
      <c r="E9" s="122" t="s">
        <v>13</v>
      </c>
      <c r="F9" s="122" t="s">
        <v>14</v>
      </c>
      <c r="G9" s="131" t="s">
        <v>15</v>
      </c>
      <c r="H9" s="131" t="s">
        <v>16</v>
      </c>
      <c r="I9" s="413" t="s">
        <v>17</v>
      </c>
      <c r="X9" s="2" t="s">
        <v>31</v>
      </c>
      <c r="Y9" s="22">
        <f>+B22</f>
        <v>0.32</v>
      </c>
      <c r="Z9" s="22">
        <f>+F22</f>
        <v>1.06</v>
      </c>
      <c r="AA9" s="23">
        <f>+G22</f>
        <v>0.1811320754716981</v>
      </c>
    </row>
    <row r="10" spans="1:39" s="6" customFormat="1" ht="21.75">
      <c r="A10" s="414"/>
      <c r="B10" s="121" t="s">
        <v>18</v>
      </c>
      <c r="C10" s="124" t="s">
        <v>9</v>
      </c>
      <c r="D10" s="124" t="s">
        <v>19</v>
      </c>
      <c r="E10" s="124" t="s">
        <v>20</v>
      </c>
      <c r="F10" s="124" t="s">
        <v>21</v>
      </c>
      <c r="G10" s="132" t="s">
        <v>22</v>
      </c>
      <c r="H10" s="132" t="s">
        <v>23</v>
      </c>
      <c r="I10" s="414"/>
      <c r="X10" s="2" t="s">
        <v>31</v>
      </c>
      <c r="Y10" s="22" t="e">
        <f>+#REF!</f>
        <v>#REF!</v>
      </c>
      <c r="Z10" s="22" t="e">
        <f>+#REF!</f>
        <v>#REF!</v>
      </c>
      <c r="AA10" s="23" t="e">
        <f>+#REF!</f>
        <v>#REF!</v>
      </c>
    </row>
    <row r="11" spans="1:39" s="28" customFormat="1" ht="21" customHeight="1">
      <c r="A11" s="273" t="s">
        <v>176</v>
      </c>
      <c r="B11" s="241">
        <v>0.32</v>
      </c>
      <c r="C11" s="37">
        <f>B11+C8</f>
        <v>303.56400000000002</v>
      </c>
      <c r="D11" s="240" t="s">
        <v>208</v>
      </c>
      <c r="E11" s="240">
        <v>7.5</v>
      </c>
      <c r="F11" s="240">
        <v>0.93</v>
      </c>
      <c r="G11" s="37">
        <f t="shared" ref="G11:G49" si="0">H11/F11</f>
        <v>0.22795698924731181</v>
      </c>
      <c r="H11" s="37">
        <v>0.21199999999999999</v>
      </c>
      <c r="I11" s="400" t="s">
        <v>153</v>
      </c>
    </row>
    <row r="12" spans="1:39" s="28" customFormat="1" ht="21" customHeight="1">
      <c r="A12" s="114" t="s">
        <v>177</v>
      </c>
      <c r="B12" s="26">
        <v>0.32</v>
      </c>
      <c r="C12" s="27">
        <f>B12+C8</f>
        <v>303.56400000000002</v>
      </c>
      <c r="D12" s="26" t="s">
        <v>209</v>
      </c>
      <c r="E12" s="26">
        <v>8</v>
      </c>
      <c r="F12" s="26">
        <v>1.01</v>
      </c>
      <c r="G12" s="27">
        <f t="shared" si="0"/>
        <v>0.18019801980198019</v>
      </c>
      <c r="H12" s="27">
        <v>0.182</v>
      </c>
      <c r="I12" s="286" t="s">
        <v>150</v>
      </c>
    </row>
    <row r="13" spans="1:39" s="28" customFormat="1" ht="21" customHeight="1">
      <c r="A13" s="114" t="s">
        <v>240</v>
      </c>
      <c r="B13" s="26">
        <v>0.32</v>
      </c>
      <c r="C13" s="27">
        <f>B13+C8</f>
        <v>303.56400000000002</v>
      </c>
      <c r="D13" s="26" t="s">
        <v>289</v>
      </c>
      <c r="E13" s="26">
        <v>7.5</v>
      </c>
      <c r="F13" s="26">
        <v>0.95</v>
      </c>
      <c r="G13" s="27">
        <f t="shared" si="0"/>
        <v>0.22631578947368422</v>
      </c>
      <c r="H13" s="27">
        <v>0.215</v>
      </c>
      <c r="I13" s="286" t="s">
        <v>153</v>
      </c>
    </row>
    <row r="14" spans="1:39" s="28" customFormat="1" ht="21" customHeight="1">
      <c r="A14" s="114" t="s">
        <v>241</v>
      </c>
      <c r="B14" s="26">
        <v>0.35</v>
      </c>
      <c r="C14" s="27">
        <f>B14+C8</f>
        <v>303.59400000000005</v>
      </c>
      <c r="D14" s="26" t="s">
        <v>290</v>
      </c>
      <c r="E14" s="26">
        <v>7.6</v>
      </c>
      <c r="F14" s="26">
        <v>1.07</v>
      </c>
      <c r="G14" s="27">
        <f t="shared" si="0"/>
        <v>0.23177570093457942</v>
      </c>
      <c r="H14" s="27">
        <v>0.248</v>
      </c>
      <c r="I14" s="286" t="s">
        <v>150</v>
      </c>
    </row>
    <row r="15" spans="1:39" s="28" customFormat="1" ht="21" customHeight="1">
      <c r="A15" s="114" t="s">
        <v>242</v>
      </c>
      <c r="B15" s="26">
        <v>0.35</v>
      </c>
      <c r="C15" s="27">
        <f>B15+C8</f>
        <v>303.59400000000005</v>
      </c>
      <c r="D15" s="26" t="s">
        <v>291</v>
      </c>
      <c r="E15" s="26">
        <v>7.6</v>
      </c>
      <c r="F15" s="26">
        <v>1.07</v>
      </c>
      <c r="G15" s="27">
        <f t="shared" si="0"/>
        <v>0.2289719626168224</v>
      </c>
      <c r="H15" s="27">
        <v>0.245</v>
      </c>
      <c r="I15" s="286" t="s">
        <v>150</v>
      </c>
    </row>
    <row r="16" spans="1:39" s="28" customFormat="1" ht="21" customHeight="1">
      <c r="A16" s="114" t="s">
        <v>308</v>
      </c>
      <c r="B16" s="26">
        <v>0.4</v>
      </c>
      <c r="C16" s="27">
        <f>B16+C8</f>
        <v>303.64400000000001</v>
      </c>
      <c r="D16" s="26" t="s">
        <v>393</v>
      </c>
      <c r="E16" s="26">
        <v>8.5</v>
      </c>
      <c r="F16" s="26">
        <v>1.44</v>
      </c>
      <c r="G16" s="27">
        <f t="shared" si="0"/>
        <v>0.20555555555555555</v>
      </c>
      <c r="H16" s="27">
        <v>0.29599999999999999</v>
      </c>
      <c r="I16" s="286" t="s">
        <v>153</v>
      </c>
    </row>
    <row r="17" spans="1:9" s="28" customFormat="1" ht="21" customHeight="1">
      <c r="A17" s="114" t="s">
        <v>328</v>
      </c>
      <c r="B17" s="26">
        <v>0.28000000000000003</v>
      </c>
      <c r="C17" s="27">
        <f>B17+C8</f>
        <v>303.524</v>
      </c>
      <c r="D17" s="26" t="s">
        <v>394</v>
      </c>
      <c r="E17" s="26">
        <v>4.5</v>
      </c>
      <c r="F17" s="26">
        <v>0.39</v>
      </c>
      <c r="G17" s="27">
        <f t="shared" si="0"/>
        <v>0.18974358974358974</v>
      </c>
      <c r="H17" s="27">
        <v>7.3999999999999996E-2</v>
      </c>
      <c r="I17" s="286" t="s">
        <v>150</v>
      </c>
    </row>
    <row r="18" spans="1:9" s="28" customFormat="1" ht="21" customHeight="1">
      <c r="A18" s="114" t="s">
        <v>329</v>
      </c>
      <c r="B18" s="26">
        <v>0.38</v>
      </c>
      <c r="C18" s="27">
        <f>B18+C8</f>
        <v>303.62400000000002</v>
      </c>
      <c r="D18" s="26" t="s">
        <v>395</v>
      </c>
      <c r="E18" s="26">
        <v>9</v>
      </c>
      <c r="F18" s="26">
        <v>1.31</v>
      </c>
      <c r="G18" s="27">
        <f t="shared" si="0"/>
        <v>0.28396946564885495</v>
      </c>
      <c r="H18" s="27">
        <v>0.372</v>
      </c>
      <c r="I18" s="286" t="s">
        <v>150</v>
      </c>
    </row>
    <row r="19" spans="1:9" s="28" customFormat="1" ht="21" customHeight="1">
      <c r="A19" s="114" t="s">
        <v>330</v>
      </c>
      <c r="B19" s="26">
        <v>0.35</v>
      </c>
      <c r="C19" s="27">
        <f>B19+C8</f>
        <v>303.59400000000005</v>
      </c>
      <c r="D19" s="26" t="s">
        <v>396</v>
      </c>
      <c r="E19" s="26">
        <v>7</v>
      </c>
      <c r="F19" s="26">
        <v>0.85</v>
      </c>
      <c r="G19" s="27">
        <f t="shared" si="0"/>
        <v>0.1811764705882353</v>
      </c>
      <c r="H19" s="27">
        <v>0.154</v>
      </c>
      <c r="I19" s="286" t="s">
        <v>150</v>
      </c>
    </row>
    <row r="20" spans="1:9" s="28" customFormat="1" ht="21" customHeight="1">
      <c r="A20" s="114" t="s">
        <v>435</v>
      </c>
      <c r="B20" s="26">
        <v>0.3</v>
      </c>
      <c r="C20" s="27">
        <f>B20+C8</f>
        <v>303.54400000000004</v>
      </c>
      <c r="D20" s="26" t="s">
        <v>499</v>
      </c>
      <c r="E20" s="26">
        <v>7.5</v>
      </c>
      <c r="F20" s="26">
        <v>0.94</v>
      </c>
      <c r="G20" s="27">
        <f t="shared" si="0"/>
        <v>0.22659574468085106</v>
      </c>
      <c r="H20" s="27">
        <v>0.21299999999999999</v>
      </c>
      <c r="I20" s="286" t="s">
        <v>153</v>
      </c>
    </row>
    <row r="21" spans="1:9" s="28" customFormat="1" ht="21" customHeight="1">
      <c r="A21" s="114" t="s">
        <v>436</v>
      </c>
      <c r="B21" s="26">
        <v>0.36</v>
      </c>
      <c r="C21" s="27">
        <f>B21+C8</f>
        <v>303.60400000000004</v>
      </c>
      <c r="D21" s="26" t="s">
        <v>499</v>
      </c>
      <c r="E21" s="26">
        <v>8.5</v>
      </c>
      <c r="F21" s="26">
        <v>1.1200000000000001</v>
      </c>
      <c r="G21" s="27">
        <f t="shared" si="0"/>
        <v>0.19285714285714284</v>
      </c>
      <c r="H21" s="27">
        <v>0.216</v>
      </c>
      <c r="I21" s="286" t="s">
        <v>150</v>
      </c>
    </row>
    <row r="22" spans="1:9" s="28" customFormat="1" ht="21" customHeight="1">
      <c r="A22" s="114" t="s">
        <v>437</v>
      </c>
      <c r="B22" s="26">
        <v>0.32</v>
      </c>
      <c r="C22" s="27">
        <f>B22+C8</f>
        <v>303.56400000000002</v>
      </c>
      <c r="D22" s="26" t="s">
        <v>500</v>
      </c>
      <c r="E22" s="26">
        <v>8</v>
      </c>
      <c r="F22" s="26">
        <v>1.06</v>
      </c>
      <c r="G22" s="27">
        <f t="shared" si="0"/>
        <v>0.1811320754716981</v>
      </c>
      <c r="H22" s="27">
        <v>0.192</v>
      </c>
      <c r="I22" s="286" t="s">
        <v>150</v>
      </c>
    </row>
    <row r="23" spans="1:9" s="28" customFormat="1" ht="21" customHeight="1">
      <c r="A23" s="114" t="s">
        <v>430</v>
      </c>
      <c r="B23" s="26">
        <v>1.38</v>
      </c>
      <c r="C23" s="27">
        <f>B23+C8</f>
        <v>304.62400000000002</v>
      </c>
      <c r="D23" s="26" t="s">
        <v>501</v>
      </c>
      <c r="E23" s="26">
        <v>19.5</v>
      </c>
      <c r="F23" s="26">
        <v>17.07</v>
      </c>
      <c r="G23" s="27">
        <f t="shared" si="0"/>
        <v>0.54159343878148791</v>
      </c>
      <c r="H23" s="27">
        <v>9.2449999999999992</v>
      </c>
      <c r="I23" s="286" t="s">
        <v>150</v>
      </c>
    </row>
    <row r="24" spans="1:9" s="28" customFormat="1" ht="21" customHeight="1">
      <c r="A24" s="114" t="s">
        <v>438</v>
      </c>
      <c r="B24" s="26">
        <v>0.57999999999999996</v>
      </c>
      <c r="C24" s="27">
        <f>B24+C8</f>
        <v>303.82400000000001</v>
      </c>
      <c r="D24" s="26" t="s">
        <v>502</v>
      </c>
      <c r="E24" s="26">
        <v>10.5</v>
      </c>
      <c r="F24" s="26">
        <v>3</v>
      </c>
      <c r="G24" s="27">
        <f t="shared" si="0"/>
        <v>0.47033333333333333</v>
      </c>
      <c r="H24" s="27">
        <v>1.411</v>
      </c>
      <c r="I24" s="286" t="s">
        <v>150</v>
      </c>
    </row>
    <row r="25" spans="1:9" s="28" customFormat="1" ht="21" customHeight="1">
      <c r="A25" s="114" t="s">
        <v>550</v>
      </c>
      <c r="B25" s="26">
        <v>0.45</v>
      </c>
      <c r="C25" s="27">
        <f>B25+C8</f>
        <v>303.69400000000002</v>
      </c>
      <c r="D25" s="26" t="s">
        <v>632</v>
      </c>
      <c r="E25" s="26">
        <v>9.5</v>
      </c>
      <c r="F25" s="26">
        <v>1.95</v>
      </c>
      <c r="G25" s="27">
        <f t="shared" si="0"/>
        <v>0.4482051282051282</v>
      </c>
      <c r="H25" s="27">
        <v>0.874</v>
      </c>
      <c r="I25" s="286" t="s">
        <v>153</v>
      </c>
    </row>
    <row r="26" spans="1:9" s="28" customFormat="1" ht="21" customHeight="1">
      <c r="A26" s="114" t="s">
        <v>526</v>
      </c>
      <c r="B26" s="26">
        <v>2.16</v>
      </c>
      <c r="C26" s="27">
        <f>B26+C8</f>
        <v>305.40400000000005</v>
      </c>
      <c r="D26" s="26" t="s">
        <v>633</v>
      </c>
      <c r="E26" s="26">
        <v>27</v>
      </c>
      <c r="F26" s="26">
        <v>35.15</v>
      </c>
      <c r="G26" s="27">
        <f t="shared" si="0"/>
        <v>0.76765291607396879</v>
      </c>
      <c r="H26" s="27">
        <v>26.983000000000001</v>
      </c>
      <c r="I26" s="286" t="s">
        <v>150</v>
      </c>
    </row>
    <row r="27" spans="1:9" s="28" customFormat="1" ht="21" customHeight="1">
      <c r="A27" s="114" t="s">
        <v>526</v>
      </c>
      <c r="B27" s="26">
        <v>2.12</v>
      </c>
      <c r="C27" s="27">
        <f>B27+C8</f>
        <v>305.36400000000003</v>
      </c>
      <c r="D27" s="26" t="s">
        <v>634</v>
      </c>
      <c r="E27" s="26">
        <v>27</v>
      </c>
      <c r="F27" s="26">
        <v>34.01</v>
      </c>
      <c r="G27" s="27">
        <f t="shared" si="0"/>
        <v>0.78206409879447225</v>
      </c>
      <c r="H27" s="27">
        <v>26.597999999999999</v>
      </c>
      <c r="I27" s="286" t="s">
        <v>150</v>
      </c>
    </row>
    <row r="28" spans="1:9" s="28" customFormat="1" ht="21" customHeight="1">
      <c r="A28" s="114" t="s">
        <v>551</v>
      </c>
      <c r="B28" s="26">
        <v>0.31</v>
      </c>
      <c r="C28" s="27">
        <f>B28+C8</f>
        <v>303.55400000000003</v>
      </c>
      <c r="D28" s="26" t="s">
        <v>635</v>
      </c>
      <c r="E28" s="26">
        <v>6.5</v>
      </c>
      <c r="F28" s="26">
        <v>1.42</v>
      </c>
      <c r="G28" s="27">
        <f t="shared" si="0"/>
        <v>0.60704225352112673</v>
      </c>
      <c r="H28" s="27">
        <v>0.86199999999999999</v>
      </c>
      <c r="I28" s="286" t="s">
        <v>150</v>
      </c>
    </row>
    <row r="29" spans="1:9" s="28" customFormat="1" ht="21" customHeight="1">
      <c r="A29" s="114" t="s">
        <v>552</v>
      </c>
      <c r="B29" s="26">
        <v>0.68</v>
      </c>
      <c r="C29" s="27">
        <f>B29+C8</f>
        <v>303.92400000000004</v>
      </c>
      <c r="D29" s="26" t="s">
        <v>636</v>
      </c>
      <c r="E29" s="26">
        <v>10</v>
      </c>
      <c r="F29" s="26">
        <v>3.31</v>
      </c>
      <c r="G29" s="27">
        <f t="shared" si="0"/>
        <v>0.74531722054380667</v>
      </c>
      <c r="H29" s="27">
        <v>2.4670000000000001</v>
      </c>
      <c r="I29" s="286" t="s">
        <v>150</v>
      </c>
    </row>
    <row r="30" spans="1:9" s="28" customFormat="1" ht="21" customHeight="1">
      <c r="A30" s="114" t="s">
        <v>689</v>
      </c>
      <c r="B30" s="26">
        <v>0.49</v>
      </c>
      <c r="C30" s="27">
        <f>B30+C8</f>
        <v>303.73400000000004</v>
      </c>
      <c r="D30" s="26" t="s">
        <v>762</v>
      </c>
      <c r="E30" s="26">
        <v>9</v>
      </c>
      <c r="F30" s="26">
        <v>2.89</v>
      </c>
      <c r="G30" s="27">
        <f t="shared" si="0"/>
        <v>0.68996539792387546</v>
      </c>
      <c r="H30" s="27">
        <v>1.994</v>
      </c>
      <c r="I30" s="286" t="s">
        <v>153</v>
      </c>
    </row>
    <row r="31" spans="1:9" s="28" customFormat="1" ht="21" customHeight="1">
      <c r="A31" s="114" t="s">
        <v>680</v>
      </c>
      <c r="B31" s="26">
        <v>1.82</v>
      </c>
      <c r="C31" s="27">
        <f>B31+C8</f>
        <v>305.06400000000002</v>
      </c>
      <c r="D31" s="26" t="s">
        <v>763</v>
      </c>
      <c r="E31" s="26">
        <v>25.3</v>
      </c>
      <c r="F31" s="26">
        <v>26.79</v>
      </c>
      <c r="G31" s="27">
        <f t="shared" si="0"/>
        <v>0.74292646509891747</v>
      </c>
      <c r="H31" s="27">
        <v>19.902999999999999</v>
      </c>
      <c r="I31" s="286" t="s">
        <v>150</v>
      </c>
    </row>
    <row r="32" spans="1:9" s="28" customFormat="1" ht="21" customHeight="1">
      <c r="A32" s="114" t="s">
        <v>690</v>
      </c>
      <c r="B32" s="26">
        <v>0.85</v>
      </c>
      <c r="C32" s="27">
        <f>B32+C8</f>
        <v>304.09400000000005</v>
      </c>
      <c r="D32" s="26" t="s">
        <v>764</v>
      </c>
      <c r="E32" s="26">
        <v>13</v>
      </c>
      <c r="F32" s="26">
        <v>5.08</v>
      </c>
      <c r="G32" s="27">
        <f t="shared" si="0"/>
        <v>0.74488188976377945</v>
      </c>
      <c r="H32" s="27">
        <v>3.7839999999999998</v>
      </c>
      <c r="I32" s="286" t="s">
        <v>150</v>
      </c>
    </row>
    <row r="33" spans="1:9" s="28" customFormat="1" ht="21" customHeight="1">
      <c r="A33" s="114" t="s">
        <v>691</v>
      </c>
      <c r="B33" s="26">
        <v>1.4</v>
      </c>
      <c r="C33" s="27">
        <f>B33+C8</f>
        <v>304.64400000000001</v>
      </c>
      <c r="D33" s="26" t="s">
        <v>765</v>
      </c>
      <c r="E33" s="26">
        <v>20</v>
      </c>
      <c r="F33" s="26">
        <v>16.48</v>
      </c>
      <c r="G33" s="27">
        <f t="shared" si="0"/>
        <v>0.95103155339805823</v>
      </c>
      <c r="H33" s="27">
        <v>15.673</v>
      </c>
      <c r="I33" s="286" t="s">
        <v>150</v>
      </c>
    </row>
    <row r="34" spans="1:9" s="28" customFormat="1" ht="21" customHeight="1">
      <c r="A34" s="114" t="s">
        <v>682</v>
      </c>
      <c r="B34" s="26">
        <v>3.57</v>
      </c>
      <c r="C34" s="27">
        <f>B34+C8</f>
        <v>306.81400000000002</v>
      </c>
      <c r="D34" s="26" t="s">
        <v>766</v>
      </c>
      <c r="E34" s="26">
        <v>30</v>
      </c>
      <c r="F34" s="26">
        <v>72.8</v>
      </c>
      <c r="G34" s="27">
        <f t="shared" si="0"/>
        <v>0.98302197802197799</v>
      </c>
      <c r="H34" s="27">
        <v>71.563999999999993</v>
      </c>
      <c r="I34" s="286" t="s">
        <v>150</v>
      </c>
    </row>
    <row r="35" spans="1:9" s="28" customFormat="1" ht="21" customHeight="1">
      <c r="A35" s="114" t="s">
        <v>682</v>
      </c>
      <c r="B35" s="26">
        <v>3.6</v>
      </c>
      <c r="C35" s="27">
        <f>B35+C8</f>
        <v>306.84400000000005</v>
      </c>
      <c r="D35" s="26" t="s">
        <v>767</v>
      </c>
      <c r="E35" s="26">
        <v>30</v>
      </c>
      <c r="F35" s="26">
        <v>96.56</v>
      </c>
      <c r="G35" s="27">
        <f t="shared" si="0"/>
        <v>0.74025476387738187</v>
      </c>
      <c r="H35" s="27">
        <v>71.478999999999999</v>
      </c>
      <c r="I35" s="286" t="s">
        <v>150</v>
      </c>
    </row>
    <row r="36" spans="1:9" s="28" customFormat="1" ht="21" customHeight="1">
      <c r="A36" s="114" t="s">
        <v>816</v>
      </c>
      <c r="B36" s="26">
        <v>0.98</v>
      </c>
      <c r="C36" s="27">
        <f>B36+C8</f>
        <v>304.22400000000005</v>
      </c>
      <c r="D36" s="26" t="s">
        <v>865</v>
      </c>
      <c r="E36" s="26">
        <v>18.399999999999999</v>
      </c>
      <c r="F36" s="26">
        <v>10.050000000000001</v>
      </c>
      <c r="G36" s="27">
        <f t="shared" si="0"/>
        <v>0.86577114427860691</v>
      </c>
      <c r="H36" s="27">
        <v>8.7010000000000005</v>
      </c>
      <c r="I36" s="286" t="s">
        <v>153</v>
      </c>
    </row>
    <row r="37" spans="1:9" s="28" customFormat="1" ht="21" customHeight="1">
      <c r="A37" s="114" t="s">
        <v>817</v>
      </c>
      <c r="B37" s="26">
        <v>0.63</v>
      </c>
      <c r="C37" s="27">
        <f>B37+C8</f>
        <v>303.87400000000002</v>
      </c>
      <c r="D37" s="26" t="s">
        <v>866</v>
      </c>
      <c r="E37" s="26">
        <v>11.5</v>
      </c>
      <c r="F37" s="26">
        <v>2.62</v>
      </c>
      <c r="G37" s="27">
        <f t="shared" si="0"/>
        <v>0.90572519083969472</v>
      </c>
      <c r="H37" s="27">
        <v>2.3730000000000002</v>
      </c>
      <c r="I37" s="286" t="s">
        <v>150</v>
      </c>
    </row>
    <row r="38" spans="1:9" s="28" customFormat="1" ht="21" customHeight="1">
      <c r="A38" s="114" t="s">
        <v>818</v>
      </c>
      <c r="B38" s="26">
        <v>1.05</v>
      </c>
      <c r="C38" s="27">
        <f>B38+C8</f>
        <v>304.29400000000004</v>
      </c>
      <c r="D38" s="26" t="s">
        <v>867</v>
      </c>
      <c r="E38" s="26">
        <v>18.8</v>
      </c>
      <c r="F38" s="26">
        <v>9.34</v>
      </c>
      <c r="G38" s="27">
        <f t="shared" si="0"/>
        <v>0.86905781584582453</v>
      </c>
      <c r="H38" s="27">
        <v>8.1170000000000009</v>
      </c>
      <c r="I38" s="286" t="s">
        <v>150</v>
      </c>
    </row>
    <row r="39" spans="1:9" s="28" customFormat="1" ht="21.75" customHeight="1">
      <c r="A39" s="70" t="s">
        <v>911</v>
      </c>
      <c r="B39" s="34">
        <v>0.71</v>
      </c>
      <c r="C39" s="35">
        <f>B39+C8</f>
        <v>303.95400000000001</v>
      </c>
      <c r="D39" s="34" t="s">
        <v>946</v>
      </c>
      <c r="E39" s="34">
        <v>18</v>
      </c>
      <c r="F39" s="34">
        <v>7.62</v>
      </c>
      <c r="G39" s="35">
        <f t="shared" si="0"/>
        <v>0.70826771653543308</v>
      </c>
      <c r="H39" s="35">
        <v>5.3970000000000002</v>
      </c>
      <c r="I39" s="325" t="s">
        <v>153</v>
      </c>
    </row>
    <row r="40" spans="1:9" s="28" customFormat="1" ht="21.75" customHeight="1">
      <c r="A40" s="120" t="s">
        <v>912</v>
      </c>
      <c r="B40" s="67">
        <v>0.66</v>
      </c>
      <c r="C40" s="113">
        <f>B40+C8</f>
        <v>303.90400000000005</v>
      </c>
      <c r="D40" s="67" t="s">
        <v>947</v>
      </c>
      <c r="E40" s="67">
        <v>18</v>
      </c>
      <c r="F40" s="67">
        <v>7.28</v>
      </c>
      <c r="G40" s="113">
        <f t="shared" si="0"/>
        <v>0.70082417582417589</v>
      </c>
      <c r="H40" s="113">
        <v>5.1020000000000003</v>
      </c>
      <c r="I40" s="322" t="s">
        <v>150</v>
      </c>
    </row>
    <row r="41" spans="1:9" s="28" customFormat="1" ht="21.75" customHeight="1">
      <c r="A41" s="114" t="s">
        <v>913</v>
      </c>
      <c r="B41" s="26">
        <v>0.61</v>
      </c>
      <c r="C41" s="27">
        <f>B41+C8</f>
        <v>303.85400000000004</v>
      </c>
      <c r="D41" s="26" t="s">
        <v>948</v>
      </c>
      <c r="E41" s="26">
        <v>17.5</v>
      </c>
      <c r="F41" s="26">
        <v>5.85</v>
      </c>
      <c r="G41" s="27">
        <f t="shared" si="0"/>
        <v>0.82256410256410262</v>
      </c>
      <c r="H41" s="27">
        <v>4.8120000000000003</v>
      </c>
      <c r="I41" s="322" t="s">
        <v>150</v>
      </c>
    </row>
    <row r="42" spans="1:9" s="28" customFormat="1" ht="21.75" customHeight="1">
      <c r="A42" s="114" t="s">
        <v>991</v>
      </c>
      <c r="B42" s="26">
        <v>0.6</v>
      </c>
      <c r="C42" s="27">
        <f>B42+C8</f>
        <v>303.84400000000005</v>
      </c>
      <c r="D42" s="26" t="s">
        <v>1021</v>
      </c>
      <c r="E42" s="26">
        <v>17.5</v>
      </c>
      <c r="F42" s="26">
        <v>5.71</v>
      </c>
      <c r="G42" s="27">
        <f t="shared" si="0"/>
        <v>0.81698774080560421</v>
      </c>
      <c r="H42" s="27">
        <v>4.665</v>
      </c>
      <c r="I42" s="286" t="s">
        <v>153</v>
      </c>
    </row>
    <row r="43" spans="1:9" s="28" customFormat="1" ht="21.75" customHeight="1">
      <c r="A43" s="114" t="s">
        <v>992</v>
      </c>
      <c r="B43" s="26">
        <v>0.57999999999999996</v>
      </c>
      <c r="C43" s="27">
        <f>B43+C8</f>
        <v>303.82400000000001</v>
      </c>
      <c r="D43" s="26" t="s">
        <v>1022</v>
      </c>
      <c r="E43" s="26">
        <v>17.5</v>
      </c>
      <c r="F43" s="26">
        <v>5.56</v>
      </c>
      <c r="G43" s="27">
        <f t="shared" si="0"/>
        <v>0.81205035971223016</v>
      </c>
      <c r="H43" s="27">
        <v>4.5149999999999997</v>
      </c>
      <c r="I43" s="322" t="s">
        <v>150</v>
      </c>
    </row>
    <row r="44" spans="1:9" s="28" customFormat="1" ht="21.75" customHeight="1">
      <c r="A44" s="114" t="s">
        <v>968</v>
      </c>
      <c r="B44" s="26">
        <v>0.35</v>
      </c>
      <c r="C44" s="27">
        <f>B44+C8</f>
        <v>303.59400000000005</v>
      </c>
      <c r="D44" s="26" t="s">
        <v>1023</v>
      </c>
      <c r="E44" s="26">
        <v>10.6</v>
      </c>
      <c r="F44" s="26">
        <v>2.25</v>
      </c>
      <c r="G44" s="27">
        <f t="shared" si="0"/>
        <v>0.58799999999999997</v>
      </c>
      <c r="H44" s="27">
        <v>1.323</v>
      </c>
      <c r="I44" s="322" t="s">
        <v>150</v>
      </c>
    </row>
    <row r="45" spans="1:9" s="28" customFormat="1" ht="21" customHeight="1">
      <c r="A45" s="114" t="s">
        <v>1070</v>
      </c>
      <c r="B45" s="26">
        <v>0.25</v>
      </c>
      <c r="C45" s="27">
        <f>B45+C8</f>
        <v>303.49400000000003</v>
      </c>
      <c r="D45" s="26" t="s">
        <v>1101</v>
      </c>
      <c r="E45" s="26">
        <v>4.5</v>
      </c>
      <c r="F45" s="26">
        <v>0.79</v>
      </c>
      <c r="G45" s="27">
        <f t="shared" si="0"/>
        <v>0.54810126582278473</v>
      </c>
      <c r="H45" s="27">
        <v>0.433</v>
      </c>
      <c r="I45" s="286" t="s">
        <v>153</v>
      </c>
    </row>
    <row r="46" spans="1:9" s="28" customFormat="1" ht="21" customHeight="1">
      <c r="A46" s="114" t="s">
        <v>1071</v>
      </c>
      <c r="B46" s="26">
        <v>0.17</v>
      </c>
      <c r="C46" s="27">
        <f>B46+C8</f>
        <v>303.41400000000004</v>
      </c>
      <c r="D46" s="26" t="s">
        <v>1102</v>
      </c>
      <c r="E46" s="26">
        <v>4.4000000000000004</v>
      </c>
      <c r="F46" s="26">
        <v>0.71</v>
      </c>
      <c r="G46" s="27">
        <f t="shared" si="0"/>
        <v>0.54507042253521132</v>
      </c>
      <c r="H46" s="27">
        <v>0.38700000000000001</v>
      </c>
      <c r="I46" s="286" t="s">
        <v>150</v>
      </c>
    </row>
    <row r="47" spans="1:9" s="28" customFormat="1" ht="21" customHeight="1">
      <c r="A47" s="114" t="s">
        <v>1043</v>
      </c>
      <c r="B47" s="26">
        <v>0.18</v>
      </c>
      <c r="C47" s="27">
        <f>B47+C8</f>
        <v>303.42400000000004</v>
      </c>
      <c r="D47" s="26" t="s">
        <v>1103</v>
      </c>
      <c r="E47" s="26">
        <v>4.45</v>
      </c>
      <c r="F47" s="26">
        <v>0.75</v>
      </c>
      <c r="G47" s="27">
        <f t="shared" si="0"/>
        <v>0.54399999999999993</v>
      </c>
      <c r="H47" s="27">
        <v>0.40799999999999997</v>
      </c>
      <c r="I47" s="286" t="s">
        <v>150</v>
      </c>
    </row>
    <row r="48" spans="1:9" s="28" customFormat="1" ht="21" customHeight="1">
      <c r="A48" s="114" t="s">
        <v>1145</v>
      </c>
      <c r="B48" s="26">
        <v>0.18</v>
      </c>
      <c r="C48" s="27">
        <f>B48+C8</f>
        <v>303.42400000000004</v>
      </c>
      <c r="D48" s="26" t="s">
        <v>1178</v>
      </c>
      <c r="E48" s="26">
        <v>4.4000000000000004</v>
      </c>
      <c r="F48" s="26">
        <v>0.72</v>
      </c>
      <c r="G48" s="27">
        <f t="shared" si="0"/>
        <v>0.53194444444444444</v>
      </c>
      <c r="H48" s="27">
        <v>0.38300000000000001</v>
      </c>
      <c r="I48" s="286" t="s">
        <v>153</v>
      </c>
    </row>
    <row r="49" spans="1:23" s="28" customFormat="1" ht="21" customHeight="1">
      <c r="A49" s="114" t="s">
        <v>1146</v>
      </c>
      <c r="B49" s="26">
        <v>0.14000000000000001</v>
      </c>
      <c r="C49" s="27">
        <f>B49+C8</f>
        <v>303.38400000000001</v>
      </c>
      <c r="D49" s="26" t="s">
        <v>1179</v>
      </c>
      <c r="E49" s="26">
        <v>3.6</v>
      </c>
      <c r="F49" s="26">
        <v>0.53</v>
      </c>
      <c r="G49" s="27">
        <f t="shared" si="0"/>
        <v>0.42452830188679247</v>
      </c>
      <c r="H49" s="27">
        <v>0.22500000000000001</v>
      </c>
      <c r="I49" s="286" t="s">
        <v>150</v>
      </c>
    </row>
    <row r="50" spans="1:23" s="28" customFormat="1" ht="21" customHeight="1">
      <c r="A50" s="114" t="s">
        <v>1124</v>
      </c>
      <c r="B50" s="26">
        <v>0.18</v>
      </c>
      <c r="C50" s="27">
        <f>B50+C8</f>
        <v>303.42400000000004</v>
      </c>
      <c r="D50" s="26" t="s">
        <v>614</v>
      </c>
      <c r="E50" s="26">
        <v>3.65</v>
      </c>
      <c r="F50" s="26">
        <v>0.57999999999999996</v>
      </c>
      <c r="G50" s="27">
        <f>H50/F50</f>
        <v>0.44137931034482764</v>
      </c>
      <c r="H50" s="27">
        <v>0.25600000000000001</v>
      </c>
      <c r="I50" s="286" t="s">
        <v>150</v>
      </c>
    </row>
    <row r="51" spans="1:23" s="28" customFormat="1" ht="21" customHeight="1">
      <c r="A51" s="114" t="s">
        <v>1195</v>
      </c>
      <c r="B51" s="69">
        <v>0.1</v>
      </c>
      <c r="C51" s="27">
        <f>B51+C8</f>
        <v>303.34400000000005</v>
      </c>
      <c r="D51" s="26" t="s">
        <v>1233</v>
      </c>
      <c r="E51" s="69">
        <v>3.6</v>
      </c>
      <c r="F51" s="69">
        <v>0.44</v>
      </c>
      <c r="G51" s="27">
        <f>H51/F51</f>
        <v>0.41136363636363638</v>
      </c>
      <c r="H51" s="212">
        <v>0.18099999999999999</v>
      </c>
      <c r="I51" s="286" t="s">
        <v>153</v>
      </c>
      <c r="V51" s="31"/>
      <c r="W51" s="14"/>
    </row>
    <row r="52" spans="1:23" s="28" customFormat="1" ht="21" customHeight="1">
      <c r="A52" s="70" t="s">
        <v>1212</v>
      </c>
      <c r="B52" s="342">
        <v>7.0000000000000007E-2</v>
      </c>
      <c r="C52" s="35">
        <f>B52+C8</f>
        <v>303.31400000000002</v>
      </c>
      <c r="D52" s="34" t="s">
        <v>1234</v>
      </c>
      <c r="E52" s="342">
        <v>3.85</v>
      </c>
      <c r="F52" s="342">
        <v>0.39</v>
      </c>
      <c r="G52" s="35">
        <f>H52/F52</f>
        <v>0.29487179487179488</v>
      </c>
      <c r="H52" s="343">
        <v>0.115</v>
      </c>
      <c r="I52" s="278" t="s">
        <v>150</v>
      </c>
      <c r="V52" s="31"/>
      <c r="W52" s="14"/>
    </row>
    <row r="53" spans="1:23" s="28" customFormat="1" ht="21" customHeight="1">
      <c r="D53" s="29"/>
      <c r="E53" s="29"/>
      <c r="F53" s="29"/>
      <c r="G53" s="30"/>
      <c r="H53" s="30"/>
      <c r="I53" s="79"/>
    </row>
    <row r="54" spans="1:23" s="28" customFormat="1" ht="21" customHeight="1">
      <c r="D54" s="29"/>
      <c r="E54" s="29"/>
      <c r="F54" s="29"/>
      <c r="G54" s="30"/>
      <c r="H54" s="30"/>
      <c r="I54" s="79"/>
    </row>
    <row r="55" spans="1:23" s="28" customFormat="1" ht="21" customHeight="1">
      <c r="A55" s="115"/>
      <c r="B55" s="29"/>
      <c r="C55" s="30"/>
      <c r="D55" s="29"/>
      <c r="E55" s="29"/>
      <c r="F55" s="29"/>
      <c r="G55" s="30"/>
      <c r="H55" s="30"/>
      <c r="I55" s="79"/>
    </row>
    <row r="56" spans="1:23" s="28" customFormat="1" ht="21" customHeight="1">
      <c r="A56" s="115"/>
      <c r="B56" s="29"/>
      <c r="C56" s="30"/>
      <c r="D56" s="29"/>
      <c r="E56" s="29"/>
      <c r="F56" s="29"/>
      <c r="G56" s="30"/>
      <c r="H56" s="30"/>
      <c r="I56" s="79"/>
    </row>
    <row r="57" spans="1:23" s="28" customFormat="1" ht="21" customHeight="1">
      <c r="A57" s="115"/>
      <c r="B57" s="29"/>
      <c r="C57" s="30"/>
      <c r="D57" s="29"/>
      <c r="E57" s="29"/>
      <c r="F57" s="29"/>
      <c r="G57" s="30"/>
      <c r="H57" s="30"/>
      <c r="I57" s="79"/>
    </row>
    <row r="58" spans="1:23">
      <c r="A58" s="115"/>
      <c r="B58" s="29"/>
      <c r="C58" s="30"/>
      <c r="D58" s="29"/>
      <c r="E58" s="29"/>
      <c r="F58" s="29"/>
      <c r="G58" s="30"/>
      <c r="H58" s="30"/>
      <c r="I58" s="79"/>
      <c r="J58" s="28"/>
      <c r="K58" s="28"/>
      <c r="L58" s="28"/>
      <c r="M58" s="28"/>
      <c r="N58" s="28"/>
      <c r="O58" s="28"/>
      <c r="P58" s="28"/>
      <c r="Q58" s="28"/>
      <c r="R58" s="28"/>
    </row>
    <row r="59" spans="1:23">
      <c r="A59" s="115"/>
      <c r="B59" s="29"/>
      <c r="C59" s="30"/>
      <c r="D59" s="29"/>
      <c r="E59" s="29"/>
      <c r="F59" s="29"/>
      <c r="G59" s="30"/>
      <c r="H59" s="30"/>
      <c r="I59" s="79"/>
      <c r="J59" s="28"/>
      <c r="K59" s="28"/>
      <c r="L59" s="28"/>
      <c r="M59" s="28"/>
      <c r="N59" s="28"/>
      <c r="O59" s="28"/>
      <c r="P59" s="28"/>
      <c r="Q59" s="28"/>
      <c r="R59" s="28"/>
    </row>
    <row r="60" spans="1:23">
      <c r="A60" s="115"/>
      <c r="B60" s="29"/>
      <c r="C60" s="30"/>
      <c r="D60" s="29"/>
      <c r="E60" s="29"/>
      <c r="F60" s="29"/>
      <c r="G60" s="30"/>
      <c r="H60" s="30"/>
      <c r="I60" s="79"/>
      <c r="J60" s="28"/>
      <c r="K60" s="28"/>
      <c r="L60" s="28"/>
      <c r="M60" s="28"/>
      <c r="N60" s="28"/>
      <c r="O60" s="28"/>
      <c r="P60" s="28"/>
      <c r="Q60" s="28"/>
      <c r="R60" s="28"/>
    </row>
    <row r="61" spans="1:23">
      <c r="A61" s="115"/>
      <c r="B61" s="29"/>
      <c r="C61" s="30"/>
      <c r="D61" s="29"/>
      <c r="E61" s="29"/>
      <c r="F61" s="29"/>
      <c r="G61" s="30"/>
      <c r="H61" s="30"/>
      <c r="I61" s="79"/>
      <c r="J61" s="28"/>
      <c r="K61" s="28"/>
      <c r="L61" s="28"/>
      <c r="M61" s="28"/>
      <c r="N61" s="28"/>
      <c r="O61" s="28"/>
      <c r="P61" s="28"/>
      <c r="Q61" s="28"/>
      <c r="R61" s="28"/>
    </row>
    <row r="62" spans="1:23">
      <c r="A62" s="115"/>
      <c r="B62" s="29"/>
      <c r="C62" s="30"/>
      <c r="D62" s="29"/>
      <c r="E62" s="29"/>
      <c r="F62" s="29"/>
      <c r="G62" s="30"/>
      <c r="H62" s="30"/>
      <c r="I62" s="79"/>
      <c r="J62" s="28"/>
      <c r="K62" s="28"/>
      <c r="L62" s="28"/>
      <c r="M62" s="28"/>
      <c r="N62" s="28"/>
      <c r="O62" s="28"/>
      <c r="P62" s="28"/>
      <c r="Q62" s="28"/>
      <c r="R62" s="28"/>
    </row>
    <row r="63" spans="1:23">
      <c r="A63" s="115"/>
      <c r="B63" s="29"/>
      <c r="C63" s="30"/>
      <c r="D63" s="29"/>
      <c r="E63" s="29"/>
      <c r="F63" s="29"/>
      <c r="G63" s="30"/>
      <c r="H63" s="30"/>
      <c r="I63" s="79"/>
      <c r="J63" s="28"/>
      <c r="K63" s="28"/>
      <c r="L63" s="28"/>
      <c r="M63" s="28"/>
      <c r="N63" s="28"/>
      <c r="O63" s="28"/>
      <c r="P63" s="28"/>
      <c r="Q63" s="28"/>
      <c r="R63" s="28"/>
    </row>
    <row r="64" spans="1:23">
      <c r="A64" s="348" t="s">
        <v>160</v>
      </c>
      <c r="B64" s="29"/>
      <c r="C64" s="29"/>
      <c r="D64" s="29"/>
      <c r="E64" s="29"/>
      <c r="F64" s="29"/>
      <c r="G64" s="30"/>
      <c r="H64" s="30"/>
      <c r="I64" s="79"/>
      <c r="J64" s="28"/>
      <c r="K64" s="28"/>
      <c r="L64" s="28"/>
      <c r="M64" s="28"/>
      <c r="N64" s="28"/>
      <c r="O64" s="28"/>
      <c r="P64" s="28"/>
      <c r="Q64" s="28"/>
      <c r="R64" s="28"/>
    </row>
    <row r="65" spans="1:18" ht="21" customHeight="1">
      <c r="A65" s="115" t="s">
        <v>161</v>
      </c>
      <c r="B65" s="349">
        <f>+COUNT(B11:B52)</f>
        <v>42</v>
      </c>
      <c r="C65" s="29" t="s">
        <v>159</v>
      </c>
      <c r="D65" s="98"/>
      <c r="E65" s="98"/>
      <c r="F65" s="98"/>
      <c r="G65" s="80"/>
      <c r="H65" s="80"/>
      <c r="J65" s="28"/>
      <c r="K65" s="28"/>
      <c r="L65" s="28"/>
      <c r="M65" s="28"/>
      <c r="N65" s="28"/>
      <c r="O65" s="28"/>
      <c r="P65" s="28"/>
      <c r="Q65" s="28"/>
      <c r="R65" s="28"/>
    </row>
    <row r="66" spans="1:18">
      <c r="C66" s="98"/>
      <c r="D66" s="98"/>
      <c r="E66" s="98"/>
      <c r="F66" s="98"/>
      <c r="G66" s="80"/>
      <c r="H66" s="80"/>
      <c r="J66" s="28"/>
      <c r="K66" s="28"/>
      <c r="L66" s="28"/>
      <c r="M66" s="28"/>
      <c r="N66" s="28"/>
      <c r="O66" s="28"/>
      <c r="P66" s="28"/>
      <c r="Q66" s="28"/>
      <c r="R66" s="28"/>
    </row>
    <row r="67" spans="1:18">
      <c r="C67" s="98"/>
      <c r="D67" s="98"/>
      <c r="E67" s="98"/>
      <c r="F67" s="98"/>
      <c r="G67" s="80"/>
      <c r="H67" s="80"/>
      <c r="J67" s="28"/>
      <c r="K67" s="28"/>
      <c r="L67" s="28"/>
      <c r="M67" s="28"/>
      <c r="N67" s="28"/>
      <c r="O67" s="28"/>
      <c r="P67" s="28"/>
      <c r="Q67" s="28"/>
      <c r="R67" s="28"/>
    </row>
    <row r="68" spans="1:18">
      <c r="C68" s="98"/>
      <c r="D68" s="98"/>
      <c r="E68" s="98"/>
      <c r="F68" s="98"/>
      <c r="G68" s="80"/>
      <c r="H68" s="80"/>
      <c r="J68" s="28"/>
      <c r="K68" s="28"/>
      <c r="L68" s="28"/>
      <c r="M68" s="28"/>
      <c r="N68" s="28"/>
      <c r="O68" s="28"/>
      <c r="P68" s="28"/>
      <c r="Q68" s="28"/>
      <c r="R68" s="28"/>
    </row>
    <row r="69" spans="1:18">
      <c r="C69" s="98"/>
      <c r="D69" s="98"/>
      <c r="E69" s="98"/>
      <c r="F69" s="98"/>
      <c r="G69" s="80"/>
      <c r="H69" s="80"/>
      <c r="J69" s="28"/>
      <c r="K69" s="28"/>
      <c r="L69" s="28"/>
      <c r="M69" s="28"/>
      <c r="N69" s="28"/>
      <c r="O69" s="28"/>
      <c r="P69" s="28"/>
      <c r="Q69" s="28"/>
      <c r="R69" s="28"/>
    </row>
    <row r="70" spans="1:18">
      <c r="C70" s="98"/>
      <c r="D70" s="98"/>
      <c r="E70" s="98"/>
      <c r="F70" s="98"/>
      <c r="G70" s="80"/>
      <c r="H70" s="80"/>
      <c r="J70" s="28"/>
      <c r="K70" s="28"/>
      <c r="L70" s="28"/>
      <c r="M70" s="28"/>
      <c r="N70" s="28"/>
      <c r="O70" s="28"/>
      <c r="P70" s="28"/>
      <c r="Q70" s="28"/>
      <c r="R70" s="28"/>
    </row>
    <row r="71" spans="1:18">
      <c r="C71" s="98"/>
      <c r="D71" s="98"/>
      <c r="E71" s="98"/>
      <c r="F71" s="98"/>
      <c r="G71" s="80"/>
      <c r="H71" s="80"/>
      <c r="J71" s="28"/>
      <c r="K71" s="28"/>
      <c r="L71" s="28"/>
      <c r="M71" s="28"/>
      <c r="N71" s="28"/>
      <c r="O71" s="28"/>
      <c r="P71" s="28"/>
      <c r="Q71" s="28"/>
      <c r="R71" s="28"/>
    </row>
    <row r="72" spans="1:18">
      <c r="C72" s="98"/>
      <c r="D72" s="98"/>
      <c r="E72" s="98"/>
      <c r="F72" s="98"/>
      <c r="G72" s="80"/>
      <c r="H72" s="80"/>
      <c r="J72" s="28"/>
      <c r="K72" s="28"/>
      <c r="L72" s="28"/>
      <c r="M72" s="28"/>
      <c r="N72" s="28"/>
      <c r="O72" s="28"/>
      <c r="P72" s="28"/>
      <c r="Q72" s="28"/>
      <c r="R72" s="28"/>
    </row>
    <row r="73" spans="1:18">
      <c r="C73" s="98"/>
      <c r="D73" s="98"/>
      <c r="E73" s="98"/>
      <c r="F73" s="98"/>
      <c r="G73" s="80"/>
      <c r="H73" s="80"/>
      <c r="J73" s="28"/>
      <c r="K73" s="28"/>
      <c r="L73" s="28"/>
      <c r="M73" s="28"/>
      <c r="N73" s="28"/>
      <c r="O73" s="28"/>
      <c r="P73" s="28"/>
      <c r="Q73" s="28"/>
      <c r="R73" s="28"/>
    </row>
    <row r="74" spans="1:18">
      <c r="C74" s="98"/>
      <c r="D74" s="98"/>
      <c r="E74" s="98"/>
      <c r="F74" s="98"/>
      <c r="G74" s="80"/>
      <c r="H74" s="80"/>
      <c r="J74" s="32"/>
      <c r="K74" s="32"/>
      <c r="L74" s="32"/>
      <c r="M74" s="32"/>
      <c r="N74" s="32"/>
      <c r="O74" s="32"/>
      <c r="P74" s="32"/>
      <c r="Q74" s="32"/>
      <c r="R74" s="32"/>
    </row>
    <row r="75" spans="1:18">
      <c r="C75" s="98"/>
      <c r="D75" s="98"/>
      <c r="E75" s="98"/>
      <c r="F75" s="98"/>
      <c r="G75" s="80"/>
      <c r="H75" s="80"/>
      <c r="J75" s="32"/>
      <c r="K75" s="32"/>
      <c r="L75" s="32"/>
      <c r="M75" s="32"/>
      <c r="N75" s="32"/>
      <c r="O75" s="32"/>
      <c r="P75" s="32"/>
      <c r="Q75" s="32"/>
      <c r="R75" s="32"/>
    </row>
    <row r="76" spans="1:18" ht="21.75">
      <c r="C76" s="98"/>
      <c r="D76" s="98"/>
      <c r="E76" s="98"/>
      <c r="F76" s="98"/>
      <c r="G76" s="80"/>
      <c r="H76" s="80"/>
      <c r="J76"/>
      <c r="K76"/>
      <c r="L76"/>
      <c r="M76"/>
      <c r="N76"/>
      <c r="O76"/>
      <c r="P76"/>
      <c r="Q76"/>
      <c r="R76"/>
    </row>
    <row r="77" spans="1:18" ht="21.75">
      <c r="C77" s="98"/>
      <c r="D77" s="98"/>
      <c r="E77" s="98"/>
      <c r="F77" s="98"/>
      <c r="G77" s="80"/>
      <c r="H77" s="80"/>
      <c r="J77"/>
      <c r="K77"/>
      <c r="L77"/>
      <c r="M77"/>
      <c r="N77"/>
      <c r="O77"/>
      <c r="P77"/>
      <c r="Q77"/>
      <c r="R77"/>
    </row>
    <row r="78" spans="1:18" ht="21.75">
      <c r="C78" s="98"/>
      <c r="D78" s="98"/>
      <c r="E78" s="98"/>
      <c r="F78" s="98"/>
      <c r="G78" s="80"/>
      <c r="H78" s="80"/>
      <c r="J78"/>
      <c r="K78"/>
      <c r="L78"/>
      <c r="M78"/>
      <c r="N78"/>
      <c r="O78"/>
      <c r="P78"/>
      <c r="Q78"/>
      <c r="R78"/>
    </row>
    <row r="79" spans="1:18" ht="21.75">
      <c r="C79" s="98"/>
      <c r="D79" s="98"/>
      <c r="E79" s="98"/>
      <c r="F79" s="98"/>
      <c r="G79" s="80"/>
      <c r="H79" s="80"/>
      <c r="J79"/>
      <c r="K79"/>
      <c r="L79"/>
      <c r="M79"/>
      <c r="N79"/>
      <c r="O79"/>
      <c r="P79"/>
      <c r="Q79"/>
      <c r="R79"/>
    </row>
    <row r="80" spans="1:18" ht="21.75">
      <c r="C80" s="98"/>
      <c r="D80" s="98"/>
      <c r="E80" s="98"/>
      <c r="F80" s="98"/>
      <c r="G80" s="80"/>
      <c r="H80" s="80"/>
      <c r="J80"/>
      <c r="K80"/>
      <c r="L80"/>
      <c r="M80"/>
      <c r="N80"/>
      <c r="O80"/>
      <c r="P80"/>
      <c r="Q80"/>
      <c r="R80"/>
    </row>
    <row r="81" spans="3:18" ht="21.75">
      <c r="C81" s="98"/>
      <c r="D81" s="98"/>
      <c r="E81" s="98"/>
      <c r="F81" s="98"/>
      <c r="G81" s="80"/>
      <c r="H81" s="80"/>
      <c r="J81"/>
      <c r="K81"/>
      <c r="L81"/>
      <c r="M81"/>
      <c r="N81"/>
      <c r="O81"/>
      <c r="P81"/>
      <c r="Q81"/>
      <c r="R81"/>
    </row>
    <row r="82" spans="3:18" ht="21.75">
      <c r="C82" s="98"/>
      <c r="D82" s="98"/>
      <c r="E82" s="98"/>
      <c r="F82" s="98"/>
      <c r="G82" s="80"/>
      <c r="H82" s="80"/>
      <c r="J82"/>
      <c r="K82"/>
      <c r="L82"/>
      <c r="M82"/>
      <c r="N82"/>
      <c r="O82"/>
      <c r="P82"/>
      <c r="Q82"/>
      <c r="R82"/>
    </row>
    <row r="83" spans="3:18" ht="21.75">
      <c r="C83" s="98"/>
      <c r="D83" s="98"/>
      <c r="E83" s="98"/>
      <c r="F83" s="98"/>
      <c r="G83" s="80"/>
      <c r="H83" s="80"/>
      <c r="J83"/>
      <c r="K83"/>
      <c r="L83"/>
      <c r="M83"/>
      <c r="N83"/>
      <c r="O83"/>
      <c r="P83"/>
      <c r="Q83"/>
      <c r="R83"/>
    </row>
    <row r="84" spans="3:18" ht="21.75">
      <c r="C84" s="98"/>
      <c r="D84" s="98"/>
      <c r="E84" s="98"/>
      <c r="F84" s="98"/>
      <c r="G84" s="80"/>
      <c r="H84" s="80"/>
      <c r="J84"/>
      <c r="K84"/>
      <c r="L84"/>
      <c r="M84"/>
      <c r="N84"/>
      <c r="O84"/>
      <c r="P84"/>
      <c r="Q84"/>
      <c r="R84"/>
    </row>
    <row r="85" spans="3:18" ht="21.75">
      <c r="C85" s="98"/>
      <c r="D85" s="98"/>
      <c r="E85" s="98"/>
      <c r="F85" s="98"/>
      <c r="G85" s="80"/>
      <c r="H85" s="80"/>
      <c r="J85"/>
      <c r="K85"/>
      <c r="L85"/>
      <c r="M85"/>
      <c r="N85"/>
      <c r="O85"/>
      <c r="P85"/>
      <c r="Q85"/>
      <c r="R85"/>
    </row>
    <row r="86" spans="3:18" ht="21.75">
      <c r="C86" s="98"/>
      <c r="D86" s="98"/>
      <c r="E86" s="98"/>
      <c r="F86" s="98"/>
      <c r="G86" s="80"/>
      <c r="H86" s="80"/>
      <c r="J86"/>
      <c r="K86"/>
      <c r="L86"/>
      <c r="M86"/>
      <c r="N86"/>
      <c r="O86"/>
      <c r="P86"/>
      <c r="Q86"/>
      <c r="R86"/>
    </row>
    <row r="87" spans="3:18" ht="21.75">
      <c r="C87" s="98"/>
      <c r="D87" s="98"/>
      <c r="E87" s="98"/>
      <c r="F87" s="98"/>
      <c r="G87" s="80"/>
      <c r="H87" s="80"/>
      <c r="J87"/>
      <c r="K87"/>
      <c r="L87"/>
      <c r="M87"/>
      <c r="N87"/>
      <c r="O87"/>
      <c r="P87"/>
      <c r="Q87"/>
      <c r="R87"/>
    </row>
    <row r="88" spans="3:18" ht="21.75">
      <c r="C88" s="98"/>
      <c r="D88" s="98"/>
      <c r="E88" s="98"/>
      <c r="F88" s="98"/>
      <c r="G88" s="80"/>
      <c r="H88" s="80"/>
      <c r="J88"/>
      <c r="K88"/>
      <c r="L88"/>
      <c r="M88"/>
      <c r="N88"/>
      <c r="O88"/>
      <c r="P88"/>
      <c r="Q88"/>
      <c r="R88"/>
    </row>
    <row r="89" spans="3:18" ht="21.75">
      <c r="C89" s="98"/>
      <c r="D89" s="98"/>
      <c r="E89" s="98"/>
      <c r="F89" s="98"/>
      <c r="G89" s="80"/>
      <c r="H89" s="80"/>
      <c r="J89"/>
      <c r="K89"/>
      <c r="L89"/>
      <c r="M89"/>
      <c r="N89"/>
      <c r="O89"/>
      <c r="P89"/>
      <c r="Q89"/>
      <c r="R89"/>
    </row>
    <row r="90" spans="3:18" ht="21.75">
      <c r="C90" s="98"/>
      <c r="D90" s="98"/>
      <c r="E90" s="98"/>
      <c r="F90" s="98"/>
      <c r="G90" s="80"/>
      <c r="H90" s="80"/>
      <c r="J90"/>
      <c r="K90"/>
      <c r="L90"/>
      <c r="M90"/>
      <c r="N90"/>
      <c r="O90"/>
      <c r="P90"/>
      <c r="Q90"/>
      <c r="R90"/>
    </row>
    <row r="91" spans="3:18" ht="21.75">
      <c r="C91" s="98"/>
      <c r="D91" s="98"/>
      <c r="E91" s="98"/>
      <c r="F91" s="98"/>
      <c r="G91" s="80"/>
      <c r="H91" s="80"/>
      <c r="J91"/>
      <c r="K91"/>
      <c r="L91"/>
      <c r="M91"/>
      <c r="N91"/>
      <c r="O91"/>
      <c r="P91"/>
      <c r="Q91"/>
      <c r="R91"/>
    </row>
    <row r="92" spans="3:18" ht="21.75">
      <c r="C92" s="98"/>
      <c r="D92" s="98"/>
      <c r="E92" s="98"/>
      <c r="F92" s="98"/>
      <c r="G92" s="80"/>
      <c r="H92" s="80"/>
      <c r="J92"/>
      <c r="K92"/>
      <c r="L92"/>
      <c r="M92"/>
      <c r="N92"/>
      <c r="O92"/>
      <c r="P92"/>
      <c r="Q92"/>
      <c r="R92"/>
    </row>
    <row r="93" spans="3:18" ht="21.75">
      <c r="C93" s="98"/>
      <c r="D93" s="98"/>
      <c r="E93" s="98"/>
      <c r="F93" s="98"/>
      <c r="G93" s="80"/>
      <c r="H93" s="80"/>
      <c r="J93"/>
      <c r="K93"/>
      <c r="L93"/>
      <c r="M93"/>
      <c r="N93"/>
      <c r="O93"/>
      <c r="P93"/>
      <c r="Q93"/>
      <c r="R93"/>
    </row>
    <row r="94" spans="3:18" ht="21.75">
      <c r="C94" s="98"/>
      <c r="D94" s="98"/>
      <c r="E94" s="98"/>
      <c r="F94" s="98"/>
      <c r="G94" s="80"/>
      <c r="H94" s="80"/>
      <c r="J94"/>
      <c r="K94"/>
      <c r="L94"/>
      <c r="M94"/>
      <c r="N94"/>
      <c r="O94"/>
      <c r="P94"/>
      <c r="Q94"/>
      <c r="R94"/>
    </row>
    <row r="95" spans="3:18" ht="21.75">
      <c r="C95" s="98"/>
      <c r="D95" s="98"/>
      <c r="E95" s="98"/>
      <c r="F95" s="98"/>
      <c r="G95" s="80"/>
      <c r="H95" s="80"/>
      <c r="J95"/>
      <c r="K95"/>
      <c r="L95"/>
      <c r="M95"/>
      <c r="N95"/>
      <c r="O95"/>
      <c r="P95"/>
      <c r="Q95"/>
      <c r="R95"/>
    </row>
    <row r="96" spans="3:18" ht="21.75">
      <c r="C96" s="98"/>
      <c r="D96" s="98"/>
      <c r="E96" s="98"/>
      <c r="F96" s="98"/>
      <c r="G96" s="80"/>
      <c r="H96" s="80"/>
      <c r="J96"/>
      <c r="K96"/>
      <c r="L96"/>
      <c r="M96"/>
      <c r="N96"/>
      <c r="O96"/>
      <c r="P96"/>
      <c r="Q96"/>
      <c r="R96"/>
    </row>
    <row r="97" spans="3:18" ht="21.75">
      <c r="C97" s="98"/>
      <c r="D97" s="98"/>
      <c r="E97" s="98"/>
      <c r="F97" s="98"/>
      <c r="G97" s="80"/>
      <c r="H97" s="80"/>
      <c r="J97"/>
      <c r="K97"/>
      <c r="L97"/>
      <c r="M97"/>
      <c r="N97"/>
      <c r="O97"/>
      <c r="P97"/>
      <c r="Q97"/>
      <c r="R97"/>
    </row>
    <row r="98" spans="3:18" ht="21.75">
      <c r="C98" s="98"/>
      <c r="D98" s="98"/>
      <c r="E98" s="98"/>
      <c r="F98" s="98"/>
      <c r="G98" s="80"/>
      <c r="H98" s="80"/>
      <c r="J98"/>
      <c r="K98"/>
      <c r="L98"/>
      <c r="M98"/>
      <c r="N98"/>
      <c r="O98"/>
      <c r="P98"/>
      <c r="Q98"/>
      <c r="R98"/>
    </row>
    <row r="99" spans="3:18" ht="21.75">
      <c r="C99" s="98"/>
      <c r="D99" s="98"/>
      <c r="E99" s="98"/>
      <c r="F99" s="98"/>
      <c r="G99" s="80"/>
      <c r="H99" s="80"/>
      <c r="J99"/>
      <c r="K99"/>
      <c r="L99"/>
      <c r="M99"/>
      <c r="N99"/>
      <c r="O99"/>
      <c r="P99"/>
      <c r="Q99"/>
      <c r="R99"/>
    </row>
    <row r="100" spans="3:18" ht="21.75">
      <c r="C100" s="98"/>
      <c r="D100" s="98"/>
      <c r="E100" s="98"/>
      <c r="F100" s="98"/>
      <c r="G100" s="80"/>
      <c r="H100" s="80"/>
      <c r="J100"/>
      <c r="K100"/>
      <c r="L100"/>
      <c r="M100"/>
      <c r="N100"/>
      <c r="O100"/>
      <c r="P100"/>
      <c r="Q100"/>
      <c r="R100"/>
    </row>
    <row r="101" spans="3:18" ht="21.75">
      <c r="C101" s="98"/>
      <c r="D101" s="98"/>
      <c r="E101" s="98"/>
      <c r="F101" s="98"/>
      <c r="G101" s="80"/>
      <c r="H101" s="80"/>
      <c r="J101"/>
      <c r="K101"/>
      <c r="L101"/>
      <c r="M101"/>
      <c r="N101"/>
      <c r="O101"/>
      <c r="P101"/>
      <c r="Q101"/>
      <c r="R101"/>
    </row>
    <row r="102" spans="3:18" ht="21.75">
      <c r="C102" s="98"/>
      <c r="D102" s="98"/>
      <c r="E102" s="98"/>
      <c r="F102" s="98"/>
      <c r="G102" s="80"/>
      <c r="H102" s="80"/>
      <c r="J102"/>
      <c r="K102"/>
      <c r="L102"/>
      <c r="M102"/>
      <c r="N102"/>
      <c r="O102"/>
      <c r="P102"/>
      <c r="Q102"/>
      <c r="R102"/>
    </row>
    <row r="103" spans="3:18" ht="21.75">
      <c r="C103" s="98"/>
      <c r="D103" s="98"/>
      <c r="E103" s="98"/>
      <c r="F103" s="98"/>
      <c r="G103" s="80"/>
      <c r="H103" s="80"/>
      <c r="J103"/>
      <c r="K103"/>
      <c r="L103"/>
      <c r="M103"/>
      <c r="N103"/>
      <c r="O103"/>
      <c r="P103"/>
      <c r="Q103"/>
      <c r="R103"/>
    </row>
    <row r="104" spans="3:18" ht="21.75">
      <c r="C104" s="98"/>
      <c r="D104" s="98"/>
      <c r="E104" s="98"/>
      <c r="F104" s="98"/>
      <c r="G104" s="80"/>
      <c r="H104" s="80"/>
      <c r="J104"/>
      <c r="K104"/>
      <c r="L104"/>
      <c r="M104"/>
      <c r="N104"/>
      <c r="O104"/>
      <c r="P104"/>
      <c r="Q104"/>
      <c r="R104"/>
    </row>
    <row r="105" spans="3:18" ht="21.75">
      <c r="C105" s="98"/>
      <c r="D105" s="98"/>
      <c r="E105" s="98"/>
      <c r="F105" s="98"/>
      <c r="G105" s="80"/>
      <c r="H105" s="80"/>
      <c r="J105"/>
      <c r="K105"/>
      <c r="L105"/>
      <c r="M105"/>
      <c r="N105"/>
      <c r="O105"/>
      <c r="P105"/>
      <c r="Q105"/>
      <c r="R105"/>
    </row>
    <row r="106" spans="3:18" ht="21.75">
      <c r="C106" s="98"/>
      <c r="D106" s="98"/>
      <c r="E106" s="98"/>
      <c r="F106" s="98"/>
      <c r="G106" s="80"/>
      <c r="H106" s="80"/>
      <c r="J106"/>
      <c r="K106"/>
      <c r="L106"/>
      <c r="M106"/>
      <c r="N106"/>
      <c r="O106"/>
      <c r="P106"/>
      <c r="Q106"/>
      <c r="R106"/>
    </row>
    <row r="107" spans="3:18" ht="21.75">
      <c r="C107" s="98"/>
      <c r="D107" s="98"/>
      <c r="E107" s="98"/>
      <c r="F107" s="98"/>
      <c r="G107" s="80"/>
      <c r="H107" s="80"/>
      <c r="J107"/>
      <c r="K107"/>
      <c r="L107"/>
      <c r="M107"/>
      <c r="N107"/>
      <c r="O107"/>
      <c r="P107"/>
      <c r="Q107"/>
      <c r="R107"/>
    </row>
    <row r="108" spans="3:18" ht="21.75">
      <c r="C108" s="98"/>
      <c r="D108" s="98"/>
      <c r="E108" s="98"/>
      <c r="F108" s="98"/>
      <c r="G108" s="80"/>
      <c r="H108" s="80"/>
      <c r="J108"/>
      <c r="K108"/>
      <c r="L108"/>
      <c r="M108"/>
      <c r="N108"/>
      <c r="O108"/>
      <c r="P108"/>
      <c r="Q108"/>
      <c r="R108"/>
    </row>
    <row r="109" spans="3:18" ht="21.75">
      <c r="C109" s="98"/>
      <c r="D109" s="98"/>
      <c r="E109" s="98"/>
      <c r="F109" s="98"/>
      <c r="G109" s="80"/>
      <c r="H109" s="80"/>
      <c r="J109"/>
      <c r="K109"/>
      <c r="L109"/>
      <c r="M109"/>
      <c r="N109"/>
      <c r="O109"/>
      <c r="P109"/>
      <c r="Q109"/>
      <c r="R109"/>
    </row>
    <row r="110" spans="3:18" ht="21.75">
      <c r="C110" s="98"/>
      <c r="D110" s="98"/>
      <c r="E110" s="98"/>
      <c r="F110" s="98"/>
      <c r="G110" s="80"/>
      <c r="H110" s="80"/>
      <c r="J110"/>
      <c r="K110"/>
      <c r="L110"/>
      <c r="M110"/>
      <c r="N110"/>
      <c r="O110"/>
      <c r="P110"/>
      <c r="Q110"/>
      <c r="R110"/>
    </row>
    <row r="111" spans="3:18" ht="21.75">
      <c r="C111" s="98"/>
      <c r="D111" s="98"/>
      <c r="E111" s="98"/>
      <c r="F111" s="98"/>
      <c r="G111" s="80"/>
      <c r="H111" s="80"/>
      <c r="J111"/>
      <c r="K111"/>
      <c r="L111"/>
      <c r="M111"/>
      <c r="N111"/>
      <c r="O111"/>
      <c r="P111"/>
      <c r="Q111"/>
      <c r="R111"/>
    </row>
    <row r="112" spans="3:18" ht="21.75">
      <c r="C112" s="98"/>
      <c r="D112" s="98"/>
      <c r="E112" s="98"/>
      <c r="F112" s="98"/>
      <c r="G112" s="80"/>
      <c r="H112" s="80"/>
      <c r="J112"/>
      <c r="K112"/>
      <c r="L112"/>
      <c r="M112"/>
      <c r="N112"/>
      <c r="O112"/>
      <c r="P112"/>
      <c r="Q112"/>
      <c r="R112"/>
    </row>
    <row r="113" spans="3:18" ht="21.75">
      <c r="C113" s="98"/>
      <c r="D113" s="98"/>
      <c r="E113" s="98"/>
      <c r="F113" s="98"/>
      <c r="G113" s="80"/>
      <c r="H113" s="80"/>
      <c r="J113"/>
      <c r="K113"/>
      <c r="L113"/>
      <c r="M113"/>
      <c r="N113"/>
      <c r="O113"/>
      <c r="P113"/>
      <c r="Q113"/>
      <c r="R113"/>
    </row>
    <row r="114" spans="3:18" ht="21.75">
      <c r="C114" s="98"/>
      <c r="D114" s="98"/>
      <c r="E114" s="98"/>
      <c r="F114" s="98"/>
      <c r="G114" s="80"/>
      <c r="H114" s="80"/>
      <c r="J114"/>
      <c r="K114"/>
      <c r="L114"/>
      <c r="M114"/>
      <c r="N114"/>
      <c r="O114"/>
      <c r="P114"/>
      <c r="Q114"/>
      <c r="R114"/>
    </row>
    <row r="115" spans="3:18" ht="21.75">
      <c r="C115" s="98"/>
      <c r="D115" s="98"/>
      <c r="E115" s="98"/>
      <c r="F115" s="98"/>
      <c r="G115" s="80"/>
      <c r="H115" s="80"/>
      <c r="J115"/>
      <c r="K115"/>
      <c r="L115"/>
      <c r="M115"/>
      <c r="N115"/>
      <c r="O115"/>
      <c r="P115"/>
      <c r="Q115"/>
      <c r="R115"/>
    </row>
    <row r="116" spans="3:18" ht="21.75">
      <c r="C116" s="98"/>
      <c r="D116" s="98"/>
      <c r="E116" s="98"/>
      <c r="F116" s="98"/>
      <c r="G116" s="80"/>
      <c r="H116" s="80"/>
      <c r="J116"/>
      <c r="K116"/>
      <c r="L116"/>
      <c r="M116"/>
      <c r="N116"/>
      <c r="O116"/>
      <c r="P116"/>
      <c r="Q116"/>
      <c r="R116"/>
    </row>
    <row r="117" spans="3:18" ht="21.75">
      <c r="C117" s="98"/>
      <c r="D117" s="98"/>
      <c r="E117" s="98"/>
      <c r="F117" s="98"/>
      <c r="G117" s="80"/>
      <c r="H117" s="80"/>
      <c r="J117"/>
      <c r="K117"/>
      <c r="L117"/>
      <c r="M117"/>
      <c r="N117"/>
      <c r="O117"/>
      <c r="P117"/>
      <c r="Q117"/>
      <c r="R117"/>
    </row>
    <row r="118" spans="3:18" ht="21.75">
      <c r="C118" s="98"/>
      <c r="D118" s="98"/>
      <c r="E118" s="98"/>
      <c r="F118" s="98"/>
      <c r="G118" s="80"/>
      <c r="H118" s="80"/>
      <c r="J118"/>
      <c r="K118"/>
      <c r="L118"/>
      <c r="M118"/>
      <c r="N118"/>
      <c r="O118"/>
      <c r="P118"/>
      <c r="Q118"/>
      <c r="R118"/>
    </row>
    <row r="119" spans="3:18" ht="21.75">
      <c r="C119" s="98"/>
      <c r="D119" s="98"/>
      <c r="E119" s="98"/>
      <c r="F119" s="98"/>
      <c r="G119" s="80"/>
      <c r="H119" s="80"/>
      <c r="J119"/>
      <c r="K119"/>
      <c r="L119"/>
      <c r="M119"/>
      <c r="N119"/>
      <c r="O119"/>
      <c r="P119"/>
      <c r="Q119"/>
      <c r="R119"/>
    </row>
    <row r="120" spans="3:18" ht="21.75">
      <c r="C120" s="98"/>
      <c r="D120" s="98"/>
      <c r="E120" s="98"/>
      <c r="F120" s="98"/>
      <c r="G120" s="80"/>
      <c r="H120" s="80"/>
      <c r="J120"/>
      <c r="K120"/>
      <c r="L120"/>
      <c r="M120"/>
      <c r="N120"/>
      <c r="O120"/>
      <c r="P120"/>
      <c r="Q120"/>
      <c r="R120"/>
    </row>
    <row r="121" spans="3:18" ht="21.75">
      <c r="C121" s="98"/>
      <c r="D121" s="98"/>
      <c r="E121" s="98"/>
      <c r="F121" s="98"/>
      <c r="G121" s="80"/>
      <c r="H121" s="80"/>
      <c r="J121"/>
      <c r="K121"/>
      <c r="L121"/>
      <c r="M121"/>
      <c r="N121"/>
      <c r="O121"/>
      <c r="P121"/>
      <c r="Q121"/>
      <c r="R121"/>
    </row>
    <row r="122" spans="3:18" ht="21.75">
      <c r="C122" s="98"/>
      <c r="D122" s="98"/>
      <c r="E122" s="98"/>
      <c r="F122" s="98"/>
      <c r="G122" s="80"/>
      <c r="H122" s="80"/>
      <c r="J122"/>
      <c r="K122"/>
      <c r="L122"/>
      <c r="M122"/>
      <c r="N122"/>
      <c r="O122"/>
      <c r="P122"/>
      <c r="Q122"/>
      <c r="R122"/>
    </row>
    <row r="123" spans="3:18" ht="21.75">
      <c r="C123" s="98"/>
      <c r="D123" s="98"/>
      <c r="E123" s="98"/>
      <c r="F123" s="98"/>
      <c r="G123" s="80"/>
      <c r="H123" s="80"/>
      <c r="J123"/>
      <c r="K123"/>
      <c r="L123"/>
      <c r="M123"/>
      <c r="N123"/>
      <c r="O123"/>
      <c r="P123"/>
      <c r="Q123"/>
      <c r="R123"/>
    </row>
    <row r="124" spans="3:18" ht="21.75">
      <c r="C124" s="98"/>
      <c r="D124" s="98"/>
      <c r="E124" s="98"/>
      <c r="F124" s="98"/>
      <c r="G124" s="80"/>
      <c r="H124" s="80"/>
      <c r="J124"/>
      <c r="K124"/>
      <c r="L124"/>
      <c r="M124"/>
      <c r="N124"/>
      <c r="O124"/>
      <c r="P124"/>
      <c r="Q124"/>
      <c r="R124"/>
    </row>
    <row r="125" spans="3:18" ht="21.75">
      <c r="C125" s="98"/>
      <c r="D125" s="98"/>
      <c r="E125" s="98"/>
      <c r="F125" s="98"/>
      <c r="G125" s="80"/>
      <c r="H125" s="80"/>
      <c r="J125"/>
      <c r="K125"/>
      <c r="L125"/>
      <c r="M125"/>
      <c r="N125"/>
      <c r="O125"/>
      <c r="P125"/>
      <c r="Q125"/>
      <c r="R125"/>
    </row>
    <row r="126" spans="3:18" ht="21.75">
      <c r="C126" s="98"/>
      <c r="D126" s="98"/>
      <c r="E126" s="98"/>
      <c r="F126" s="98"/>
      <c r="G126" s="80"/>
      <c r="H126" s="80"/>
      <c r="J126"/>
      <c r="K126"/>
      <c r="L126"/>
      <c r="M126"/>
      <c r="N126"/>
      <c r="O126"/>
      <c r="P126"/>
      <c r="Q126"/>
      <c r="R126"/>
    </row>
    <row r="127" spans="3:18" ht="21.75">
      <c r="C127" s="98"/>
      <c r="D127" s="98"/>
      <c r="E127" s="98"/>
      <c r="F127" s="98"/>
      <c r="G127" s="80"/>
      <c r="H127" s="80"/>
      <c r="J127"/>
      <c r="K127"/>
      <c r="L127"/>
      <c r="M127"/>
      <c r="N127"/>
      <c r="O127"/>
      <c r="P127"/>
      <c r="Q127"/>
      <c r="R127"/>
    </row>
    <row r="128" spans="3:18" ht="21.75">
      <c r="C128" s="98"/>
      <c r="D128" s="98"/>
      <c r="E128" s="98"/>
      <c r="F128" s="98"/>
      <c r="G128" s="80"/>
      <c r="H128" s="80"/>
      <c r="J128"/>
      <c r="K128"/>
      <c r="L128"/>
      <c r="M128"/>
      <c r="N128"/>
      <c r="O128"/>
      <c r="P128"/>
      <c r="Q128"/>
      <c r="R128"/>
    </row>
    <row r="129" spans="3:18" ht="21.75">
      <c r="C129" s="98"/>
      <c r="D129" s="98"/>
      <c r="E129" s="98"/>
      <c r="F129" s="98"/>
      <c r="G129" s="80"/>
      <c r="H129" s="80"/>
      <c r="J129"/>
      <c r="K129"/>
      <c r="L129"/>
      <c r="M129"/>
      <c r="N129"/>
      <c r="O129"/>
      <c r="P129"/>
      <c r="Q129"/>
      <c r="R129"/>
    </row>
    <row r="130" spans="3:18" ht="21.75">
      <c r="C130" s="98"/>
      <c r="D130" s="98"/>
      <c r="E130" s="98"/>
      <c r="F130" s="98"/>
      <c r="G130" s="80"/>
      <c r="H130" s="80"/>
      <c r="J130"/>
      <c r="K130"/>
      <c r="L130"/>
      <c r="M130"/>
      <c r="N130"/>
      <c r="O130"/>
      <c r="P130"/>
      <c r="Q130"/>
      <c r="R130"/>
    </row>
    <row r="131" spans="3:18" ht="21.75">
      <c r="C131" s="98"/>
      <c r="D131" s="98"/>
      <c r="E131" s="98"/>
      <c r="F131" s="98"/>
      <c r="G131" s="80"/>
      <c r="H131" s="80"/>
      <c r="J131"/>
      <c r="K131"/>
      <c r="L131"/>
      <c r="M131"/>
      <c r="N131"/>
      <c r="O131"/>
      <c r="P131"/>
      <c r="Q131"/>
      <c r="R131"/>
    </row>
    <row r="132" spans="3:18" ht="21.75">
      <c r="C132" s="98"/>
      <c r="D132" s="98"/>
      <c r="E132" s="98"/>
      <c r="F132" s="98"/>
      <c r="G132" s="80"/>
      <c r="H132" s="80"/>
      <c r="J132"/>
      <c r="K132"/>
      <c r="L132"/>
      <c r="M132"/>
      <c r="N132"/>
      <c r="O132"/>
      <c r="P132"/>
      <c r="Q132"/>
      <c r="R132"/>
    </row>
    <row r="133" spans="3:18" ht="21.75">
      <c r="C133" s="98"/>
      <c r="D133" s="98"/>
      <c r="E133" s="98"/>
      <c r="F133" s="98"/>
      <c r="G133" s="80"/>
      <c r="H133" s="80"/>
      <c r="J133"/>
      <c r="K133"/>
      <c r="L133"/>
      <c r="M133"/>
      <c r="N133"/>
      <c r="O133"/>
      <c r="P133"/>
      <c r="Q133"/>
      <c r="R133"/>
    </row>
    <row r="134" spans="3:18" ht="21.75">
      <c r="C134" s="98"/>
      <c r="D134" s="98"/>
      <c r="E134" s="98"/>
      <c r="F134" s="98"/>
      <c r="G134" s="80"/>
      <c r="H134" s="80"/>
      <c r="J134"/>
      <c r="K134"/>
      <c r="L134"/>
      <c r="M134"/>
      <c r="N134"/>
      <c r="O134"/>
      <c r="P134"/>
      <c r="Q134"/>
      <c r="R134"/>
    </row>
    <row r="135" spans="3:18" ht="21.75">
      <c r="C135" s="98"/>
      <c r="D135" s="98"/>
      <c r="E135" s="98"/>
      <c r="F135" s="98"/>
      <c r="G135" s="80"/>
      <c r="H135" s="80"/>
      <c r="J135"/>
      <c r="K135"/>
      <c r="L135"/>
      <c r="M135"/>
      <c r="N135"/>
      <c r="O135"/>
      <c r="P135"/>
      <c r="Q135"/>
      <c r="R135"/>
    </row>
    <row r="136" spans="3:18" ht="21.75">
      <c r="C136" s="98"/>
      <c r="D136" s="98"/>
      <c r="E136" s="98"/>
      <c r="F136" s="98"/>
      <c r="G136" s="80"/>
      <c r="H136" s="80"/>
      <c r="J136"/>
      <c r="K136"/>
      <c r="L136"/>
      <c r="M136"/>
      <c r="N136"/>
      <c r="O136"/>
      <c r="P136"/>
      <c r="Q136"/>
      <c r="R136"/>
    </row>
    <row r="137" spans="3:18" ht="21.75">
      <c r="C137" s="98"/>
      <c r="D137" s="98"/>
      <c r="E137" s="98"/>
      <c r="F137" s="98"/>
      <c r="G137" s="80"/>
      <c r="H137" s="80"/>
      <c r="J137"/>
      <c r="K137"/>
      <c r="L137"/>
      <c r="M137"/>
      <c r="N137"/>
      <c r="O137"/>
      <c r="P137"/>
      <c r="Q137"/>
      <c r="R137"/>
    </row>
    <row r="138" spans="3:18" ht="21.75">
      <c r="C138" s="98"/>
      <c r="D138" s="98"/>
      <c r="E138" s="98"/>
      <c r="F138" s="98"/>
      <c r="G138" s="80"/>
      <c r="H138" s="80"/>
      <c r="J138"/>
      <c r="K138"/>
      <c r="L138"/>
      <c r="M138"/>
      <c r="N138"/>
      <c r="O138"/>
      <c r="P138"/>
      <c r="Q138"/>
      <c r="R138"/>
    </row>
    <row r="139" spans="3:18" ht="21.75">
      <c r="C139" s="98"/>
      <c r="D139" s="98"/>
      <c r="E139" s="98"/>
      <c r="F139" s="98"/>
      <c r="G139" s="80"/>
      <c r="H139" s="80"/>
      <c r="J139"/>
      <c r="K139"/>
      <c r="L139"/>
      <c r="M139"/>
      <c r="N139"/>
      <c r="O139"/>
      <c r="P139"/>
      <c r="Q139"/>
      <c r="R139"/>
    </row>
    <row r="140" spans="3:18" ht="21.75">
      <c r="C140" s="98"/>
      <c r="D140" s="98"/>
      <c r="E140" s="98"/>
      <c r="F140" s="98"/>
      <c r="G140" s="80"/>
      <c r="H140" s="80"/>
      <c r="J140"/>
      <c r="K140"/>
      <c r="L140"/>
      <c r="M140"/>
      <c r="N140"/>
      <c r="O140"/>
      <c r="P140"/>
      <c r="Q140"/>
      <c r="R140"/>
    </row>
    <row r="141" spans="3:18" ht="21.75">
      <c r="C141" s="98"/>
      <c r="D141" s="98"/>
      <c r="E141" s="98"/>
      <c r="F141" s="98"/>
      <c r="G141" s="80"/>
      <c r="H141" s="80"/>
      <c r="J141"/>
      <c r="K141"/>
      <c r="L141"/>
      <c r="M141"/>
      <c r="N141"/>
      <c r="O141"/>
      <c r="P141"/>
      <c r="Q141"/>
      <c r="R141"/>
    </row>
    <row r="142" spans="3:18" ht="21.75">
      <c r="C142" s="98"/>
      <c r="D142" s="98"/>
      <c r="E142" s="98"/>
      <c r="F142" s="98"/>
      <c r="G142" s="80"/>
      <c r="H142" s="80"/>
      <c r="J142"/>
      <c r="K142"/>
      <c r="L142"/>
      <c r="M142"/>
      <c r="N142"/>
      <c r="O142"/>
      <c r="P142"/>
      <c r="Q142"/>
      <c r="R142"/>
    </row>
    <row r="143" spans="3:18" ht="21.75">
      <c r="C143" s="98"/>
      <c r="D143" s="98"/>
      <c r="E143" s="98"/>
      <c r="F143" s="98"/>
      <c r="G143" s="80"/>
      <c r="H143" s="80"/>
      <c r="J143"/>
      <c r="K143"/>
      <c r="L143"/>
      <c r="M143"/>
      <c r="N143"/>
      <c r="O143"/>
      <c r="P143"/>
      <c r="Q143"/>
      <c r="R143"/>
    </row>
    <row r="144" spans="3:18">
      <c r="C144" s="98"/>
      <c r="D144" s="98"/>
      <c r="E144" s="98"/>
      <c r="F144" s="98"/>
      <c r="G144" s="80"/>
      <c r="H144" s="80"/>
      <c r="J144" s="32"/>
      <c r="K144" s="32"/>
      <c r="L144" s="32"/>
      <c r="M144" s="32"/>
      <c r="N144" s="32"/>
      <c r="O144" s="32"/>
      <c r="P144" s="32"/>
      <c r="Q144" s="32"/>
      <c r="R144" s="32"/>
    </row>
    <row r="145" spans="3:18">
      <c r="C145" s="98"/>
      <c r="D145" s="98"/>
      <c r="E145" s="98"/>
      <c r="F145" s="98"/>
      <c r="G145" s="80"/>
      <c r="H145" s="80"/>
      <c r="J145" s="32"/>
      <c r="K145" s="32"/>
      <c r="L145" s="32"/>
      <c r="M145" s="32"/>
      <c r="N145" s="32"/>
      <c r="O145" s="32"/>
      <c r="P145" s="32"/>
      <c r="Q145" s="32"/>
      <c r="R145" s="32"/>
    </row>
    <row r="146" spans="3:18">
      <c r="C146" s="98"/>
      <c r="D146" s="98"/>
      <c r="E146" s="98"/>
      <c r="F146" s="98"/>
      <c r="G146" s="80"/>
      <c r="H146" s="80"/>
      <c r="J146" s="32"/>
      <c r="K146" s="32"/>
      <c r="L146" s="32"/>
      <c r="M146" s="32"/>
      <c r="N146" s="32"/>
      <c r="O146" s="32"/>
      <c r="P146" s="32"/>
      <c r="Q146" s="32"/>
      <c r="R146" s="32"/>
    </row>
    <row r="147" spans="3:18">
      <c r="C147" s="98"/>
      <c r="D147" s="98"/>
      <c r="E147" s="98"/>
      <c r="F147" s="98"/>
      <c r="G147" s="80"/>
      <c r="H147" s="80"/>
      <c r="J147" s="32"/>
      <c r="K147" s="32"/>
      <c r="L147" s="32"/>
      <c r="M147" s="32"/>
      <c r="N147" s="32"/>
      <c r="O147" s="32"/>
      <c r="P147" s="32"/>
      <c r="Q147" s="32"/>
      <c r="R147" s="32"/>
    </row>
    <row r="148" spans="3:18">
      <c r="C148" s="98"/>
      <c r="D148" s="98"/>
      <c r="E148" s="98"/>
      <c r="F148" s="98"/>
      <c r="G148" s="80"/>
      <c r="H148" s="80"/>
      <c r="J148" s="32"/>
      <c r="K148" s="32"/>
      <c r="L148" s="32"/>
      <c r="M148" s="32"/>
      <c r="N148" s="32"/>
      <c r="O148" s="32"/>
      <c r="P148" s="32"/>
      <c r="Q148" s="32"/>
      <c r="R148" s="32"/>
    </row>
    <row r="149" spans="3:18">
      <c r="C149" s="98"/>
      <c r="D149" s="98"/>
      <c r="E149" s="98"/>
      <c r="F149" s="98"/>
      <c r="G149" s="80"/>
      <c r="H149" s="80"/>
      <c r="J149" s="32"/>
      <c r="K149" s="32"/>
      <c r="L149" s="32"/>
      <c r="M149" s="32"/>
      <c r="N149" s="32"/>
      <c r="O149" s="32"/>
      <c r="P149" s="32"/>
      <c r="Q149" s="32"/>
      <c r="R149" s="32"/>
    </row>
    <row r="150" spans="3:18">
      <c r="C150" s="98"/>
      <c r="D150" s="98"/>
      <c r="E150" s="98"/>
      <c r="F150" s="98"/>
      <c r="G150" s="80"/>
      <c r="H150" s="80"/>
      <c r="J150" s="32"/>
      <c r="K150" s="32"/>
      <c r="L150" s="32"/>
      <c r="M150" s="32"/>
      <c r="N150" s="32"/>
      <c r="O150" s="32"/>
      <c r="P150" s="32"/>
      <c r="Q150" s="32"/>
      <c r="R150" s="32"/>
    </row>
    <row r="151" spans="3:18">
      <c r="C151" s="98"/>
      <c r="D151" s="98"/>
      <c r="E151" s="98"/>
      <c r="F151" s="98"/>
      <c r="G151" s="80"/>
      <c r="H151" s="80"/>
      <c r="J151" s="32"/>
      <c r="K151" s="32"/>
      <c r="L151" s="32"/>
      <c r="M151" s="32"/>
      <c r="N151" s="32"/>
      <c r="O151" s="32"/>
      <c r="P151" s="32"/>
      <c r="Q151" s="32"/>
      <c r="R151" s="32"/>
    </row>
    <row r="152" spans="3:18">
      <c r="C152" s="98"/>
      <c r="D152" s="98"/>
      <c r="E152" s="98"/>
      <c r="F152" s="98"/>
      <c r="G152" s="80"/>
      <c r="H152" s="80"/>
      <c r="J152" s="32"/>
      <c r="K152" s="32"/>
      <c r="L152" s="32"/>
      <c r="M152" s="32"/>
      <c r="N152" s="32"/>
      <c r="O152" s="32"/>
      <c r="P152" s="32"/>
      <c r="Q152" s="32"/>
      <c r="R152" s="32"/>
    </row>
    <row r="153" spans="3:18">
      <c r="C153" s="98"/>
      <c r="D153" s="98"/>
      <c r="E153" s="98"/>
      <c r="F153" s="98"/>
      <c r="G153" s="80"/>
      <c r="H153" s="80"/>
      <c r="J153" s="32"/>
      <c r="K153" s="32"/>
      <c r="L153" s="32"/>
      <c r="M153" s="32"/>
      <c r="N153" s="32"/>
      <c r="O153" s="32"/>
      <c r="P153" s="32"/>
      <c r="Q153" s="32"/>
      <c r="R153" s="32"/>
    </row>
    <row r="154" spans="3:18">
      <c r="C154" s="98"/>
      <c r="D154" s="98"/>
      <c r="E154" s="98"/>
      <c r="F154" s="98"/>
      <c r="G154" s="80"/>
      <c r="H154" s="80"/>
      <c r="J154" s="32"/>
      <c r="K154" s="32"/>
      <c r="L154" s="32"/>
      <c r="M154" s="32"/>
      <c r="N154" s="32"/>
      <c r="O154" s="32"/>
      <c r="P154" s="32"/>
      <c r="Q154" s="32"/>
      <c r="R154" s="32"/>
    </row>
    <row r="155" spans="3:18">
      <c r="C155" s="98"/>
      <c r="D155" s="98"/>
      <c r="E155" s="98"/>
      <c r="F155" s="98"/>
      <c r="G155" s="80"/>
      <c r="H155" s="80"/>
      <c r="J155" s="32"/>
      <c r="K155" s="32"/>
      <c r="L155" s="32"/>
      <c r="M155" s="32"/>
      <c r="N155" s="32"/>
      <c r="O155" s="32"/>
      <c r="P155" s="32"/>
      <c r="Q155" s="32"/>
      <c r="R155" s="32"/>
    </row>
    <row r="156" spans="3:18">
      <c r="C156" s="98"/>
      <c r="D156" s="98"/>
      <c r="E156" s="98"/>
      <c r="F156" s="98"/>
      <c r="G156" s="80"/>
      <c r="H156" s="80"/>
      <c r="J156" s="32"/>
      <c r="K156" s="32"/>
      <c r="L156" s="32"/>
      <c r="M156" s="32"/>
      <c r="N156" s="32"/>
      <c r="O156" s="32"/>
      <c r="P156" s="32"/>
      <c r="Q156" s="32"/>
      <c r="R156" s="32"/>
    </row>
    <row r="157" spans="3:18">
      <c r="C157" s="98"/>
      <c r="D157" s="98"/>
      <c r="E157" s="98"/>
      <c r="F157" s="98"/>
      <c r="G157" s="80"/>
      <c r="H157" s="80"/>
    </row>
    <row r="158" spans="3:18">
      <c r="C158" s="98"/>
      <c r="D158" s="98"/>
      <c r="E158" s="98"/>
      <c r="F158" s="98"/>
      <c r="G158" s="80"/>
      <c r="H158" s="80"/>
    </row>
    <row r="159" spans="3:18">
      <c r="C159" s="98"/>
      <c r="D159" s="98"/>
      <c r="E159" s="98"/>
      <c r="F159" s="98"/>
      <c r="G159" s="80"/>
      <c r="H159" s="80"/>
    </row>
    <row r="160" spans="3:18">
      <c r="C160" s="98"/>
      <c r="D160" s="98"/>
      <c r="E160" s="98"/>
      <c r="F160" s="98"/>
      <c r="G160" s="80"/>
      <c r="H160" s="80"/>
    </row>
    <row r="161" spans="3:8">
      <c r="C161" s="98"/>
      <c r="D161" s="98"/>
      <c r="E161" s="98"/>
      <c r="F161" s="98"/>
      <c r="G161" s="80"/>
      <c r="H161" s="80"/>
    </row>
    <row r="162" spans="3:8">
      <c r="C162" s="98"/>
      <c r="D162" s="98"/>
      <c r="E162" s="98"/>
      <c r="F162" s="98"/>
      <c r="G162" s="80"/>
      <c r="H162" s="80"/>
    </row>
    <row r="163" spans="3:8">
      <c r="C163" s="98"/>
      <c r="D163" s="98"/>
      <c r="E163" s="98"/>
      <c r="F163" s="98"/>
      <c r="G163" s="80"/>
      <c r="H163" s="80"/>
    </row>
    <row r="164" spans="3:8">
      <c r="C164" s="98"/>
      <c r="D164" s="98"/>
      <c r="E164" s="98"/>
      <c r="F164" s="98"/>
      <c r="G164" s="80"/>
      <c r="H164" s="80"/>
    </row>
    <row r="165" spans="3:8">
      <c r="C165" s="98"/>
      <c r="D165" s="98"/>
      <c r="E165" s="98"/>
      <c r="F165" s="98"/>
      <c r="G165" s="80"/>
      <c r="H165" s="80"/>
    </row>
    <row r="166" spans="3:8">
      <c r="C166" s="98"/>
      <c r="D166" s="98"/>
      <c r="E166" s="98"/>
      <c r="F166" s="98"/>
      <c r="G166" s="80"/>
      <c r="H166" s="80"/>
    </row>
    <row r="167" spans="3:8">
      <c r="C167" s="98"/>
      <c r="D167" s="98"/>
      <c r="E167" s="98"/>
      <c r="F167" s="98"/>
      <c r="G167" s="80"/>
      <c r="H167" s="80"/>
    </row>
    <row r="168" spans="3:8">
      <c r="C168" s="98"/>
      <c r="D168" s="98"/>
      <c r="E168" s="98"/>
      <c r="F168" s="98"/>
      <c r="G168" s="80"/>
      <c r="H168" s="80"/>
    </row>
    <row r="169" spans="3:8">
      <c r="C169" s="98"/>
      <c r="D169" s="98"/>
      <c r="E169" s="98"/>
      <c r="F169" s="98"/>
      <c r="G169" s="80"/>
      <c r="H169" s="80"/>
    </row>
    <row r="170" spans="3:8">
      <c r="C170" s="98"/>
      <c r="D170" s="98"/>
      <c r="E170" s="98"/>
      <c r="F170" s="98"/>
      <c r="G170" s="80"/>
      <c r="H170" s="80"/>
    </row>
    <row r="171" spans="3:8">
      <c r="C171" s="98"/>
      <c r="D171" s="98"/>
      <c r="E171" s="98"/>
      <c r="F171" s="98"/>
      <c r="G171" s="80"/>
      <c r="H171" s="80"/>
    </row>
    <row r="172" spans="3:8">
      <c r="C172" s="98"/>
      <c r="D172" s="98"/>
      <c r="E172" s="98"/>
      <c r="F172" s="98"/>
      <c r="G172" s="80"/>
      <c r="H172" s="80"/>
    </row>
    <row r="173" spans="3:8">
      <c r="C173" s="98"/>
      <c r="D173" s="98"/>
      <c r="E173" s="98"/>
      <c r="F173" s="98"/>
      <c r="G173" s="80"/>
      <c r="H173" s="80"/>
    </row>
    <row r="174" spans="3:8">
      <c r="C174" s="98"/>
      <c r="D174" s="98"/>
      <c r="E174" s="98"/>
      <c r="F174" s="98"/>
      <c r="G174" s="80"/>
      <c r="H174" s="80"/>
    </row>
    <row r="175" spans="3:8">
      <c r="C175" s="98"/>
      <c r="D175" s="98"/>
      <c r="E175" s="98"/>
      <c r="F175" s="98"/>
      <c r="G175" s="80"/>
      <c r="H175" s="80"/>
    </row>
    <row r="176" spans="3:8">
      <c r="C176" s="98"/>
      <c r="D176" s="98"/>
      <c r="E176" s="98"/>
      <c r="F176" s="98"/>
      <c r="G176" s="80"/>
      <c r="H176" s="80"/>
    </row>
    <row r="177" spans="3:8">
      <c r="C177" s="98"/>
      <c r="D177" s="98"/>
      <c r="E177" s="98"/>
      <c r="F177" s="98"/>
      <c r="G177" s="80"/>
      <c r="H177" s="80"/>
    </row>
    <row r="178" spans="3:8">
      <c r="C178" s="98"/>
      <c r="D178" s="98"/>
      <c r="E178" s="98"/>
      <c r="F178" s="98"/>
      <c r="G178" s="80"/>
      <c r="H178" s="80"/>
    </row>
    <row r="179" spans="3:8">
      <c r="C179" s="98"/>
      <c r="D179" s="98"/>
      <c r="E179" s="98"/>
      <c r="F179" s="98"/>
      <c r="G179" s="80"/>
      <c r="H179" s="80"/>
    </row>
    <row r="180" spans="3:8">
      <c r="C180" s="98"/>
      <c r="D180" s="98"/>
      <c r="E180" s="98"/>
      <c r="F180" s="98"/>
      <c r="G180" s="80"/>
      <c r="H180" s="80"/>
    </row>
    <row r="181" spans="3:8">
      <c r="C181" s="98"/>
      <c r="D181" s="98"/>
      <c r="E181" s="98"/>
      <c r="F181" s="98"/>
      <c r="G181" s="80"/>
      <c r="H181" s="80"/>
    </row>
    <row r="182" spans="3:8">
      <c r="C182" s="98"/>
      <c r="D182" s="98"/>
      <c r="E182" s="98"/>
      <c r="F182" s="98"/>
      <c r="G182" s="80"/>
      <c r="H182" s="80"/>
    </row>
    <row r="183" spans="3:8">
      <c r="C183" s="98"/>
      <c r="D183" s="98"/>
      <c r="E183" s="98"/>
      <c r="F183" s="98"/>
      <c r="G183" s="80"/>
      <c r="H183" s="80"/>
    </row>
    <row r="184" spans="3:8">
      <c r="C184" s="98"/>
      <c r="D184" s="98"/>
      <c r="E184" s="98"/>
      <c r="F184" s="98"/>
      <c r="G184" s="80"/>
      <c r="H184" s="80"/>
    </row>
    <row r="185" spans="3:8">
      <c r="C185" s="98"/>
      <c r="D185" s="98"/>
      <c r="E185" s="98"/>
      <c r="F185" s="98"/>
      <c r="G185" s="80"/>
      <c r="H185" s="80"/>
    </row>
    <row r="186" spans="3:8">
      <c r="C186" s="98"/>
      <c r="D186" s="98"/>
      <c r="E186" s="98"/>
      <c r="F186" s="98"/>
      <c r="G186" s="80"/>
      <c r="H186" s="80"/>
    </row>
    <row r="187" spans="3:8">
      <c r="C187" s="98"/>
      <c r="D187" s="98"/>
      <c r="E187" s="98"/>
      <c r="F187" s="98"/>
      <c r="G187" s="80"/>
      <c r="H187" s="80"/>
    </row>
    <row r="188" spans="3:8">
      <c r="C188" s="98"/>
      <c r="D188" s="98"/>
      <c r="E188" s="98"/>
      <c r="F188" s="98"/>
      <c r="G188" s="80"/>
      <c r="H188" s="80"/>
    </row>
    <row r="189" spans="3:8">
      <c r="C189" s="98"/>
      <c r="D189" s="98"/>
      <c r="E189" s="98"/>
      <c r="F189" s="98"/>
      <c r="G189" s="80"/>
      <c r="H189" s="80"/>
    </row>
    <row r="190" spans="3:8">
      <c r="C190" s="98"/>
      <c r="D190" s="98"/>
      <c r="E190" s="98"/>
      <c r="F190" s="98"/>
      <c r="G190" s="80"/>
      <c r="H190" s="80"/>
    </row>
    <row r="191" spans="3:8">
      <c r="C191" s="98"/>
      <c r="D191" s="98"/>
      <c r="E191" s="98"/>
      <c r="F191" s="98"/>
      <c r="G191" s="80"/>
      <c r="H191" s="80"/>
    </row>
    <row r="192" spans="3:8">
      <c r="C192" s="98"/>
      <c r="D192" s="98"/>
      <c r="E192" s="98"/>
      <c r="F192" s="98"/>
      <c r="G192" s="80"/>
      <c r="H192" s="80"/>
    </row>
    <row r="193" spans="3:8">
      <c r="C193" s="98"/>
      <c r="D193" s="98"/>
      <c r="E193" s="98"/>
      <c r="F193" s="98"/>
      <c r="G193" s="80"/>
      <c r="H193" s="80"/>
    </row>
    <row r="194" spans="3:8">
      <c r="C194" s="98"/>
      <c r="D194" s="98"/>
      <c r="E194" s="98"/>
      <c r="F194" s="98"/>
      <c r="G194" s="80"/>
      <c r="H194" s="80"/>
    </row>
    <row r="195" spans="3:8">
      <c r="C195" s="98"/>
      <c r="D195" s="98"/>
      <c r="E195" s="98"/>
      <c r="F195" s="98"/>
      <c r="G195" s="80"/>
      <c r="H195" s="80"/>
    </row>
    <row r="196" spans="3:8">
      <c r="C196" s="98"/>
      <c r="D196" s="98"/>
      <c r="E196" s="98"/>
      <c r="F196" s="98"/>
      <c r="G196" s="80"/>
      <c r="H196" s="80"/>
    </row>
    <row r="197" spans="3:8">
      <c r="C197" s="98"/>
      <c r="D197" s="98"/>
      <c r="E197" s="98"/>
      <c r="F197" s="98"/>
      <c r="G197" s="80"/>
      <c r="H197" s="80"/>
    </row>
    <row r="198" spans="3:8">
      <c r="C198" s="98"/>
      <c r="D198" s="98"/>
      <c r="E198" s="98"/>
      <c r="F198" s="98"/>
      <c r="G198" s="80"/>
      <c r="H198" s="80"/>
    </row>
    <row r="199" spans="3:8">
      <c r="C199" s="98"/>
      <c r="D199" s="98"/>
      <c r="E199" s="98"/>
      <c r="F199" s="98"/>
      <c r="G199" s="80"/>
      <c r="H199" s="80"/>
    </row>
    <row r="200" spans="3:8">
      <c r="C200" s="98"/>
      <c r="D200" s="98"/>
      <c r="E200" s="98"/>
      <c r="F200" s="98"/>
      <c r="G200" s="80"/>
      <c r="H200" s="80"/>
    </row>
    <row r="201" spans="3:8">
      <c r="C201" s="98"/>
      <c r="D201" s="98"/>
      <c r="E201" s="98"/>
      <c r="F201" s="98"/>
      <c r="G201" s="80"/>
      <c r="H201" s="80"/>
    </row>
    <row r="202" spans="3:8">
      <c r="C202" s="98"/>
      <c r="D202" s="98"/>
      <c r="E202" s="98"/>
      <c r="F202" s="98"/>
      <c r="G202" s="80"/>
      <c r="H202" s="80"/>
    </row>
    <row r="203" spans="3:8">
      <c r="C203" s="98"/>
      <c r="D203" s="98"/>
      <c r="E203" s="98"/>
      <c r="F203" s="98"/>
      <c r="G203" s="80"/>
      <c r="H203" s="80"/>
    </row>
    <row r="204" spans="3:8">
      <c r="C204" s="98"/>
      <c r="D204" s="98"/>
      <c r="E204" s="98"/>
      <c r="F204" s="98"/>
      <c r="G204" s="80"/>
      <c r="H204" s="80"/>
    </row>
    <row r="205" spans="3:8">
      <c r="C205" s="98"/>
      <c r="D205" s="98"/>
      <c r="E205" s="98"/>
      <c r="F205" s="98"/>
      <c r="G205" s="80"/>
      <c r="H205" s="80"/>
    </row>
    <row r="206" spans="3:8">
      <c r="C206" s="98"/>
      <c r="D206" s="98"/>
      <c r="E206" s="98"/>
      <c r="F206" s="98"/>
      <c r="G206" s="80"/>
      <c r="H206" s="80"/>
    </row>
    <row r="207" spans="3:8">
      <c r="C207" s="98"/>
      <c r="D207" s="98"/>
      <c r="E207" s="98"/>
      <c r="F207" s="98"/>
      <c r="G207" s="80"/>
      <c r="H207" s="80"/>
    </row>
    <row r="208" spans="3:8">
      <c r="C208" s="98"/>
      <c r="D208" s="98"/>
      <c r="E208" s="98"/>
      <c r="F208" s="98"/>
      <c r="G208" s="80"/>
      <c r="H208" s="80"/>
    </row>
    <row r="209" spans="3:8">
      <c r="C209" s="98"/>
      <c r="D209" s="98"/>
      <c r="E209" s="98"/>
      <c r="F209" s="98"/>
      <c r="G209" s="80"/>
      <c r="H209" s="80"/>
    </row>
    <row r="210" spans="3:8">
      <c r="C210" s="98"/>
      <c r="D210" s="98"/>
      <c r="E210" s="98"/>
      <c r="F210" s="98"/>
      <c r="G210" s="80"/>
      <c r="H210" s="80"/>
    </row>
    <row r="211" spans="3:8">
      <c r="C211" s="98"/>
      <c r="D211" s="98"/>
      <c r="E211" s="98"/>
      <c r="F211" s="98"/>
      <c r="G211" s="80"/>
      <c r="H211" s="80"/>
    </row>
    <row r="212" spans="3:8">
      <c r="C212" s="98"/>
      <c r="D212" s="98"/>
      <c r="E212" s="98"/>
      <c r="F212" s="98"/>
      <c r="G212" s="80"/>
      <c r="H212" s="80"/>
    </row>
    <row r="213" spans="3:8">
      <c r="C213" s="98"/>
      <c r="D213" s="98"/>
      <c r="E213" s="98"/>
      <c r="F213" s="98"/>
      <c r="G213" s="80"/>
      <c r="H213" s="80"/>
    </row>
    <row r="214" spans="3:8">
      <c r="C214" s="98"/>
      <c r="D214" s="98"/>
      <c r="E214" s="98"/>
      <c r="F214" s="98"/>
      <c r="G214" s="80"/>
      <c r="H214" s="80"/>
    </row>
    <row r="215" spans="3:8">
      <c r="C215" s="98"/>
      <c r="D215" s="98"/>
      <c r="E215" s="98"/>
      <c r="F215" s="98"/>
      <c r="G215" s="80"/>
      <c r="H215" s="80"/>
    </row>
    <row r="216" spans="3:8">
      <c r="C216" s="98"/>
      <c r="D216" s="98"/>
      <c r="E216" s="98"/>
      <c r="F216" s="98"/>
      <c r="G216" s="80"/>
      <c r="H216" s="80"/>
    </row>
    <row r="217" spans="3:8">
      <c r="C217" s="98"/>
      <c r="D217" s="98"/>
      <c r="E217" s="98"/>
      <c r="F217" s="98"/>
      <c r="G217" s="80"/>
      <c r="H217" s="80"/>
    </row>
    <row r="218" spans="3:8">
      <c r="C218" s="98"/>
      <c r="D218" s="98"/>
      <c r="E218" s="98"/>
      <c r="F218" s="98"/>
      <c r="G218" s="80"/>
      <c r="H218" s="80"/>
    </row>
    <row r="219" spans="3:8">
      <c r="C219" s="98"/>
      <c r="D219" s="98"/>
      <c r="E219" s="98"/>
      <c r="F219" s="98"/>
      <c r="G219" s="80"/>
      <c r="H219" s="80"/>
    </row>
    <row r="220" spans="3:8">
      <c r="C220" s="98"/>
      <c r="D220" s="98"/>
      <c r="E220" s="98"/>
      <c r="F220" s="98"/>
      <c r="G220" s="80"/>
      <c r="H220" s="80"/>
    </row>
    <row r="221" spans="3:8">
      <c r="C221" s="98"/>
      <c r="D221" s="98"/>
      <c r="E221" s="98"/>
      <c r="F221" s="98"/>
      <c r="G221" s="80"/>
      <c r="H221" s="80"/>
    </row>
    <row r="222" spans="3:8">
      <c r="C222" s="98"/>
      <c r="D222" s="98"/>
      <c r="E222" s="98"/>
      <c r="F222" s="98"/>
      <c r="G222" s="80"/>
      <c r="H222" s="80"/>
    </row>
    <row r="223" spans="3:8">
      <c r="C223" s="98"/>
      <c r="D223" s="98"/>
      <c r="E223" s="98"/>
      <c r="F223" s="98"/>
      <c r="G223" s="80"/>
      <c r="H223" s="80"/>
    </row>
    <row r="224" spans="3:8">
      <c r="C224" s="98"/>
      <c r="D224" s="98"/>
      <c r="E224" s="98"/>
      <c r="F224" s="98"/>
      <c r="G224" s="80"/>
      <c r="H224" s="80"/>
    </row>
    <row r="225" spans="3:8">
      <c r="C225" s="98"/>
      <c r="D225" s="98"/>
      <c r="E225" s="98"/>
      <c r="F225" s="98"/>
      <c r="G225" s="80"/>
      <c r="H225" s="80"/>
    </row>
    <row r="226" spans="3:8">
      <c r="C226" s="98"/>
      <c r="D226" s="98"/>
      <c r="E226" s="98"/>
      <c r="F226" s="98"/>
      <c r="G226" s="80"/>
      <c r="H226" s="80"/>
    </row>
    <row r="227" spans="3:8">
      <c r="C227" s="98"/>
      <c r="D227" s="98"/>
      <c r="E227" s="98"/>
      <c r="F227" s="98"/>
      <c r="G227" s="80"/>
      <c r="H227" s="80"/>
    </row>
    <row r="228" spans="3:8">
      <c r="C228" s="98"/>
      <c r="D228" s="98"/>
      <c r="E228" s="98"/>
      <c r="F228" s="98"/>
      <c r="G228" s="80"/>
      <c r="H228" s="80"/>
    </row>
    <row r="229" spans="3:8">
      <c r="C229" s="98"/>
      <c r="D229" s="98"/>
      <c r="E229" s="98"/>
      <c r="F229" s="98"/>
      <c r="G229" s="80"/>
      <c r="H229" s="80"/>
    </row>
    <row r="230" spans="3:8">
      <c r="C230" s="98"/>
      <c r="D230" s="98"/>
      <c r="E230" s="98"/>
      <c r="F230" s="98"/>
      <c r="G230" s="80"/>
      <c r="H230" s="80"/>
    </row>
    <row r="231" spans="3:8">
      <c r="C231" s="98"/>
      <c r="D231" s="98"/>
      <c r="E231" s="98"/>
      <c r="F231" s="98"/>
      <c r="G231" s="80"/>
      <c r="H231" s="80"/>
    </row>
    <row r="232" spans="3:8">
      <c r="C232" s="98"/>
      <c r="D232" s="98"/>
      <c r="E232" s="98"/>
      <c r="F232" s="98"/>
      <c r="G232" s="80"/>
      <c r="H232" s="80"/>
    </row>
    <row r="233" spans="3:8">
      <c r="C233" s="98"/>
      <c r="D233" s="98"/>
      <c r="E233" s="98"/>
      <c r="F233" s="98"/>
      <c r="G233" s="80"/>
      <c r="H233" s="80"/>
    </row>
    <row r="234" spans="3:8">
      <c r="C234" s="98"/>
      <c r="D234" s="98"/>
      <c r="E234" s="98"/>
      <c r="F234" s="98"/>
      <c r="G234" s="80"/>
      <c r="H234" s="80"/>
    </row>
    <row r="235" spans="3:8">
      <c r="C235" s="98"/>
      <c r="D235" s="98"/>
      <c r="E235" s="98"/>
      <c r="F235" s="98"/>
      <c r="G235" s="80"/>
      <c r="H235" s="80"/>
    </row>
    <row r="236" spans="3:8">
      <c r="C236" s="98"/>
      <c r="D236" s="98"/>
      <c r="E236" s="98"/>
      <c r="F236" s="98"/>
      <c r="G236" s="80"/>
      <c r="H236" s="80"/>
    </row>
    <row r="237" spans="3:8">
      <c r="C237" s="98"/>
      <c r="D237" s="98"/>
      <c r="E237" s="98"/>
      <c r="F237" s="98"/>
      <c r="G237" s="80"/>
      <c r="H237" s="80"/>
    </row>
    <row r="238" spans="3:8">
      <c r="C238" s="98"/>
      <c r="D238" s="98"/>
      <c r="E238" s="98"/>
      <c r="F238" s="98"/>
      <c r="G238" s="80"/>
      <c r="H238" s="80"/>
    </row>
    <row r="239" spans="3:8">
      <c r="C239" s="98"/>
      <c r="D239" s="98"/>
      <c r="E239" s="98"/>
      <c r="F239" s="98"/>
      <c r="G239" s="80"/>
      <c r="H239" s="80"/>
    </row>
    <row r="240" spans="3:8">
      <c r="C240" s="98"/>
      <c r="D240" s="98"/>
      <c r="E240" s="98"/>
      <c r="F240" s="98"/>
      <c r="G240" s="80"/>
      <c r="H240" s="80"/>
    </row>
    <row r="241" spans="3:8">
      <c r="C241" s="98"/>
      <c r="D241" s="98"/>
      <c r="E241" s="98"/>
      <c r="F241" s="98"/>
      <c r="G241" s="80"/>
      <c r="H241" s="80"/>
    </row>
    <row r="242" spans="3:8">
      <c r="C242" s="98"/>
      <c r="D242" s="98"/>
      <c r="E242" s="98"/>
      <c r="F242" s="98"/>
      <c r="G242" s="80"/>
      <c r="H242" s="80"/>
    </row>
    <row r="243" spans="3:8">
      <c r="C243" s="98"/>
      <c r="D243" s="98"/>
      <c r="E243" s="98"/>
      <c r="F243" s="98"/>
      <c r="G243" s="80"/>
      <c r="H243" s="80"/>
    </row>
    <row r="244" spans="3:8">
      <c r="C244" s="98"/>
      <c r="D244" s="98"/>
      <c r="E244" s="98"/>
      <c r="F244" s="98"/>
      <c r="G244" s="80"/>
      <c r="H244" s="80"/>
    </row>
    <row r="245" spans="3:8">
      <c r="C245" s="98"/>
      <c r="D245" s="98"/>
      <c r="E245" s="98"/>
      <c r="F245" s="98"/>
      <c r="G245" s="80"/>
      <c r="H245" s="80"/>
    </row>
    <row r="246" spans="3:8">
      <c r="C246" s="98"/>
      <c r="D246" s="98"/>
      <c r="E246" s="98"/>
      <c r="F246" s="98"/>
      <c r="G246" s="80"/>
      <c r="H246" s="80"/>
    </row>
    <row r="247" spans="3:8">
      <c r="C247" s="98"/>
      <c r="D247" s="98"/>
      <c r="E247" s="98"/>
      <c r="F247" s="98"/>
      <c r="G247" s="80"/>
      <c r="H247" s="80"/>
    </row>
    <row r="248" spans="3:8">
      <c r="C248" s="98"/>
      <c r="D248" s="98"/>
      <c r="E248" s="98"/>
      <c r="F248" s="98"/>
      <c r="G248" s="80"/>
      <c r="H248" s="80"/>
    </row>
    <row r="249" spans="3:8">
      <c r="C249" s="98"/>
      <c r="D249" s="98"/>
      <c r="E249" s="98"/>
      <c r="F249" s="98"/>
      <c r="G249" s="80"/>
      <c r="H249" s="80"/>
    </row>
    <row r="250" spans="3:8">
      <c r="C250" s="98"/>
      <c r="D250" s="98"/>
      <c r="E250" s="98"/>
      <c r="F250" s="98"/>
      <c r="G250" s="80"/>
      <c r="H250" s="80"/>
    </row>
    <row r="251" spans="3:8">
      <c r="C251" s="98"/>
      <c r="D251" s="98"/>
      <c r="E251" s="98"/>
      <c r="F251" s="98"/>
      <c r="G251" s="80"/>
      <c r="H251" s="80"/>
    </row>
    <row r="252" spans="3:8">
      <c r="C252" s="98"/>
      <c r="D252" s="98"/>
      <c r="E252" s="98"/>
      <c r="F252" s="98"/>
      <c r="G252" s="80"/>
      <c r="H252" s="80"/>
    </row>
    <row r="253" spans="3:8">
      <c r="C253" s="98"/>
      <c r="D253" s="98"/>
      <c r="E253" s="98"/>
      <c r="F253" s="98"/>
      <c r="G253" s="80"/>
      <c r="H253" s="80"/>
    </row>
    <row r="254" spans="3:8">
      <c r="C254" s="98"/>
      <c r="D254" s="98"/>
      <c r="E254" s="98"/>
      <c r="F254" s="98"/>
      <c r="G254" s="80"/>
      <c r="H254" s="80"/>
    </row>
    <row r="255" spans="3:8">
      <c r="C255" s="98"/>
      <c r="D255" s="98"/>
      <c r="E255" s="98"/>
      <c r="F255" s="98"/>
      <c r="G255" s="80"/>
      <c r="H255" s="80"/>
    </row>
    <row r="256" spans="3:8">
      <c r="C256" s="98"/>
      <c r="D256" s="98"/>
      <c r="E256" s="98"/>
      <c r="F256" s="98"/>
      <c r="G256" s="80"/>
      <c r="H256" s="80"/>
    </row>
    <row r="257" spans="3:8">
      <c r="C257" s="98"/>
      <c r="D257" s="98"/>
      <c r="E257" s="98"/>
      <c r="F257" s="98"/>
      <c r="G257" s="80"/>
      <c r="H257" s="80"/>
    </row>
    <row r="258" spans="3:8">
      <c r="C258" s="98"/>
      <c r="D258" s="98"/>
      <c r="E258" s="98"/>
      <c r="F258" s="98"/>
      <c r="G258" s="80"/>
      <c r="H258" s="80"/>
    </row>
    <row r="259" spans="3:8">
      <c r="C259" s="98"/>
      <c r="D259" s="98"/>
      <c r="E259" s="98"/>
      <c r="F259" s="98"/>
      <c r="G259" s="80"/>
      <c r="H259" s="80"/>
    </row>
    <row r="260" spans="3:8">
      <c r="C260" s="98"/>
      <c r="D260" s="98"/>
      <c r="E260" s="98"/>
      <c r="F260" s="98"/>
      <c r="G260" s="80"/>
      <c r="H260" s="80"/>
    </row>
    <row r="261" spans="3:8">
      <c r="C261" s="98"/>
      <c r="D261" s="98"/>
      <c r="E261" s="98"/>
      <c r="F261" s="98"/>
      <c r="G261" s="80"/>
      <c r="H261" s="80"/>
    </row>
    <row r="262" spans="3:8">
      <c r="C262" s="98"/>
      <c r="D262" s="98"/>
      <c r="E262" s="98"/>
      <c r="F262" s="98"/>
      <c r="G262" s="80"/>
      <c r="H262" s="80"/>
    </row>
    <row r="263" spans="3:8">
      <c r="C263" s="98"/>
      <c r="D263" s="98"/>
      <c r="E263" s="98"/>
      <c r="F263" s="98"/>
      <c r="G263" s="80"/>
      <c r="H263" s="80"/>
    </row>
    <row r="264" spans="3:8">
      <c r="C264" s="98"/>
      <c r="D264" s="98"/>
      <c r="E264" s="98"/>
      <c r="F264" s="98"/>
      <c r="G264" s="80"/>
      <c r="H264" s="80"/>
    </row>
    <row r="265" spans="3:8">
      <c r="C265" s="98"/>
      <c r="D265" s="98"/>
      <c r="E265" s="98"/>
      <c r="F265" s="98"/>
      <c r="G265" s="80"/>
      <c r="H265" s="80"/>
    </row>
    <row r="266" spans="3:8">
      <c r="C266" s="98"/>
      <c r="D266" s="98"/>
      <c r="E266" s="98"/>
      <c r="F266" s="98"/>
      <c r="G266" s="80"/>
      <c r="H266" s="80"/>
    </row>
    <row r="267" spans="3:8">
      <c r="C267" s="98"/>
      <c r="D267" s="98"/>
      <c r="E267" s="98"/>
      <c r="F267" s="98"/>
      <c r="G267" s="80"/>
      <c r="H267" s="80"/>
    </row>
    <row r="268" spans="3:8">
      <c r="C268" s="98"/>
      <c r="D268" s="98"/>
      <c r="E268" s="98"/>
      <c r="F268" s="98"/>
      <c r="G268" s="80"/>
      <c r="H268" s="80"/>
    </row>
    <row r="269" spans="3:8">
      <c r="C269" s="98"/>
      <c r="D269" s="98"/>
      <c r="E269" s="98"/>
      <c r="F269" s="98"/>
      <c r="G269" s="80"/>
      <c r="H269" s="80"/>
    </row>
    <row r="270" spans="3:8">
      <c r="C270" s="98"/>
      <c r="D270" s="98"/>
      <c r="E270" s="98"/>
      <c r="F270" s="98"/>
      <c r="G270" s="80"/>
      <c r="H270" s="80"/>
    </row>
    <row r="271" spans="3:8">
      <c r="C271" s="98"/>
      <c r="D271" s="98"/>
      <c r="E271" s="98"/>
      <c r="F271" s="98"/>
      <c r="G271" s="80"/>
      <c r="H271" s="80"/>
    </row>
    <row r="272" spans="3:8">
      <c r="C272" s="98"/>
      <c r="D272" s="98"/>
      <c r="E272" s="98"/>
      <c r="F272" s="98"/>
      <c r="G272" s="80"/>
      <c r="H272" s="80"/>
    </row>
    <row r="273" spans="3:8">
      <c r="C273" s="98"/>
      <c r="D273" s="98"/>
      <c r="E273" s="98"/>
      <c r="F273" s="98"/>
      <c r="G273" s="80"/>
      <c r="H273" s="80"/>
    </row>
    <row r="274" spans="3:8">
      <c r="C274" s="98"/>
      <c r="D274" s="98"/>
      <c r="E274" s="98"/>
      <c r="F274" s="98"/>
      <c r="G274" s="80"/>
      <c r="H274" s="80"/>
    </row>
    <row r="275" spans="3:8">
      <c r="C275" s="98"/>
      <c r="D275" s="98"/>
      <c r="E275" s="98"/>
      <c r="F275" s="98"/>
      <c r="G275" s="80"/>
      <c r="H275" s="80"/>
    </row>
    <row r="276" spans="3:8">
      <c r="C276" s="98"/>
      <c r="D276" s="98"/>
      <c r="E276" s="98"/>
      <c r="F276" s="98"/>
      <c r="G276" s="80"/>
      <c r="H276" s="80"/>
    </row>
    <row r="277" spans="3:8">
      <c r="C277" s="98"/>
      <c r="D277" s="98"/>
      <c r="E277" s="98"/>
      <c r="F277" s="98"/>
      <c r="G277" s="80"/>
      <c r="H277" s="80"/>
    </row>
    <row r="278" spans="3:8">
      <c r="C278" s="98"/>
      <c r="D278" s="98"/>
      <c r="E278" s="98"/>
      <c r="F278" s="98"/>
      <c r="G278" s="80"/>
      <c r="H278" s="80"/>
    </row>
    <row r="279" spans="3:8">
      <c r="C279" s="98"/>
      <c r="D279" s="98"/>
      <c r="E279" s="98"/>
      <c r="F279" s="98"/>
      <c r="G279" s="80"/>
      <c r="H279" s="80"/>
    </row>
    <row r="280" spans="3:8">
      <c r="C280" s="98"/>
      <c r="D280" s="98"/>
      <c r="E280" s="98"/>
      <c r="F280" s="98"/>
      <c r="G280" s="80"/>
      <c r="H280" s="80"/>
    </row>
    <row r="281" spans="3:8">
      <c r="C281" s="98"/>
      <c r="D281" s="98"/>
      <c r="E281" s="98"/>
      <c r="F281" s="98"/>
      <c r="G281" s="80"/>
      <c r="H281" s="80"/>
    </row>
    <row r="282" spans="3:8">
      <c r="C282" s="98"/>
      <c r="D282" s="98"/>
      <c r="E282" s="98"/>
      <c r="F282" s="98"/>
      <c r="G282" s="80"/>
      <c r="H282" s="80"/>
    </row>
    <row r="283" spans="3:8">
      <c r="C283" s="98"/>
      <c r="D283" s="98"/>
      <c r="E283" s="98"/>
      <c r="F283" s="98"/>
      <c r="G283" s="80"/>
      <c r="H283" s="80"/>
    </row>
    <row r="284" spans="3:8">
      <c r="C284" s="98"/>
      <c r="D284" s="98"/>
      <c r="E284" s="98"/>
      <c r="F284" s="98"/>
      <c r="G284" s="80"/>
      <c r="H284" s="80"/>
    </row>
    <row r="285" spans="3:8">
      <c r="C285" s="98"/>
      <c r="D285" s="98"/>
      <c r="E285" s="98"/>
      <c r="F285" s="98"/>
      <c r="G285" s="80"/>
      <c r="H285" s="80"/>
    </row>
    <row r="286" spans="3:8">
      <c r="C286" s="98"/>
      <c r="D286" s="98"/>
      <c r="E286" s="98"/>
      <c r="F286" s="98"/>
      <c r="G286" s="80"/>
      <c r="H286" s="80"/>
    </row>
    <row r="287" spans="3:8">
      <c r="C287" s="98"/>
      <c r="D287" s="98"/>
      <c r="E287" s="98"/>
      <c r="F287" s="98"/>
      <c r="G287" s="80"/>
      <c r="H287" s="80"/>
    </row>
    <row r="288" spans="3:8">
      <c r="C288" s="98"/>
      <c r="D288" s="98"/>
      <c r="E288" s="98"/>
      <c r="F288" s="98"/>
      <c r="G288" s="80"/>
      <c r="H288" s="80"/>
    </row>
    <row r="289" spans="3:8">
      <c r="C289" s="98"/>
      <c r="D289" s="98"/>
      <c r="E289" s="98"/>
      <c r="F289" s="98"/>
      <c r="G289" s="80"/>
      <c r="H289" s="80"/>
    </row>
    <row r="290" spans="3:8">
      <c r="C290" s="98"/>
      <c r="D290" s="98"/>
      <c r="E290" s="98"/>
      <c r="F290" s="98"/>
      <c r="G290" s="80"/>
      <c r="H290" s="80"/>
    </row>
    <row r="291" spans="3:8">
      <c r="C291" s="98"/>
      <c r="D291" s="98"/>
      <c r="E291" s="98"/>
      <c r="F291" s="98"/>
      <c r="G291" s="80"/>
      <c r="H291" s="80"/>
    </row>
    <row r="292" spans="3:8">
      <c r="C292" s="98"/>
      <c r="D292" s="98"/>
      <c r="E292" s="98"/>
      <c r="F292" s="98"/>
      <c r="G292" s="80"/>
      <c r="H292" s="80"/>
    </row>
    <row r="293" spans="3:8">
      <c r="C293" s="98"/>
      <c r="D293" s="98"/>
      <c r="E293" s="98"/>
      <c r="F293" s="98"/>
      <c r="G293" s="80"/>
      <c r="H293" s="80"/>
    </row>
    <row r="294" spans="3:8">
      <c r="C294" s="98"/>
      <c r="D294" s="98"/>
      <c r="E294" s="98"/>
      <c r="F294" s="98"/>
      <c r="G294" s="80"/>
      <c r="H294" s="80"/>
    </row>
    <row r="295" spans="3:8">
      <c r="C295" s="98"/>
      <c r="D295" s="98"/>
      <c r="E295" s="98"/>
      <c r="F295" s="98"/>
      <c r="G295" s="80"/>
      <c r="H295" s="80"/>
    </row>
    <row r="296" spans="3:8">
      <c r="C296" s="98"/>
      <c r="D296" s="98"/>
      <c r="E296" s="98"/>
      <c r="F296" s="98"/>
      <c r="G296" s="80"/>
      <c r="H296" s="80"/>
    </row>
    <row r="297" spans="3:8">
      <c r="C297" s="98"/>
      <c r="D297" s="98"/>
      <c r="E297" s="98"/>
      <c r="F297" s="98"/>
      <c r="G297" s="80"/>
      <c r="H297" s="80"/>
    </row>
    <row r="298" spans="3:8">
      <c r="C298" s="98"/>
      <c r="D298" s="98"/>
      <c r="E298" s="98"/>
      <c r="F298" s="98"/>
    </row>
    <row r="299" spans="3:8">
      <c r="C299" s="98"/>
      <c r="D299" s="98"/>
      <c r="E299" s="98"/>
      <c r="F299" s="98"/>
    </row>
    <row r="300" spans="3:8">
      <c r="C300" s="98"/>
      <c r="D300" s="98"/>
      <c r="E300" s="98"/>
      <c r="F300" s="98"/>
    </row>
    <row r="301" spans="3:8">
      <c r="C301" s="98"/>
      <c r="D301" s="98"/>
      <c r="E301" s="98"/>
      <c r="F301" s="98"/>
    </row>
    <row r="302" spans="3:8">
      <c r="C302" s="98"/>
      <c r="D302" s="98"/>
      <c r="E302" s="98"/>
      <c r="F302" s="98"/>
    </row>
    <row r="303" spans="3:8">
      <c r="C303" s="98"/>
      <c r="D303" s="98"/>
      <c r="E303" s="98"/>
      <c r="F303" s="98"/>
    </row>
    <row r="304" spans="3:8">
      <c r="C304" s="98"/>
      <c r="D304" s="98"/>
      <c r="E304" s="98"/>
      <c r="F304" s="98"/>
    </row>
    <row r="305" spans="3:6">
      <c r="C305" s="98"/>
      <c r="D305" s="98"/>
      <c r="E305" s="98"/>
      <c r="F305" s="98"/>
    </row>
    <row r="306" spans="3:6">
      <c r="C306" s="98"/>
      <c r="D306" s="98"/>
      <c r="E306" s="98"/>
      <c r="F306" s="98"/>
    </row>
    <row r="307" spans="3:6">
      <c r="C307" s="98"/>
      <c r="D307" s="98"/>
      <c r="E307" s="98"/>
      <c r="F307" s="98"/>
    </row>
    <row r="308" spans="3:6">
      <c r="C308" s="98"/>
      <c r="D308" s="98"/>
      <c r="E308" s="98"/>
      <c r="F308" s="98"/>
    </row>
    <row r="309" spans="3:6">
      <c r="C309" s="98"/>
      <c r="D309" s="98"/>
      <c r="E309" s="98"/>
      <c r="F309" s="98"/>
    </row>
    <row r="310" spans="3:6">
      <c r="C310" s="98"/>
      <c r="D310" s="98"/>
      <c r="E310" s="98"/>
      <c r="F310" s="98"/>
    </row>
    <row r="311" spans="3:6">
      <c r="C311" s="98"/>
      <c r="D311" s="98"/>
      <c r="E311" s="98"/>
      <c r="F311" s="98"/>
    </row>
    <row r="312" spans="3:6">
      <c r="C312" s="98"/>
      <c r="D312" s="98"/>
      <c r="E312" s="98"/>
      <c r="F312" s="98"/>
    </row>
    <row r="313" spans="3:6">
      <c r="C313" s="98"/>
      <c r="D313" s="98"/>
      <c r="E313" s="98"/>
      <c r="F313" s="98"/>
    </row>
    <row r="314" spans="3:6">
      <c r="C314" s="98"/>
      <c r="D314" s="98"/>
      <c r="E314" s="98"/>
      <c r="F314" s="98"/>
    </row>
    <row r="315" spans="3:6">
      <c r="C315" s="98"/>
      <c r="D315" s="98"/>
      <c r="E315" s="98"/>
      <c r="F315" s="98"/>
    </row>
    <row r="316" spans="3:6">
      <c r="C316" s="98"/>
      <c r="D316" s="98"/>
      <c r="E316" s="98"/>
      <c r="F316" s="98"/>
    </row>
    <row r="317" spans="3:6">
      <c r="C317" s="98"/>
      <c r="D317" s="98"/>
      <c r="E317" s="98"/>
      <c r="F317" s="98"/>
    </row>
    <row r="318" spans="3:6">
      <c r="C318" s="98"/>
      <c r="D318" s="98"/>
      <c r="E318" s="98"/>
      <c r="F318" s="98"/>
    </row>
    <row r="319" spans="3:6">
      <c r="C319" s="98"/>
      <c r="D319" s="98"/>
      <c r="E319" s="98"/>
      <c r="F319" s="98"/>
    </row>
    <row r="320" spans="3:6">
      <c r="C320" s="98"/>
      <c r="D320" s="98"/>
      <c r="E320" s="98"/>
      <c r="F320" s="98"/>
    </row>
    <row r="321" spans="3:6">
      <c r="C321" s="98"/>
      <c r="D321" s="98"/>
      <c r="E321" s="98"/>
      <c r="F321" s="98"/>
    </row>
    <row r="322" spans="3:6">
      <c r="C322" s="98"/>
      <c r="D322" s="98"/>
      <c r="E322" s="98"/>
      <c r="F322" s="98"/>
    </row>
    <row r="323" spans="3:6">
      <c r="C323" s="98"/>
      <c r="D323" s="98"/>
      <c r="E323" s="98"/>
      <c r="F323" s="98"/>
    </row>
    <row r="324" spans="3:6">
      <c r="C324" s="98"/>
      <c r="D324" s="98"/>
      <c r="E324" s="98"/>
      <c r="F324" s="98"/>
    </row>
    <row r="325" spans="3:6">
      <c r="C325" s="98"/>
      <c r="D325" s="98"/>
      <c r="E325" s="98"/>
      <c r="F325" s="98"/>
    </row>
    <row r="326" spans="3:6">
      <c r="C326" s="98"/>
      <c r="D326" s="98"/>
      <c r="E326" s="98"/>
      <c r="F326" s="98"/>
    </row>
    <row r="327" spans="3:6">
      <c r="C327" s="98"/>
      <c r="D327" s="98"/>
      <c r="E327" s="98"/>
      <c r="F327" s="98"/>
    </row>
    <row r="328" spans="3:6">
      <c r="C328" s="98"/>
      <c r="D328" s="98"/>
      <c r="E328" s="98"/>
      <c r="F328" s="98"/>
    </row>
    <row r="329" spans="3:6">
      <c r="C329" s="98"/>
      <c r="D329" s="98"/>
      <c r="E329" s="98"/>
      <c r="F329" s="98"/>
    </row>
    <row r="330" spans="3:6">
      <c r="C330" s="98"/>
      <c r="D330" s="98"/>
      <c r="E330" s="98"/>
      <c r="F330" s="98"/>
    </row>
    <row r="331" spans="3:6">
      <c r="C331" s="98"/>
      <c r="D331" s="98"/>
      <c r="E331" s="98"/>
      <c r="F331" s="98"/>
    </row>
    <row r="332" spans="3:6">
      <c r="C332" s="98"/>
      <c r="D332" s="98"/>
      <c r="E332" s="98"/>
      <c r="F332" s="98"/>
    </row>
    <row r="333" spans="3:6">
      <c r="C333" s="98"/>
      <c r="D333" s="98"/>
      <c r="E333" s="98"/>
      <c r="F333" s="98"/>
    </row>
    <row r="334" spans="3:6">
      <c r="C334" s="98"/>
      <c r="D334" s="98"/>
      <c r="E334" s="98"/>
      <c r="F334" s="98"/>
    </row>
    <row r="335" spans="3:6">
      <c r="C335" s="98"/>
      <c r="D335" s="98"/>
      <c r="E335" s="98"/>
      <c r="F335" s="98"/>
    </row>
    <row r="336" spans="3:6">
      <c r="C336" s="98"/>
      <c r="D336" s="98"/>
      <c r="E336" s="98"/>
      <c r="F336" s="98"/>
    </row>
    <row r="337" spans="3:6">
      <c r="C337" s="98"/>
      <c r="D337" s="98"/>
      <c r="E337" s="98"/>
      <c r="F337" s="98"/>
    </row>
    <row r="338" spans="3:6">
      <c r="C338" s="98"/>
      <c r="D338" s="98"/>
      <c r="E338" s="98"/>
      <c r="F338" s="98"/>
    </row>
    <row r="339" spans="3:6">
      <c r="C339" s="98"/>
      <c r="D339" s="98"/>
      <c r="E339" s="98"/>
      <c r="F339" s="98"/>
    </row>
    <row r="340" spans="3:6">
      <c r="C340" s="98"/>
      <c r="D340" s="98"/>
      <c r="E340" s="98"/>
      <c r="F340" s="98"/>
    </row>
    <row r="341" spans="3:6">
      <c r="C341" s="98"/>
      <c r="D341" s="98"/>
      <c r="E341" s="98"/>
      <c r="F341" s="98"/>
    </row>
    <row r="342" spans="3:6">
      <c r="C342" s="98"/>
      <c r="D342" s="98"/>
      <c r="E342" s="98"/>
      <c r="F342" s="98"/>
    </row>
    <row r="343" spans="3:6">
      <c r="C343" s="98"/>
      <c r="D343" s="98"/>
      <c r="E343" s="98"/>
      <c r="F343" s="98"/>
    </row>
    <row r="344" spans="3:6">
      <c r="C344" s="98"/>
      <c r="D344" s="98"/>
      <c r="E344" s="98"/>
      <c r="F344" s="98"/>
    </row>
    <row r="345" spans="3:6">
      <c r="C345" s="98"/>
      <c r="D345" s="98"/>
      <c r="E345" s="98"/>
      <c r="F345" s="98"/>
    </row>
    <row r="346" spans="3:6">
      <c r="C346" s="98"/>
      <c r="D346" s="98"/>
      <c r="E346" s="98"/>
      <c r="F346" s="98"/>
    </row>
    <row r="347" spans="3:6">
      <c r="C347" s="98"/>
      <c r="D347" s="98"/>
      <c r="E347" s="98"/>
      <c r="F347" s="98"/>
    </row>
    <row r="348" spans="3:6">
      <c r="C348" s="98"/>
      <c r="D348" s="98"/>
      <c r="E348" s="98"/>
      <c r="F348" s="98"/>
    </row>
    <row r="349" spans="3:6">
      <c r="C349" s="98"/>
      <c r="D349" s="98"/>
      <c r="E349" s="98"/>
      <c r="F349" s="98"/>
    </row>
    <row r="350" spans="3:6">
      <c r="C350" s="98"/>
      <c r="D350" s="98"/>
      <c r="E350" s="98"/>
      <c r="F350" s="98"/>
    </row>
    <row r="351" spans="3:6">
      <c r="C351" s="98"/>
      <c r="D351" s="98"/>
      <c r="E351" s="98"/>
      <c r="F351" s="98"/>
    </row>
    <row r="352" spans="3:6">
      <c r="C352" s="98"/>
      <c r="D352" s="98"/>
      <c r="E352" s="98"/>
      <c r="F352" s="98"/>
    </row>
    <row r="353" spans="3:6">
      <c r="C353" s="98"/>
      <c r="D353" s="98"/>
      <c r="E353" s="98"/>
      <c r="F353" s="98"/>
    </row>
    <row r="354" spans="3:6">
      <c r="C354" s="98"/>
      <c r="D354" s="98"/>
      <c r="E354" s="98"/>
      <c r="F354" s="98"/>
    </row>
    <row r="355" spans="3:6">
      <c r="C355" s="98"/>
      <c r="D355" s="98"/>
      <c r="E355" s="98"/>
      <c r="F355" s="98"/>
    </row>
    <row r="356" spans="3:6">
      <c r="C356" s="98"/>
      <c r="D356" s="98"/>
      <c r="E356" s="98"/>
      <c r="F356" s="98"/>
    </row>
    <row r="357" spans="3:6">
      <c r="C357" s="98"/>
      <c r="D357" s="98"/>
      <c r="E357" s="98"/>
      <c r="F357" s="98"/>
    </row>
    <row r="358" spans="3:6">
      <c r="C358" s="98"/>
      <c r="D358" s="98"/>
      <c r="E358" s="98"/>
      <c r="F358" s="98"/>
    </row>
    <row r="359" spans="3:6">
      <c r="C359" s="98"/>
      <c r="D359" s="98"/>
      <c r="E359" s="98"/>
      <c r="F359" s="98"/>
    </row>
    <row r="360" spans="3:6">
      <c r="C360" s="98"/>
      <c r="D360" s="98"/>
      <c r="E360" s="98"/>
      <c r="F360" s="98"/>
    </row>
    <row r="361" spans="3:6">
      <c r="C361" s="98"/>
      <c r="D361" s="98"/>
      <c r="E361" s="98"/>
      <c r="F361" s="98"/>
    </row>
    <row r="362" spans="3:6">
      <c r="C362" s="98"/>
      <c r="D362" s="98"/>
      <c r="E362" s="98"/>
      <c r="F362" s="98"/>
    </row>
    <row r="363" spans="3:6">
      <c r="C363" s="98"/>
      <c r="D363" s="98"/>
      <c r="E363" s="98"/>
      <c r="F363" s="98"/>
    </row>
    <row r="364" spans="3:6">
      <c r="C364" s="98"/>
      <c r="D364" s="98"/>
      <c r="E364" s="98"/>
      <c r="F364" s="98"/>
    </row>
    <row r="365" spans="3:6">
      <c r="C365" s="98"/>
      <c r="D365" s="98"/>
      <c r="E365" s="98"/>
      <c r="F365" s="98"/>
    </row>
    <row r="366" spans="3:6">
      <c r="C366" s="98"/>
      <c r="D366" s="98"/>
      <c r="E366" s="98"/>
      <c r="F366" s="98"/>
    </row>
    <row r="367" spans="3:6">
      <c r="C367" s="98"/>
      <c r="D367" s="98"/>
      <c r="E367" s="98"/>
      <c r="F367" s="98"/>
    </row>
    <row r="368" spans="3:6">
      <c r="C368" s="98"/>
      <c r="D368" s="98"/>
      <c r="E368" s="98"/>
      <c r="F368" s="98"/>
    </row>
    <row r="369" spans="3:6">
      <c r="C369" s="98"/>
      <c r="D369" s="98"/>
      <c r="E369" s="98"/>
      <c r="F369" s="98"/>
    </row>
    <row r="370" spans="3:6">
      <c r="C370" s="98"/>
      <c r="D370" s="98"/>
      <c r="E370" s="98"/>
      <c r="F370" s="98"/>
    </row>
    <row r="371" spans="3:6">
      <c r="C371" s="98"/>
      <c r="D371" s="98"/>
      <c r="E371" s="98"/>
      <c r="F371" s="98"/>
    </row>
    <row r="372" spans="3:6">
      <c r="C372" s="98"/>
      <c r="D372" s="98"/>
      <c r="E372" s="98"/>
      <c r="F372" s="98"/>
    </row>
    <row r="373" spans="3:6">
      <c r="C373" s="98"/>
      <c r="D373" s="98"/>
      <c r="E373" s="98"/>
      <c r="F373" s="98"/>
    </row>
    <row r="374" spans="3:6">
      <c r="C374" s="98"/>
      <c r="D374" s="98"/>
      <c r="E374" s="98"/>
      <c r="F374" s="98"/>
    </row>
    <row r="375" spans="3:6">
      <c r="C375" s="98"/>
      <c r="D375" s="98"/>
      <c r="E375" s="98"/>
      <c r="F375" s="98"/>
    </row>
    <row r="376" spans="3:6">
      <c r="C376" s="98"/>
      <c r="D376" s="98"/>
      <c r="E376" s="98"/>
      <c r="F376" s="98"/>
    </row>
    <row r="377" spans="3:6">
      <c r="C377" s="98"/>
      <c r="D377" s="98"/>
      <c r="E377" s="98"/>
      <c r="F377" s="98"/>
    </row>
    <row r="378" spans="3:6">
      <c r="C378" s="98"/>
      <c r="D378" s="98"/>
      <c r="E378" s="98"/>
      <c r="F378" s="98"/>
    </row>
    <row r="379" spans="3:6">
      <c r="C379" s="98"/>
      <c r="D379" s="98"/>
      <c r="E379" s="98"/>
      <c r="F379" s="98"/>
    </row>
    <row r="380" spans="3:6">
      <c r="C380" s="98"/>
      <c r="D380" s="98"/>
      <c r="E380" s="98"/>
      <c r="F380" s="98"/>
    </row>
    <row r="381" spans="3:6">
      <c r="C381" s="98"/>
      <c r="D381" s="98"/>
      <c r="E381" s="98"/>
      <c r="F381" s="98"/>
    </row>
    <row r="382" spans="3:6">
      <c r="C382" s="98"/>
      <c r="D382" s="98"/>
      <c r="E382" s="98"/>
      <c r="F382" s="98"/>
    </row>
    <row r="383" spans="3:6">
      <c r="C383" s="98"/>
      <c r="D383" s="98"/>
      <c r="E383" s="98"/>
      <c r="F383" s="98"/>
    </row>
    <row r="384" spans="3:6">
      <c r="C384" s="98"/>
      <c r="D384" s="98"/>
      <c r="E384" s="98"/>
      <c r="F384" s="98"/>
    </row>
    <row r="385" spans="3:6">
      <c r="C385" s="98"/>
      <c r="D385" s="98"/>
      <c r="E385" s="98"/>
      <c r="F385" s="98"/>
    </row>
    <row r="386" spans="3:6">
      <c r="C386" s="98"/>
      <c r="D386" s="98"/>
      <c r="E386" s="98"/>
      <c r="F386" s="98"/>
    </row>
    <row r="387" spans="3:6">
      <c r="C387" s="98"/>
      <c r="D387" s="98"/>
      <c r="E387" s="98"/>
      <c r="F387" s="98"/>
    </row>
    <row r="388" spans="3:6">
      <c r="C388" s="98"/>
      <c r="D388" s="98"/>
      <c r="E388" s="98"/>
      <c r="F388" s="98"/>
    </row>
    <row r="389" spans="3:6">
      <c r="C389" s="98"/>
      <c r="D389" s="98"/>
      <c r="E389" s="98"/>
      <c r="F389" s="98"/>
    </row>
    <row r="390" spans="3:6">
      <c r="C390" s="98"/>
      <c r="D390" s="98"/>
      <c r="E390" s="98"/>
      <c r="F390" s="98"/>
    </row>
    <row r="391" spans="3:6">
      <c r="C391" s="98"/>
      <c r="D391" s="98"/>
      <c r="E391" s="98"/>
      <c r="F391" s="98"/>
    </row>
    <row r="392" spans="3:6">
      <c r="C392" s="98"/>
      <c r="D392" s="98"/>
      <c r="E392" s="98"/>
      <c r="F392" s="98"/>
    </row>
    <row r="393" spans="3:6">
      <c r="C393" s="98"/>
      <c r="D393" s="98"/>
      <c r="E393" s="98"/>
      <c r="F393" s="98"/>
    </row>
    <row r="394" spans="3:6">
      <c r="C394" s="98"/>
      <c r="D394" s="98"/>
      <c r="E394" s="98"/>
      <c r="F394" s="98"/>
    </row>
    <row r="395" spans="3:6">
      <c r="C395" s="98"/>
      <c r="D395" s="98"/>
      <c r="E395" s="98"/>
      <c r="F395" s="98"/>
    </row>
    <row r="396" spans="3:6">
      <c r="C396" s="98"/>
      <c r="D396" s="98"/>
      <c r="E396" s="98"/>
      <c r="F396" s="98"/>
    </row>
    <row r="397" spans="3:6">
      <c r="C397" s="98"/>
      <c r="D397" s="98"/>
      <c r="E397" s="98"/>
      <c r="F397" s="98"/>
    </row>
    <row r="398" spans="3:6">
      <c r="C398" s="98"/>
      <c r="D398" s="98"/>
      <c r="E398" s="98"/>
      <c r="F398" s="98"/>
    </row>
    <row r="399" spans="3:6">
      <c r="C399" s="98"/>
      <c r="D399" s="98"/>
      <c r="E399" s="98"/>
      <c r="F399" s="98"/>
    </row>
    <row r="400" spans="3:6">
      <c r="C400" s="98"/>
      <c r="D400" s="98"/>
      <c r="E400" s="98"/>
      <c r="F400" s="98"/>
    </row>
    <row r="401" spans="3:6">
      <c r="C401" s="98"/>
      <c r="D401" s="98"/>
      <c r="E401" s="98"/>
      <c r="F401" s="98"/>
    </row>
    <row r="402" spans="3:6">
      <c r="C402" s="98"/>
      <c r="D402" s="98"/>
      <c r="E402" s="98"/>
      <c r="F402" s="98"/>
    </row>
    <row r="403" spans="3:6">
      <c r="C403" s="98"/>
      <c r="D403" s="98"/>
      <c r="E403" s="98"/>
      <c r="F403" s="98"/>
    </row>
    <row r="404" spans="3:6">
      <c r="C404" s="98"/>
      <c r="D404" s="98"/>
      <c r="E404" s="98"/>
      <c r="F404" s="98"/>
    </row>
    <row r="405" spans="3:6">
      <c r="C405" s="98"/>
      <c r="D405" s="98"/>
      <c r="E405" s="98"/>
      <c r="F405" s="98"/>
    </row>
    <row r="406" spans="3:6">
      <c r="C406" s="98"/>
      <c r="D406" s="98"/>
      <c r="E406" s="98"/>
      <c r="F406" s="98"/>
    </row>
    <row r="407" spans="3:6">
      <c r="C407" s="98"/>
      <c r="D407" s="98"/>
      <c r="E407" s="98"/>
      <c r="F407" s="98"/>
    </row>
    <row r="408" spans="3:6">
      <c r="C408" s="98"/>
      <c r="D408" s="98"/>
      <c r="E408" s="98"/>
      <c r="F408" s="98"/>
    </row>
    <row r="409" spans="3:6">
      <c r="C409" s="98"/>
      <c r="D409" s="98"/>
      <c r="E409" s="98"/>
      <c r="F409" s="98"/>
    </row>
    <row r="410" spans="3:6">
      <c r="C410" s="98"/>
      <c r="D410" s="98"/>
      <c r="E410" s="98"/>
      <c r="F410" s="98"/>
    </row>
    <row r="411" spans="3:6">
      <c r="C411" s="98"/>
      <c r="D411" s="98"/>
      <c r="E411" s="98"/>
      <c r="F411" s="98"/>
    </row>
    <row r="412" spans="3:6">
      <c r="C412" s="98"/>
      <c r="D412" s="98"/>
      <c r="E412" s="98"/>
      <c r="F412" s="98"/>
    </row>
    <row r="413" spans="3:6">
      <c r="C413" s="98"/>
      <c r="D413" s="98"/>
      <c r="E413" s="98"/>
      <c r="F413" s="98"/>
    </row>
    <row r="414" spans="3:6">
      <c r="C414" s="98"/>
      <c r="D414" s="98"/>
      <c r="E414" s="98"/>
      <c r="F414" s="98"/>
    </row>
    <row r="415" spans="3:6">
      <c r="C415" s="98"/>
      <c r="D415" s="98"/>
      <c r="E415" s="98"/>
      <c r="F415" s="98"/>
    </row>
    <row r="416" spans="3:6">
      <c r="C416" s="98"/>
      <c r="D416" s="98"/>
      <c r="E416" s="98"/>
      <c r="F416" s="98"/>
    </row>
    <row r="417" spans="3:6">
      <c r="C417" s="98"/>
      <c r="D417" s="98"/>
      <c r="E417" s="98"/>
      <c r="F417" s="98"/>
    </row>
    <row r="418" spans="3:6">
      <c r="C418" s="98"/>
      <c r="D418" s="98"/>
      <c r="E418" s="98"/>
      <c r="F418" s="98"/>
    </row>
    <row r="419" spans="3:6">
      <c r="C419" s="98"/>
      <c r="D419" s="98"/>
      <c r="E419" s="98"/>
      <c r="F419" s="98"/>
    </row>
    <row r="420" spans="3:6">
      <c r="C420" s="98"/>
      <c r="D420" s="98"/>
      <c r="E420" s="98"/>
      <c r="F420" s="98"/>
    </row>
    <row r="421" spans="3:6">
      <c r="C421" s="98"/>
      <c r="D421" s="98"/>
      <c r="E421" s="98"/>
      <c r="F421" s="98"/>
    </row>
    <row r="422" spans="3:6">
      <c r="C422" s="98"/>
      <c r="D422" s="98"/>
      <c r="E422" s="98"/>
      <c r="F422" s="98"/>
    </row>
    <row r="423" spans="3:6">
      <c r="C423" s="98"/>
      <c r="D423" s="98"/>
      <c r="E423" s="98"/>
      <c r="F423" s="98"/>
    </row>
    <row r="424" spans="3:6">
      <c r="C424" s="98"/>
      <c r="D424" s="98"/>
      <c r="E424" s="98"/>
      <c r="F424" s="98"/>
    </row>
    <row r="425" spans="3:6">
      <c r="C425" s="98"/>
      <c r="D425" s="98"/>
      <c r="E425" s="98"/>
      <c r="F425" s="98"/>
    </row>
    <row r="426" spans="3:6">
      <c r="C426" s="98"/>
      <c r="D426" s="98"/>
      <c r="E426" s="98"/>
      <c r="F426" s="98"/>
    </row>
    <row r="427" spans="3:6">
      <c r="C427" s="98"/>
      <c r="D427" s="98"/>
      <c r="E427" s="98"/>
      <c r="F427" s="98"/>
    </row>
    <row r="428" spans="3:6">
      <c r="C428" s="98"/>
      <c r="D428" s="98"/>
      <c r="E428" s="98"/>
      <c r="F428" s="98"/>
    </row>
    <row r="429" spans="3:6">
      <c r="C429" s="98"/>
      <c r="D429" s="98"/>
      <c r="E429" s="98"/>
      <c r="F429" s="98"/>
    </row>
    <row r="430" spans="3:6">
      <c r="C430" s="98"/>
      <c r="D430" s="98"/>
      <c r="E430" s="98"/>
      <c r="F430" s="98"/>
    </row>
    <row r="431" spans="3:6">
      <c r="C431" s="98"/>
      <c r="D431" s="98"/>
      <c r="E431" s="98"/>
      <c r="F431" s="98"/>
    </row>
    <row r="432" spans="3:6">
      <c r="C432" s="98"/>
      <c r="D432" s="98"/>
      <c r="E432" s="98"/>
      <c r="F432" s="98"/>
    </row>
    <row r="433" spans="3:6">
      <c r="C433" s="98"/>
      <c r="D433" s="98"/>
      <c r="E433" s="98"/>
      <c r="F433" s="98"/>
    </row>
    <row r="434" spans="3:6">
      <c r="C434" s="98"/>
      <c r="D434" s="98"/>
      <c r="E434" s="98"/>
      <c r="F434" s="98"/>
    </row>
    <row r="435" spans="3:6">
      <c r="C435" s="98"/>
      <c r="D435" s="98"/>
      <c r="E435" s="98"/>
      <c r="F435" s="98"/>
    </row>
    <row r="436" spans="3:6">
      <c r="C436" s="98"/>
      <c r="D436" s="98"/>
      <c r="E436" s="98"/>
      <c r="F436" s="98"/>
    </row>
    <row r="437" spans="3:6">
      <c r="C437" s="98"/>
      <c r="D437" s="98"/>
      <c r="E437" s="98"/>
      <c r="F437" s="98"/>
    </row>
    <row r="438" spans="3:6">
      <c r="C438" s="98"/>
      <c r="D438" s="98"/>
      <c r="E438" s="98"/>
      <c r="F438" s="98"/>
    </row>
    <row r="439" spans="3:6">
      <c r="C439" s="98"/>
      <c r="D439" s="98"/>
      <c r="E439" s="98"/>
      <c r="F439" s="98"/>
    </row>
    <row r="440" spans="3:6">
      <c r="C440" s="98"/>
      <c r="D440" s="98"/>
      <c r="E440" s="98"/>
      <c r="F440" s="98"/>
    </row>
    <row r="441" spans="3:6">
      <c r="C441" s="98"/>
      <c r="D441" s="98"/>
      <c r="E441" s="98"/>
      <c r="F441" s="98"/>
    </row>
    <row r="442" spans="3:6">
      <c r="C442" s="98"/>
      <c r="D442" s="98"/>
      <c r="E442" s="98"/>
      <c r="F442" s="98"/>
    </row>
    <row r="443" spans="3:6">
      <c r="C443" s="98"/>
      <c r="D443" s="98"/>
      <c r="E443" s="98"/>
      <c r="F443" s="98"/>
    </row>
    <row r="444" spans="3:6">
      <c r="C444" s="98"/>
      <c r="D444" s="98"/>
      <c r="E444" s="98"/>
      <c r="F444" s="98"/>
    </row>
    <row r="445" spans="3:6">
      <c r="C445" s="98"/>
      <c r="D445" s="98"/>
      <c r="E445" s="98"/>
      <c r="F445" s="98"/>
    </row>
    <row r="446" spans="3:6">
      <c r="C446" s="98"/>
      <c r="D446" s="98"/>
      <c r="E446" s="98"/>
      <c r="F446" s="98"/>
    </row>
    <row r="447" spans="3:6">
      <c r="C447" s="98"/>
      <c r="D447" s="98"/>
      <c r="E447" s="98"/>
      <c r="F447" s="98"/>
    </row>
    <row r="448" spans="3:6">
      <c r="C448" s="98"/>
      <c r="D448" s="98"/>
      <c r="E448" s="98"/>
      <c r="F448" s="98"/>
    </row>
    <row r="449" spans="3:6">
      <c r="C449" s="98"/>
      <c r="D449" s="98"/>
      <c r="E449" s="98"/>
      <c r="F449" s="98"/>
    </row>
    <row r="450" spans="3:6">
      <c r="C450" s="98"/>
      <c r="D450" s="98"/>
      <c r="E450" s="98"/>
      <c r="F450" s="98"/>
    </row>
    <row r="451" spans="3:6">
      <c r="C451" s="98"/>
      <c r="D451" s="98"/>
      <c r="E451" s="98"/>
      <c r="F451" s="98"/>
    </row>
    <row r="452" spans="3:6">
      <c r="C452" s="98"/>
      <c r="D452" s="98"/>
      <c r="E452" s="98"/>
      <c r="F452" s="98"/>
    </row>
    <row r="453" spans="3:6">
      <c r="C453" s="98"/>
      <c r="D453" s="98"/>
      <c r="E453" s="98"/>
      <c r="F453" s="98"/>
    </row>
    <row r="454" spans="3:6">
      <c r="C454" s="98"/>
      <c r="D454" s="98"/>
      <c r="E454" s="98"/>
      <c r="F454" s="98"/>
    </row>
    <row r="455" spans="3:6">
      <c r="C455" s="98"/>
      <c r="D455" s="98"/>
      <c r="E455" s="98"/>
      <c r="F455" s="98"/>
    </row>
    <row r="456" spans="3:6">
      <c r="C456" s="98"/>
      <c r="D456" s="98"/>
      <c r="E456" s="98"/>
      <c r="F456" s="98"/>
    </row>
    <row r="457" spans="3:6">
      <c r="C457" s="98"/>
      <c r="D457" s="98"/>
      <c r="E457" s="98"/>
      <c r="F457" s="98"/>
    </row>
    <row r="458" spans="3:6">
      <c r="C458" s="98"/>
      <c r="D458" s="98"/>
      <c r="E458" s="98"/>
      <c r="F458" s="98"/>
    </row>
    <row r="459" spans="3:6">
      <c r="C459" s="98"/>
      <c r="D459" s="98"/>
      <c r="E459" s="98"/>
      <c r="F459" s="98"/>
    </row>
    <row r="460" spans="3:6">
      <c r="C460" s="98"/>
      <c r="D460" s="98"/>
      <c r="E460" s="98"/>
      <c r="F460" s="98"/>
    </row>
    <row r="461" spans="3:6">
      <c r="C461" s="98"/>
      <c r="D461" s="98"/>
      <c r="E461" s="98"/>
      <c r="F461" s="98"/>
    </row>
    <row r="462" spans="3:6">
      <c r="C462" s="98"/>
      <c r="D462" s="98"/>
      <c r="E462" s="98"/>
      <c r="F462" s="98"/>
    </row>
    <row r="463" spans="3:6">
      <c r="C463" s="98"/>
      <c r="D463" s="98"/>
      <c r="E463" s="98"/>
      <c r="F463" s="98"/>
    </row>
    <row r="464" spans="3:6">
      <c r="C464" s="98"/>
      <c r="D464" s="98"/>
      <c r="E464" s="98"/>
      <c r="F464" s="98"/>
    </row>
    <row r="465" spans="3:6">
      <c r="C465" s="98"/>
      <c r="D465" s="98"/>
      <c r="E465" s="98"/>
      <c r="F465" s="98"/>
    </row>
    <row r="466" spans="3:6">
      <c r="C466" s="98"/>
      <c r="D466" s="98"/>
      <c r="E466" s="98"/>
      <c r="F466" s="98"/>
    </row>
    <row r="467" spans="3:6">
      <c r="C467" s="98"/>
      <c r="D467" s="98"/>
      <c r="E467" s="98"/>
      <c r="F467" s="98"/>
    </row>
  </sheetData>
  <mergeCells count="2">
    <mergeCell ref="A9:A10"/>
    <mergeCell ref="I9:I10"/>
  </mergeCells>
  <phoneticPr fontId="14" type="noConversion"/>
  <pageMargins left="0.75" right="0.15" top="0.5" bottom="0.1400000000000000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13"/>
  </sheetPr>
  <dimension ref="A1:AA210"/>
  <sheetViews>
    <sheetView topLeftCell="A37" zoomScale="130" workbookViewId="0">
      <selection activeCell="A47" sqref="A47:XFD48"/>
    </sheetView>
  </sheetViews>
  <sheetFormatPr defaultRowHeight="21"/>
  <cols>
    <col min="1" max="1" width="8" style="13" customWidth="1"/>
    <col min="2" max="2" width="8.7109375" style="13" customWidth="1"/>
    <col min="3" max="3" width="8.7109375" style="43" customWidth="1"/>
    <col min="4" max="4" width="11" style="13" customWidth="1"/>
    <col min="5" max="5" width="8.7109375" style="13" customWidth="1"/>
    <col min="6" max="6" width="9.7109375" style="13" customWidth="1"/>
    <col min="7" max="7" width="10.85546875" style="13" customWidth="1"/>
    <col min="8" max="8" width="10" style="13" customWidth="1"/>
    <col min="9" max="9" width="27.140625" style="10" customWidth="1"/>
    <col min="10" max="10" width="3.42578125" style="13" customWidth="1"/>
    <col min="11" max="11" width="9.140625" style="13"/>
    <col min="12" max="12" width="10.7109375" style="13" customWidth="1"/>
    <col min="13" max="13" width="10.140625" style="13" customWidth="1"/>
    <col min="14" max="14" width="9.140625" style="13"/>
    <col min="15" max="15" width="10.140625" style="13" customWidth="1"/>
    <col min="16" max="16" width="9.7109375" style="13" customWidth="1"/>
    <col min="17" max="16384" width="9.140625" style="13"/>
  </cols>
  <sheetData>
    <row r="1" spans="1:27" s="6" customFormat="1" ht="23.1" customHeight="1">
      <c r="A1" s="1" t="s">
        <v>57</v>
      </c>
      <c r="B1" s="2"/>
      <c r="C1" s="127"/>
      <c r="D1" s="24"/>
      <c r="E1" s="21"/>
      <c r="F1" s="21"/>
      <c r="G1" s="21"/>
      <c r="H1" s="5"/>
      <c r="I1" s="2" t="s">
        <v>0</v>
      </c>
    </row>
    <row r="2" spans="1:27" s="6" customFormat="1" ht="23.1" customHeight="1">
      <c r="A2" s="1" t="s">
        <v>1</v>
      </c>
      <c r="B2" s="2"/>
      <c r="C2" s="128"/>
      <c r="D2" s="24"/>
      <c r="E2" s="21"/>
      <c r="F2" s="21"/>
      <c r="G2" s="21"/>
      <c r="H2" s="5"/>
      <c r="I2" s="2"/>
    </row>
    <row r="3" spans="1:27" ht="15" customHeight="1">
      <c r="A3" s="9"/>
      <c r="B3" s="10"/>
      <c r="C3" s="129"/>
      <c r="D3" s="45"/>
      <c r="E3" s="44"/>
      <c r="F3" s="44"/>
      <c r="G3" s="44"/>
      <c r="H3" s="12"/>
    </row>
    <row r="4" spans="1:27" s="46" customFormat="1" ht="26.25" customHeight="1">
      <c r="A4" s="412" t="s">
        <v>2</v>
      </c>
      <c r="B4" s="412"/>
      <c r="C4" s="412"/>
      <c r="D4" s="412"/>
      <c r="E4" s="412"/>
      <c r="F4" s="412"/>
      <c r="G4" s="412"/>
      <c r="H4" s="412"/>
      <c r="I4" s="412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27" ht="5.0999999999999996" customHeight="1">
      <c r="A5" s="9"/>
      <c r="B5" s="10"/>
      <c r="C5" s="129"/>
      <c r="D5" s="45"/>
      <c r="E5" s="44"/>
      <c r="F5" s="44"/>
      <c r="G5" s="44"/>
      <c r="H5" s="12"/>
    </row>
    <row r="6" spans="1:27" s="51" customFormat="1" ht="23.1" customHeight="1">
      <c r="A6" s="47" t="s">
        <v>25</v>
      </c>
      <c r="B6" s="48"/>
      <c r="C6" s="130"/>
      <c r="D6" s="50" t="s">
        <v>26</v>
      </c>
      <c r="E6" s="48"/>
      <c r="F6" s="49"/>
      <c r="G6" s="50" t="s">
        <v>27</v>
      </c>
      <c r="H6" s="49"/>
      <c r="I6" s="48"/>
      <c r="J6" s="6"/>
      <c r="K6" s="6"/>
      <c r="L6" s="6"/>
      <c r="M6" s="6"/>
      <c r="N6" s="6"/>
      <c r="O6" s="6"/>
      <c r="P6" s="6"/>
      <c r="Q6" s="6"/>
      <c r="R6" s="6"/>
      <c r="S6" s="6"/>
    </row>
    <row r="7" spans="1:27" s="51" customFormat="1" ht="23.1" customHeight="1">
      <c r="A7" s="47" t="s">
        <v>28</v>
      </c>
      <c r="B7" s="48"/>
      <c r="C7" s="130"/>
      <c r="D7" s="50" t="s">
        <v>29</v>
      </c>
      <c r="E7" s="48"/>
      <c r="F7" s="49"/>
      <c r="G7" s="50" t="s">
        <v>30</v>
      </c>
      <c r="I7" s="48"/>
      <c r="J7" s="6"/>
      <c r="K7" s="6"/>
      <c r="L7" s="6"/>
      <c r="M7" s="6"/>
      <c r="N7" s="6"/>
      <c r="O7" s="6"/>
      <c r="P7" s="6"/>
      <c r="Q7" s="6"/>
      <c r="R7" s="6"/>
      <c r="S7" s="6"/>
    </row>
    <row r="8" spans="1:27" s="51" customFormat="1" ht="23.1" customHeight="1">
      <c r="A8" s="47" t="s">
        <v>8</v>
      </c>
      <c r="B8" s="48"/>
      <c r="C8" s="52">
        <v>334</v>
      </c>
      <c r="D8" s="50" t="s">
        <v>9</v>
      </c>
      <c r="E8" s="53"/>
      <c r="F8" s="49"/>
      <c r="G8" s="266" t="s">
        <v>163</v>
      </c>
      <c r="I8" s="48"/>
      <c r="J8" s="6"/>
      <c r="K8" s="6"/>
      <c r="L8" s="6"/>
      <c r="M8" s="6"/>
      <c r="N8" s="6"/>
      <c r="O8" s="6"/>
      <c r="P8" s="6"/>
      <c r="Q8" s="6"/>
      <c r="R8" s="6"/>
      <c r="S8" s="6"/>
    </row>
    <row r="9" spans="1:27" s="6" customFormat="1" ht="23.1" customHeight="1">
      <c r="A9" s="413" t="s">
        <v>10</v>
      </c>
      <c r="B9" s="122" t="s">
        <v>11</v>
      </c>
      <c r="C9" s="131" t="s">
        <v>11</v>
      </c>
      <c r="D9" s="122" t="s">
        <v>12</v>
      </c>
      <c r="E9" s="122" t="s">
        <v>13</v>
      </c>
      <c r="F9" s="122" t="s">
        <v>14</v>
      </c>
      <c r="G9" s="122" t="s">
        <v>15</v>
      </c>
      <c r="H9" s="122" t="s">
        <v>16</v>
      </c>
      <c r="I9" s="413" t="s">
        <v>17</v>
      </c>
      <c r="X9" s="2" t="s">
        <v>31</v>
      </c>
      <c r="Y9" s="22">
        <f>+B14</f>
        <v>-0.2</v>
      </c>
      <c r="Z9" s="22">
        <f>+F14</f>
        <v>4.47</v>
      </c>
      <c r="AA9" s="23">
        <f>+G14</f>
        <v>8.0089485458612983E-2</v>
      </c>
    </row>
    <row r="10" spans="1:27" s="6" customFormat="1" ht="23.1" customHeight="1">
      <c r="A10" s="414"/>
      <c r="B10" s="123" t="s">
        <v>18</v>
      </c>
      <c r="C10" s="132" t="s">
        <v>9</v>
      </c>
      <c r="D10" s="124" t="s">
        <v>19</v>
      </c>
      <c r="E10" s="124" t="s">
        <v>20</v>
      </c>
      <c r="F10" s="124" t="s">
        <v>21</v>
      </c>
      <c r="G10" s="142" t="s">
        <v>22</v>
      </c>
      <c r="H10" s="124" t="s">
        <v>23</v>
      </c>
      <c r="I10" s="414"/>
      <c r="X10" s="2" t="s">
        <v>31</v>
      </c>
      <c r="Y10" s="22">
        <f>+B15</f>
        <v>-0.01</v>
      </c>
      <c r="Z10" s="22">
        <f>+F15</f>
        <v>9.2200000000000006</v>
      </c>
      <c r="AA10" s="23">
        <f>+G15</f>
        <v>0.18427331887201734</v>
      </c>
    </row>
    <row r="11" spans="1:27" s="28" customFormat="1" ht="21" customHeight="1">
      <c r="A11" s="273" t="s">
        <v>168</v>
      </c>
      <c r="B11" s="36">
        <v>-0.2</v>
      </c>
      <c r="C11" s="126">
        <f>B11+C8</f>
        <v>333.8</v>
      </c>
      <c r="D11" s="36" t="s">
        <v>170</v>
      </c>
      <c r="E11" s="36">
        <v>23.3</v>
      </c>
      <c r="F11" s="37">
        <v>4.5999999999999996</v>
      </c>
      <c r="G11" s="27">
        <f t="shared" ref="G11:G46" si="0">H11/F11</f>
        <v>9.0217391304347833E-2</v>
      </c>
      <c r="H11" s="37">
        <v>0.41499999999999998</v>
      </c>
      <c r="I11" s="401" t="s">
        <v>162</v>
      </c>
      <c r="Y11" s="29"/>
      <c r="Z11" s="29"/>
      <c r="AA11" s="30"/>
    </row>
    <row r="12" spans="1:27" s="28" customFormat="1" ht="21" customHeight="1">
      <c r="A12" s="114" t="s">
        <v>169</v>
      </c>
      <c r="B12" s="26">
        <v>-0.18</v>
      </c>
      <c r="C12" s="27">
        <f>B12+C8</f>
        <v>333.82</v>
      </c>
      <c r="D12" s="26" t="s">
        <v>171</v>
      </c>
      <c r="E12" s="26">
        <v>23.3</v>
      </c>
      <c r="F12" s="27">
        <v>4.9800000000000004</v>
      </c>
      <c r="G12" s="27">
        <f t="shared" si="0"/>
        <v>5.3012048192771083E-2</v>
      </c>
      <c r="H12" s="27">
        <v>0.26400000000000001</v>
      </c>
      <c r="I12" s="276" t="s">
        <v>150</v>
      </c>
      <c r="Y12" s="29"/>
      <c r="Z12" s="29"/>
      <c r="AA12" s="30"/>
    </row>
    <row r="13" spans="1:27" s="28" customFormat="1" ht="21" customHeight="1">
      <c r="A13" s="114" t="s">
        <v>228</v>
      </c>
      <c r="B13" s="26">
        <v>-0.18</v>
      </c>
      <c r="C13" s="27">
        <f>B13+C8</f>
        <v>333.82</v>
      </c>
      <c r="D13" s="26" t="s">
        <v>231</v>
      </c>
      <c r="E13" s="26">
        <v>23.1</v>
      </c>
      <c r="F13" s="27">
        <v>3.91</v>
      </c>
      <c r="G13" s="27">
        <f t="shared" si="0"/>
        <v>7.9795396419437337E-2</v>
      </c>
      <c r="H13" s="27">
        <v>0.312</v>
      </c>
      <c r="I13" s="276" t="s">
        <v>162</v>
      </c>
      <c r="Y13" s="29"/>
      <c r="Z13" s="29"/>
      <c r="AA13" s="30"/>
    </row>
    <row r="14" spans="1:27" s="32" customFormat="1" ht="21" customHeight="1">
      <c r="A14" s="114" t="s">
        <v>229</v>
      </c>
      <c r="B14" s="26">
        <v>-0.2</v>
      </c>
      <c r="C14" s="27">
        <f>B14+C8</f>
        <v>333.8</v>
      </c>
      <c r="D14" s="54" t="s">
        <v>232</v>
      </c>
      <c r="E14" s="26">
        <v>23.1</v>
      </c>
      <c r="F14" s="26">
        <v>4.47</v>
      </c>
      <c r="G14" s="27">
        <f t="shared" si="0"/>
        <v>8.0089485458612983E-2</v>
      </c>
      <c r="H14" s="27">
        <v>0.35799999999999998</v>
      </c>
      <c r="I14" s="276" t="s">
        <v>150</v>
      </c>
      <c r="J14" s="28"/>
      <c r="K14" s="28"/>
      <c r="L14" s="28"/>
      <c r="M14" s="28"/>
      <c r="N14" s="28"/>
      <c r="O14" s="28"/>
      <c r="P14" s="28"/>
      <c r="Q14" s="28"/>
      <c r="R14" s="28"/>
      <c r="S14" s="28"/>
    </row>
    <row r="15" spans="1:27" s="28" customFormat="1" ht="21" customHeight="1">
      <c r="A15" s="114" t="s">
        <v>230</v>
      </c>
      <c r="B15" s="26">
        <v>-0.01</v>
      </c>
      <c r="C15" s="27">
        <f>B15+C8</f>
        <v>333.99</v>
      </c>
      <c r="D15" s="54" t="s">
        <v>233</v>
      </c>
      <c r="E15" s="26">
        <v>26.2</v>
      </c>
      <c r="F15" s="26">
        <v>9.2200000000000006</v>
      </c>
      <c r="G15" s="27">
        <f t="shared" si="0"/>
        <v>0.18427331887201734</v>
      </c>
      <c r="H15" s="27">
        <v>1.6990000000000001</v>
      </c>
      <c r="I15" s="276" t="s">
        <v>150</v>
      </c>
    </row>
    <row r="16" spans="1:27" s="28" customFormat="1" ht="21" customHeight="1">
      <c r="A16" s="114" t="s">
        <v>316</v>
      </c>
      <c r="B16" s="26">
        <v>-0.28999999999999998</v>
      </c>
      <c r="C16" s="27">
        <f>B16+C8</f>
        <v>333.71</v>
      </c>
      <c r="D16" s="54" t="s">
        <v>320</v>
      </c>
      <c r="E16" s="26">
        <v>14.1</v>
      </c>
      <c r="F16" s="26">
        <v>2.2400000000000002</v>
      </c>
      <c r="G16" s="27">
        <f t="shared" si="0"/>
        <v>0.22098214285714282</v>
      </c>
      <c r="H16" s="27">
        <v>0.495</v>
      </c>
      <c r="I16" s="276" t="s">
        <v>162</v>
      </c>
    </row>
    <row r="17" spans="1:10" s="28" customFormat="1" ht="21" customHeight="1">
      <c r="A17" s="114" t="s">
        <v>317</v>
      </c>
      <c r="B17" s="26">
        <v>-0.35</v>
      </c>
      <c r="C17" s="27">
        <f>B17+C8</f>
        <v>333.65</v>
      </c>
      <c r="D17" s="54" t="s">
        <v>321</v>
      </c>
      <c r="E17" s="26">
        <v>6.6</v>
      </c>
      <c r="F17" s="26">
        <v>1.69</v>
      </c>
      <c r="G17" s="27">
        <f t="shared" si="0"/>
        <v>0.19644970414201185</v>
      </c>
      <c r="H17" s="27">
        <v>0.33200000000000002</v>
      </c>
      <c r="I17" s="276" t="s">
        <v>150</v>
      </c>
    </row>
    <row r="18" spans="1:10" s="28" customFormat="1" ht="21" customHeight="1">
      <c r="A18" s="114" t="s">
        <v>318</v>
      </c>
      <c r="B18" s="26">
        <v>-0.36</v>
      </c>
      <c r="C18" s="27">
        <f>B18+C8</f>
        <v>333.64</v>
      </c>
      <c r="D18" s="54" t="s">
        <v>322</v>
      </c>
      <c r="E18" s="26">
        <v>6.6</v>
      </c>
      <c r="F18" s="26">
        <v>1.65</v>
      </c>
      <c r="G18" s="27">
        <f t="shared" si="0"/>
        <v>0.19151515151515153</v>
      </c>
      <c r="H18" s="27">
        <v>0.316</v>
      </c>
      <c r="I18" s="276" t="s">
        <v>150</v>
      </c>
    </row>
    <row r="19" spans="1:10" s="28" customFormat="1" ht="21" customHeight="1">
      <c r="A19" s="114" t="s">
        <v>319</v>
      </c>
      <c r="B19" s="26">
        <v>-0.32</v>
      </c>
      <c r="C19" s="27">
        <f>B19+C8</f>
        <v>333.68</v>
      </c>
      <c r="D19" s="77" t="s">
        <v>323</v>
      </c>
      <c r="E19" s="26">
        <v>8.8000000000000007</v>
      </c>
      <c r="F19" s="26">
        <v>1.79</v>
      </c>
      <c r="G19" s="27">
        <f t="shared" si="0"/>
        <v>0.26201117318435752</v>
      </c>
      <c r="H19" s="27">
        <v>0.46899999999999997</v>
      </c>
      <c r="I19" s="276" t="s">
        <v>150</v>
      </c>
    </row>
    <row r="20" spans="1:10" s="28" customFormat="1" ht="21" customHeight="1">
      <c r="A20" s="114" t="s">
        <v>419</v>
      </c>
      <c r="B20" s="26">
        <v>-0.27</v>
      </c>
      <c r="C20" s="27">
        <f>B20+C8</f>
        <v>333.73</v>
      </c>
      <c r="D20" s="54" t="s">
        <v>431</v>
      </c>
      <c r="E20" s="26">
        <v>15.3</v>
      </c>
      <c r="F20" s="26">
        <v>2.79</v>
      </c>
      <c r="G20" s="27">
        <f t="shared" si="0"/>
        <v>0.25878136200716845</v>
      </c>
      <c r="H20" s="27">
        <v>0.72199999999999998</v>
      </c>
      <c r="I20" s="276" t="s">
        <v>162</v>
      </c>
    </row>
    <row r="21" spans="1:10" s="28" customFormat="1" ht="21" customHeight="1">
      <c r="A21" s="114" t="s">
        <v>421</v>
      </c>
      <c r="B21" s="321">
        <v>-0.28000000000000003</v>
      </c>
      <c r="C21" s="323">
        <f>B21+C8</f>
        <v>333.72</v>
      </c>
      <c r="D21" s="324" t="s">
        <v>321</v>
      </c>
      <c r="E21" s="321">
        <v>14.9</v>
      </c>
      <c r="F21" s="321">
        <v>2.5499999999999998</v>
      </c>
      <c r="G21" s="323">
        <f t="shared" si="0"/>
        <v>0.25176470588235295</v>
      </c>
      <c r="H21" s="323">
        <v>0.64200000000000002</v>
      </c>
      <c r="I21" s="276" t="s">
        <v>150</v>
      </c>
    </row>
    <row r="22" spans="1:10" s="28" customFormat="1" ht="21" customHeight="1">
      <c r="A22" s="114" t="s">
        <v>429</v>
      </c>
      <c r="B22" s="26">
        <v>-0.3</v>
      </c>
      <c r="C22" s="27">
        <f>B22+C8</f>
        <v>333.7</v>
      </c>
      <c r="D22" s="54" t="s">
        <v>432</v>
      </c>
      <c r="E22" s="26">
        <v>14.3</v>
      </c>
      <c r="F22" s="26">
        <v>2.36</v>
      </c>
      <c r="G22" s="27">
        <f t="shared" si="0"/>
        <v>0.22669491525423732</v>
      </c>
      <c r="H22" s="27">
        <v>0.53500000000000003</v>
      </c>
      <c r="I22" s="276" t="s">
        <v>150</v>
      </c>
    </row>
    <row r="23" spans="1:10" s="28" customFormat="1" ht="21" customHeight="1">
      <c r="A23" s="114" t="s">
        <v>430</v>
      </c>
      <c r="B23" s="26">
        <v>-0.22</v>
      </c>
      <c r="C23" s="27">
        <f>B23+C8</f>
        <v>333.78</v>
      </c>
      <c r="D23" s="54" t="s">
        <v>433</v>
      </c>
      <c r="E23" s="26">
        <v>18</v>
      </c>
      <c r="F23" s="26">
        <v>3.64</v>
      </c>
      <c r="G23" s="27">
        <f t="shared" si="0"/>
        <v>0.30219780219780223</v>
      </c>
      <c r="H23" s="27">
        <v>1.1000000000000001</v>
      </c>
      <c r="I23" s="276" t="s">
        <v>150</v>
      </c>
    </row>
    <row r="24" spans="1:10" s="28" customFormat="1" ht="21" customHeight="1">
      <c r="A24" s="114" t="s">
        <v>534</v>
      </c>
      <c r="B24" s="26">
        <v>-0.19</v>
      </c>
      <c r="C24" s="27">
        <f>B24+C8</f>
        <v>333.81</v>
      </c>
      <c r="D24" s="54" t="s">
        <v>537</v>
      </c>
      <c r="E24" s="26">
        <v>17.8</v>
      </c>
      <c r="F24" s="26">
        <v>4.2699999999999996</v>
      </c>
      <c r="G24" s="27">
        <f t="shared" si="0"/>
        <v>0.32459016393442625</v>
      </c>
      <c r="H24" s="27">
        <v>1.3859999999999999</v>
      </c>
      <c r="I24" s="276" t="s">
        <v>162</v>
      </c>
      <c r="J24" s="31"/>
    </row>
    <row r="25" spans="1:10" s="28" customFormat="1" ht="21" customHeight="1">
      <c r="A25" s="114" t="s">
        <v>525</v>
      </c>
      <c r="B25" s="26">
        <v>1.29</v>
      </c>
      <c r="C25" s="27">
        <f>B25+C8</f>
        <v>335.29</v>
      </c>
      <c r="D25" s="54" t="s">
        <v>538</v>
      </c>
      <c r="E25" s="26">
        <v>41.4</v>
      </c>
      <c r="F25" s="26">
        <v>55.48</v>
      </c>
      <c r="G25" s="27">
        <f t="shared" si="0"/>
        <v>0.79406993511175206</v>
      </c>
      <c r="H25" s="27">
        <v>44.055</v>
      </c>
      <c r="I25" s="276" t="s">
        <v>150</v>
      </c>
      <c r="J25" s="31"/>
    </row>
    <row r="26" spans="1:10" s="28" customFormat="1" ht="21" customHeight="1">
      <c r="A26" s="114" t="s">
        <v>535</v>
      </c>
      <c r="B26" s="26">
        <v>0.9</v>
      </c>
      <c r="C26" s="27">
        <f>B26+C8</f>
        <v>334.9</v>
      </c>
      <c r="D26" s="54" t="s">
        <v>539</v>
      </c>
      <c r="E26" s="26">
        <v>38.299999999999997</v>
      </c>
      <c r="F26" s="26">
        <v>43.19</v>
      </c>
      <c r="G26" s="27">
        <f t="shared" si="0"/>
        <v>0.75793007640657561</v>
      </c>
      <c r="H26" s="27">
        <v>32.734999999999999</v>
      </c>
      <c r="I26" s="276" t="s">
        <v>150</v>
      </c>
      <c r="J26" s="31"/>
    </row>
    <row r="27" spans="1:10" s="28" customFormat="1" ht="21" customHeight="1">
      <c r="A27" s="114" t="s">
        <v>536</v>
      </c>
      <c r="B27" s="26">
        <v>0.12</v>
      </c>
      <c r="C27" s="27">
        <f>B27+C8</f>
        <v>334.12</v>
      </c>
      <c r="D27" s="54" t="s">
        <v>540</v>
      </c>
      <c r="E27" s="26">
        <v>23.15</v>
      </c>
      <c r="F27" s="26">
        <v>8.8699999999999992</v>
      </c>
      <c r="G27" s="27">
        <f t="shared" si="0"/>
        <v>0.34475760992108229</v>
      </c>
      <c r="H27" s="27">
        <v>3.0579999999999998</v>
      </c>
      <c r="I27" s="276" t="s">
        <v>150</v>
      </c>
      <c r="J27" s="31"/>
    </row>
    <row r="28" spans="1:10" s="28" customFormat="1" ht="21" customHeight="1">
      <c r="A28" s="114" t="s">
        <v>671</v>
      </c>
      <c r="B28" s="26">
        <v>0.65</v>
      </c>
      <c r="C28" s="27">
        <f>B28+C8</f>
        <v>334.65</v>
      </c>
      <c r="D28" s="54" t="s">
        <v>675</v>
      </c>
      <c r="E28" s="26">
        <v>34.1</v>
      </c>
      <c r="F28" s="26">
        <v>33.07</v>
      </c>
      <c r="G28" s="27">
        <f t="shared" si="0"/>
        <v>0.74514665860296336</v>
      </c>
      <c r="H28" s="27">
        <v>24.641999999999999</v>
      </c>
      <c r="I28" s="276" t="s">
        <v>162</v>
      </c>
      <c r="J28" s="31"/>
    </row>
    <row r="29" spans="1:10" s="28" customFormat="1" ht="21" customHeight="1">
      <c r="A29" s="114" t="s">
        <v>672</v>
      </c>
      <c r="B29" s="26">
        <v>1.71</v>
      </c>
      <c r="C29" s="27">
        <f>B29+C8</f>
        <v>335.71</v>
      </c>
      <c r="D29" s="54" t="s">
        <v>676</v>
      </c>
      <c r="E29" s="26">
        <v>44</v>
      </c>
      <c r="F29" s="26">
        <v>75.34</v>
      </c>
      <c r="G29" s="27">
        <f t="shared" si="0"/>
        <v>1.0252322803291745</v>
      </c>
      <c r="H29" s="27">
        <v>77.241</v>
      </c>
      <c r="I29" s="276" t="s">
        <v>150</v>
      </c>
      <c r="J29" s="31"/>
    </row>
    <row r="30" spans="1:10" s="28" customFormat="1" ht="21" customHeight="1">
      <c r="A30" s="114" t="s">
        <v>673</v>
      </c>
      <c r="B30" s="26">
        <v>1.48</v>
      </c>
      <c r="C30" s="27">
        <f>B30+C8</f>
        <v>335.48</v>
      </c>
      <c r="D30" s="54" t="s">
        <v>677</v>
      </c>
      <c r="E30" s="26">
        <v>43</v>
      </c>
      <c r="F30" s="26">
        <v>65.41</v>
      </c>
      <c r="G30" s="27">
        <f t="shared" si="0"/>
        <v>1.0227029506191714</v>
      </c>
      <c r="H30" s="27">
        <v>66.894999999999996</v>
      </c>
      <c r="I30" s="276" t="s">
        <v>150</v>
      </c>
    </row>
    <row r="31" spans="1:10" s="28" customFormat="1" ht="21" customHeight="1">
      <c r="A31" s="114" t="s">
        <v>674</v>
      </c>
      <c r="B31" s="26">
        <v>-0.05</v>
      </c>
      <c r="C31" s="27">
        <f>B31+C8</f>
        <v>333.95</v>
      </c>
      <c r="D31" s="54" t="s">
        <v>678</v>
      </c>
      <c r="E31" s="26">
        <v>20.3</v>
      </c>
      <c r="F31" s="26">
        <v>10.220000000000001</v>
      </c>
      <c r="G31" s="27">
        <f t="shared" si="0"/>
        <v>0.78219178082191776</v>
      </c>
      <c r="H31" s="27">
        <v>7.9939999999999998</v>
      </c>
      <c r="I31" s="276" t="s">
        <v>150</v>
      </c>
    </row>
    <row r="32" spans="1:10" s="28" customFormat="1" ht="21" customHeight="1">
      <c r="A32" s="114" t="s">
        <v>804</v>
      </c>
      <c r="B32" s="26">
        <v>0.35</v>
      </c>
      <c r="C32" s="27">
        <f>B32+C8</f>
        <v>334.35</v>
      </c>
      <c r="D32" s="54" t="s">
        <v>807</v>
      </c>
      <c r="E32" s="26">
        <v>31</v>
      </c>
      <c r="F32" s="26">
        <v>18.88</v>
      </c>
      <c r="G32" s="27">
        <f t="shared" si="0"/>
        <v>0.92049788135593236</v>
      </c>
      <c r="H32" s="27">
        <v>17.379000000000001</v>
      </c>
      <c r="I32" s="276" t="s">
        <v>162</v>
      </c>
    </row>
    <row r="33" spans="1:16" s="28" customFormat="1" ht="21" customHeight="1">
      <c r="A33" s="114" t="s">
        <v>805</v>
      </c>
      <c r="B33" s="26">
        <v>-0.5</v>
      </c>
      <c r="C33" s="27">
        <f>B33+C8</f>
        <v>333.5</v>
      </c>
      <c r="D33" s="54" t="s">
        <v>808</v>
      </c>
      <c r="E33" s="26">
        <v>12</v>
      </c>
      <c r="F33" s="26">
        <v>15.6</v>
      </c>
      <c r="G33" s="27">
        <f t="shared" ref="G33:G42" si="1">H33/F33</f>
        <v>3.1538461538461536E-2</v>
      </c>
      <c r="H33" s="27">
        <v>0.49199999999999999</v>
      </c>
      <c r="I33" s="276" t="s">
        <v>150</v>
      </c>
    </row>
    <row r="34" spans="1:16" s="28" customFormat="1" ht="21" customHeight="1">
      <c r="A34" s="114" t="s">
        <v>806</v>
      </c>
      <c r="B34" s="67">
        <v>0.95</v>
      </c>
      <c r="C34" s="27">
        <f>B34+C8</f>
        <v>334.95</v>
      </c>
      <c r="D34" s="119" t="s">
        <v>809</v>
      </c>
      <c r="E34" s="67">
        <v>39</v>
      </c>
      <c r="F34" s="67">
        <v>39.6</v>
      </c>
      <c r="G34" s="113">
        <f t="shared" si="1"/>
        <v>1.1863636363636363</v>
      </c>
      <c r="H34" s="113">
        <v>46.98</v>
      </c>
      <c r="I34" s="276" t="s">
        <v>150</v>
      </c>
    </row>
    <row r="35" spans="1:16" s="28" customFormat="1" ht="21" customHeight="1">
      <c r="A35" s="114" t="s">
        <v>894</v>
      </c>
      <c r="B35" s="67">
        <v>0.11</v>
      </c>
      <c r="C35" s="27">
        <f>B35+C8</f>
        <v>334.11</v>
      </c>
      <c r="D35" s="77" t="s">
        <v>896</v>
      </c>
      <c r="E35" s="67">
        <v>23</v>
      </c>
      <c r="F35" s="67">
        <v>15.89</v>
      </c>
      <c r="G35" s="113">
        <f t="shared" si="1"/>
        <v>0.88124606670862171</v>
      </c>
      <c r="H35" s="113">
        <v>14.003</v>
      </c>
      <c r="I35" s="276" t="s">
        <v>162</v>
      </c>
    </row>
    <row r="36" spans="1:16" s="28" customFormat="1" ht="21" customHeight="1">
      <c r="A36" s="114" t="s">
        <v>887</v>
      </c>
      <c r="B36" s="26">
        <v>0.05</v>
      </c>
      <c r="C36" s="27">
        <f>B36+C8</f>
        <v>334.05</v>
      </c>
      <c r="D36" s="54" t="s">
        <v>897</v>
      </c>
      <c r="E36" s="26">
        <v>22.5</v>
      </c>
      <c r="F36" s="26">
        <v>13.46</v>
      </c>
      <c r="G36" s="27">
        <f t="shared" si="1"/>
        <v>0.88736998514115895</v>
      </c>
      <c r="H36" s="27">
        <v>11.944000000000001</v>
      </c>
      <c r="I36" s="276" t="s">
        <v>150</v>
      </c>
    </row>
    <row r="37" spans="1:16" s="28" customFormat="1" ht="21" customHeight="1">
      <c r="A37" s="114" t="s">
        <v>895</v>
      </c>
      <c r="B37" s="26">
        <v>0.03</v>
      </c>
      <c r="C37" s="27">
        <f>B37+C8</f>
        <v>334.03</v>
      </c>
      <c r="D37" s="54" t="s">
        <v>898</v>
      </c>
      <c r="E37" s="26">
        <v>23</v>
      </c>
      <c r="F37" s="26">
        <v>12.85</v>
      </c>
      <c r="G37" s="27">
        <f t="shared" si="1"/>
        <v>0.897431906614786</v>
      </c>
      <c r="H37" s="27">
        <v>11.532</v>
      </c>
      <c r="I37" s="276" t="s">
        <v>150</v>
      </c>
    </row>
    <row r="38" spans="1:16" s="28" customFormat="1" ht="21" customHeight="1">
      <c r="A38" s="120" t="s">
        <v>972</v>
      </c>
      <c r="B38" s="312">
        <v>-0.2</v>
      </c>
      <c r="C38" s="213">
        <f>B38+C8</f>
        <v>333.8</v>
      </c>
      <c r="D38" s="314" t="s">
        <v>975</v>
      </c>
      <c r="E38" s="312">
        <v>20</v>
      </c>
      <c r="F38" s="312">
        <v>6.96</v>
      </c>
      <c r="G38" s="313">
        <f t="shared" si="1"/>
        <v>0.69798850574712634</v>
      </c>
      <c r="H38" s="399">
        <v>4.8579999999999997</v>
      </c>
      <c r="I38" s="276" t="s">
        <v>162</v>
      </c>
    </row>
    <row r="39" spans="1:16" s="28" customFormat="1" ht="21" customHeight="1">
      <c r="A39" s="70" t="s">
        <v>973</v>
      </c>
      <c r="B39" s="337">
        <v>-0.5</v>
      </c>
      <c r="C39" s="35">
        <f>B39+C8</f>
        <v>333.5</v>
      </c>
      <c r="D39" s="338" t="s">
        <v>976</v>
      </c>
      <c r="E39" s="337">
        <v>7.7</v>
      </c>
      <c r="F39" s="337">
        <v>2.56</v>
      </c>
      <c r="G39" s="339">
        <f t="shared" si="1"/>
        <v>0.201171875</v>
      </c>
      <c r="H39" s="339">
        <v>0.51500000000000001</v>
      </c>
      <c r="I39" s="278" t="s">
        <v>150</v>
      </c>
    </row>
    <row r="40" spans="1:16" s="28" customFormat="1" ht="21" customHeight="1">
      <c r="A40" s="120" t="s">
        <v>974</v>
      </c>
      <c r="B40" s="334">
        <v>-0.51</v>
      </c>
      <c r="C40" s="113">
        <f>B40+C8</f>
        <v>333.49</v>
      </c>
      <c r="D40" s="334" t="s">
        <v>977</v>
      </c>
      <c r="E40" s="333">
        <v>7.6</v>
      </c>
      <c r="F40" s="333">
        <v>2.5</v>
      </c>
      <c r="G40" s="335">
        <f t="shared" si="1"/>
        <v>0.19800000000000001</v>
      </c>
      <c r="H40" s="336">
        <v>0.495</v>
      </c>
      <c r="I40" s="276" t="s">
        <v>150</v>
      </c>
      <c r="J40" s="149"/>
    </row>
    <row r="41" spans="1:16" s="28" customFormat="1" ht="21" customHeight="1">
      <c r="A41" s="114" t="s">
        <v>1050</v>
      </c>
      <c r="B41" s="143">
        <v>-0.57999999999999996</v>
      </c>
      <c r="C41" s="27">
        <f>B41+C8</f>
        <v>333.42</v>
      </c>
      <c r="D41" s="143" t="s">
        <v>1053</v>
      </c>
      <c r="E41" s="144">
        <v>8.8000000000000007</v>
      </c>
      <c r="F41" s="144">
        <v>2.94</v>
      </c>
      <c r="G41" s="145">
        <f t="shared" si="1"/>
        <v>0.15612244897959185</v>
      </c>
      <c r="H41" s="153">
        <v>0.45900000000000002</v>
      </c>
      <c r="I41" s="276" t="s">
        <v>162</v>
      </c>
      <c r="J41" s="150"/>
    </row>
    <row r="42" spans="1:16" s="28" customFormat="1" ht="21" customHeight="1">
      <c r="A42" s="114" t="s">
        <v>1051</v>
      </c>
      <c r="B42" s="143">
        <v>-0.57999999999999996</v>
      </c>
      <c r="C42" s="27">
        <f>B42+C8</f>
        <v>333.42</v>
      </c>
      <c r="D42" s="143" t="s">
        <v>1054</v>
      </c>
      <c r="E42" s="144">
        <v>6.58</v>
      </c>
      <c r="F42" s="144">
        <v>2.0499999999999998</v>
      </c>
      <c r="G42" s="145">
        <f t="shared" si="1"/>
        <v>0.15512195121951222</v>
      </c>
      <c r="H42" s="153">
        <v>0.318</v>
      </c>
      <c r="I42" s="276" t="s">
        <v>150</v>
      </c>
      <c r="J42" s="302"/>
    </row>
    <row r="43" spans="1:16" s="28" customFormat="1" ht="21" customHeight="1">
      <c r="A43" s="114" t="s">
        <v>1052</v>
      </c>
      <c r="B43" s="26">
        <v>-0.57999999999999996</v>
      </c>
      <c r="C43" s="27">
        <f>B43+C8</f>
        <v>333.42</v>
      </c>
      <c r="D43" s="54" t="s">
        <v>1055</v>
      </c>
      <c r="E43" s="26">
        <v>6.5</v>
      </c>
      <c r="F43" s="26">
        <v>2.0299999999999998</v>
      </c>
      <c r="G43" s="145">
        <f t="shared" si="0"/>
        <v>0.15172413793103451</v>
      </c>
      <c r="H43" s="113">
        <v>0.308</v>
      </c>
      <c r="I43" s="276" t="s">
        <v>150</v>
      </c>
      <c r="J43" s="302"/>
    </row>
    <row r="44" spans="1:16" s="28" customFormat="1" ht="21" customHeight="1">
      <c r="A44" s="114" t="s">
        <v>1128</v>
      </c>
      <c r="B44" s="26">
        <v>-0.6</v>
      </c>
      <c r="C44" s="27">
        <f>B44+C8</f>
        <v>333.4</v>
      </c>
      <c r="D44" s="54" t="s">
        <v>1131</v>
      </c>
      <c r="E44" s="26">
        <v>6.5</v>
      </c>
      <c r="F44" s="26">
        <v>1.94</v>
      </c>
      <c r="G44" s="27">
        <f t="shared" si="0"/>
        <v>0.14793814432989691</v>
      </c>
      <c r="H44" s="27">
        <v>0.28699999999999998</v>
      </c>
      <c r="I44" s="276" t="s">
        <v>162</v>
      </c>
      <c r="P44" s="147"/>
    </row>
    <row r="45" spans="1:16" s="28" customFormat="1" ht="21" customHeight="1">
      <c r="A45" s="114" t="s">
        <v>1129</v>
      </c>
      <c r="B45" s="26">
        <v>-0.6</v>
      </c>
      <c r="C45" s="27">
        <f>B45+C8</f>
        <v>333.4</v>
      </c>
      <c r="D45" s="54" t="s">
        <v>405</v>
      </c>
      <c r="E45" s="26">
        <v>7.8</v>
      </c>
      <c r="F45" s="26">
        <v>2.39</v>
      </c>
      <c r="G45" s="27">
        <f t="shared" si="0"/>
        <v>0.14686192468619244</v>
      </c>
      <c r="H45" s="27">
        <v>0.35099999999999998</v>
      </c>
      <c r="I45" s="276" t="s">
        <v>150</v>
      </c>
    </row>
    <row r="46" spans="1:16" s="28" customFormat="1" ht="21" customHeight="1">
      <c r="A46" s="114" t="s">
        <v>1130</v>
      </c>
      <c r="B46" s="26">
        <v>-0.61</v>
      </c>
      <c r="C46" s="27">
        <f>B46+C8</f>
        <v>333.39</v>
      </c>
      <c r="D46" s="54" t="s">
        <v>347</v>
      </c>
      <c r="E46" s="26">
        <v>7.6</v>
      </c>
      <c r="F46" s="26">
        <v>2.41</v>
      </c>
      <c r="G46" s="27">
        <f t="shared" si="0"/>
        <v>0.16846473029045644</v>
      </c>
      <c r="H46" s="27">
        <v>0.40600000000000003</v>
      </c>
      <c r="I46" s="276" t="s">
        <v>150</v>
      </c>
    </row>
    <row r="47" spans="1:16" s="28" customFormat="1" ht="21" customHeight="1">
      <c r="A47" s="114" t="s">
        <v>1199</v>
      </c>
      <c r="B47" s="26">
        <v>-0.62</v>
      </c>
      <c r="C47" s="27">
        <f>B47+C8</f>
        <v>333.38</v>
      </c>
      <c r="D47" s="54" t="s">
        <v>1201</v>
      </c>
      <c r="E47" s="26">
        <v>7.5</v>
      </c>
      <c r="F47" s="26">
        <v>2.29</v>
      </c>
      <c r="G47" s="27">
        <f>H47/F47</f>
        <v>0.162882096069869</v>
      </c>
      <c r="H47" s="27">
        <v>0.373</v>
      </c>
      <c r="I47" s="276" t="s">
        <v>162</v>
      </c>
    </row>
    <row r="48" spans="1:16" s="28" customFormat="1" ht="21" customHeight="1">
      <c r="A48" s="70" t="s">
        <v>1200</v>
      </c>
      <c r="B48" s="34">
        <v>-0.63</v>
      </c>
      <c r="C48" s="35">
        <f>B48+C8</f>
        <v>333.37</v>
      </c>
      <c r="D48" s="158" t="s">
        <v>1202</v>
      </c>
      <c r="E48" s="34">
        <v>6.3</v>
      </c>
      <c r="F48" s="34">
        <v>1.73</v>
      </c>
      <c r="G48" s="35">
        <f>H48/F48</f>
        <v>0.15491329479768787</v>
      </c>
      <c r="H48" s="35">
        <v>0.26800000000000002</v>
      </c>
      <c r="I48" s="278" t="s">
        <v>150</v>
      </c>
    </row>
    <row r="49" spans="1:10" s="28" customFormat="1" ht="21" customHeight="1">
      <c r="E49" s="29"/>
      <c r="F49" s="29"/>
      <c r="G49" s="30"/>
      <c r="H49" s="30"/>
    </row>
    <row r="50" spans="1:10" s="28" customFormat="1" ht="21" customHeight="1">
      <c r="A50" s="115"/>
      <c r="B50" s="29"/>
      <c r="C50" s="30"/>
      <c r="E50" s="29"/>
      <c r="F50" s="29"/>
      <c r="G50" s="30"/>
      <c r="H50" s="30"/>
    </row>
    <row r="51" spans="1:10" s="28" customFormat="1" ht="21" customHeight="1">
      <c r="A51" s="115"/>
      <c r="B51" s="29"/>
      <c r="C51" s="30"/>
      <c r="E51" s="29"/>
      <c r="F51" s="29"/>
      <c r="G51" s="30"/>
      <c r="H51" s="30"/>
    </row>
    <row r="52" spans="1:10" s="28" customFormat="1" ht="21" customHeight="1">
      <c r="A52" s="115"/>
      <c r="B52" s="29"/>
      <c r="C52" s="30"/>
      <c r="E52" s="29"/>
      <c r="F52" s="29"/>
      <c r="G52" s="30"/>
      <c r="H52" s="30"/>
    </row>
    <row r="53" spans="1:10" s="28" customFormat="1" ht="21" customHeight="1">
      <c r="A53" s="115"/>
      <c r="B53" s="29"/>
      <c r="C53" s="30"/>
      <c r="E53" s="29"/>
      <c r="F53" s="29"/>
      <c r="G53" s="30"/>
      <c r="H53" s="30"/>
      <c r="I53" s="89"/>
    </row>
    <row r="54" spans="1:10" s="28" customFormat="1" ht="21" customHeight="1">
      <c r="A54" s="115"/>
      <c r="B54" s="29"/>
      <c r="C54" s="30"/>
      <c r="E54" s="29"/>
      <c r="F54" s="29"/>
      <c r="G54" s="30"/>
      <c r="H54" s="30"/>
      <c r="I54" s="89"/>
    </row>
    <row r="55" spans="1:10" s="28" customFormat="1" ht="21" customHeight="1">
      <c r="A55" s="115"/>
      <c r="B55" s="29"/>
      <c r="C55" s="30"/>
      <c r="E55" s="29"/>
      <c r="F55" s="29"/>
      <c r="G55" s="30"/>
      <c r="H55" s="30"/>
      <c r="I55" s="89"/>
    </row>
    <row r="56" spans="1:10" s="28" customFormat="1" ht="21" customHeight="1">
      <c r="A56" s="115"/>
      <c r="B56" s="29"/>
      <c r="C56" s="30"/>
      <c r="E56" s="29"/>
      <c r="F56" s="29"/>
      <c r="G56" s="30"/>
      <c r="H56" s="30"/>
      <c r="I56" s="89"/>
    </row>
    <row r="57" spans="1:10" s="28" customFormat="1" ht="21" customHeight="1">
      <c r="A57" s="115"/>
      <c r="B57" s="29"/>
      <c r="C57" s="30"/>
      <c r="E57" s="29"/>
      <c r="F57" s="29"/>
      <c r="G57" s="30"/>
      <c r="H57" s="30"/>
      <c r="I57" s="89"/>
    </row>
    <row r="58" spans="1:10" s="28" customFormat="1" ht="21" customHeight="1">
      <c r="A58" s="115"/>
      <c r="B58" s="29"/>
      <c r="C58" s="30"/>
      <c r="E58" s="29"/>
      <c r="F58" s="29"/>
      <c r="G58" s="30"/>
      <c r="H58" s="30"/>
      <c r="I58" s="89"/>
    </row>
    <row r="59" spans="1:10" s="28" customFormat="1" ht="21" customHeight="1">
      <c r="A59" s="115"/>
      <c r="B59" s="29"/>
      <c r="C59" s="30"/>
      <c r="E59" s="29"/>
      <c r="F59" s="29"/>
      <c r="G59" s="30"/>
      <c r="H59" s="30"/>
      <c r="I59" s="89"/>
    </row>
    <row r="60" spans="1:10" s="28" customFormat="1" ht="21" customHeight="1">
      <c r="A60" s="115"/>
      <c r="B60" s="29"/>
      <c r="C60" s="30"/>
      <c r="E60" s="29"/>
      <c r="F60" s="29"/>
      <c r="G60" s="30"/>
      <c r="H60" s="30"/>
      <c r="I60" s="89"/>
    </row>
    <row r="61" spans="1:10" s="28" customFormat="1" ht="21" customHeight="1">
      <c r="A61" s="115"/>
      <c r="B61" s="29"/>
      <c r="C61" s="30"/>
      <c r="E61" s="29"/>
      <c r="F61" s="29"/>
      <c r="G61" s="30"/>
      <c r="H61" s="30"/>
      <c r="I61" s="89"/>
    </row>
    <row r="62" spans="1:10" s="28" customFormat="1" ht="21" customHeight="1">
      <c r="A62" s="115"/>
      <c r="B62" s="29"/>
      <c r="C62" s="30"/>
      <c r="E62" s="29"/>
      <c r="F62" s="29"/>
      <c r="G62" s="30"/>
      <c r="H62" s="30"/>
      <c r="I62" s="89"/>
    </row>
    <row r="63" spans="1:10" s="28" customFormat="1" ht="21" customHeight="1">
      <c r="A63" s="304"/>
      <c r="B63" s="305"/>
      <c r="C63" s="306"/>
      <c r="D63" s="305"/>
      <c r="E63" s="305"/>
      <c r="F63" s="305"/>
      <c r="G63" s="305"/>
      <c r="H63" s="305"/>
      <c r="I63" s="307"/>
    </row>
    <row r="64" spans="1:10" s="28" customFormat="1" ht="21" customHeight="1">
      <c r="A64" s="304"/>
      <c r="B64" s="305"/>
      <c r="C64" s="306"/>
      <c r="D64" s="305"/>
      <c r="E64" s="305"/>
      <c r="F64" s="305"/>
      <c r="G64" s="305"/>
      <c r="H64" s="305"/>
      <c r="I64" s="307"/>
      <c r="J64" s="30"/>
    </row>
    <row r="65" spans="1:19" customFormat="1" ht="21.75">
      <c r="A65" s="348" t="s">
        <v>160</v>
      </c>
      <c r="B65" s="29"/>
      <c r="C65" s="29"/>
      <c r="D65" s="305"/>
      <c r="E65" s="305"/>
      <c r="F65" s="305"/>
      <c r="G65" s="305"/>
      <c r="H65" s="305"/>
      <c r="I65" s="307"/>
      <c r="J65" s="28"/>
      <c r="K65" s="28"/>
      <c r="L65" s="28"/>
      <c r="M65" s="28"/>
      <c r="N65" s="28"/>
      <c r="O65" s="28"/>
      <c r="P65" s="28"/>
      <c r="Q65" s="28"/>
      <c r="R65" s="28"/>
      <c r="S65" s="28"/>
    </row>
    <row r="66" spans="1:19" customFormat="1" ht="21.75">
      <c r="A66" s="115" t="s">
        <v>161</v>
      </c>
      <c r="B66" s="349">
        <f>+COUNT(B11:B52)</f>
        <v>38</v>
      </c>
      <c r="C66" s="29" t="s">
        <v>159</v>
      </c>
      <c r="D66" s="305"/>
      <c r="E66" s="305"/>
      <c r="F66" s="305"/>
      <c r="G66" s="305"/>
      <c r="H66" s="305"/>
      <c r="I66" s="307"/>
      <c r="J66" s="28"/>
      <c r="K66" s="28"/>
      <c r="L66" s="28"/>
      <c r="M66" s="28"/>
      <c r="N66" s="28"/>
      <c r="O66" s="28"/>
      <c r="P66" s="28"/>
      <c r="Q66" s="28"/>
      <c r="R66" s="28"/>
      <c r="S66" s="28"/>
    </row>
    <row r="67" spans="1:19" customFormat="1" ht="21.75">
      <c r="A67" s="304"/>
      <c r="B67" s="305"/>
      <c r="C67" s="306"/>
      <c r="D67" s="305"/>
      <c r="E67" s="305"/>
      <c r="F67" s="305"/>
      <c r="G67" s="305"/>
      <c r="H67" s="305"/>
      <c r="I67" s="307"/>
      <c r="J67" s="28"/>
      <c r="K67" s="28"/>
      <c r="L67" s="28"/>
      <c r="M67" s="28"/>
      <c r="N67" s="28"/>
      <c r="O67" s="28"/>
      <c r="P67" s="28"/>
      <c r="Q67" s="28"/>
      <c r="R67" s="28"/>
      <c r="S67" s="28"/>
    </row>
    <row r="68" spans="1:19" customFormat="1" ht="21.75">
      <c r="A68" s="304"/>
      <c r="B68" s="305"/>
      <c r="C68" s="306"/>
      <c r="D68" s="305"/>
      <c r="E68" s="305"/>
      <c r="F68" s="305"/>
      <c r="G68" s="305"/>
      <c r="H68" s="305"/>
      <c r="I68" s="307"/>
      <c r="J68" s="28"/>
      <c r="K68" s="28"/>
      <c r="L68" s="28"/>
      <c r="M68" s="28"/>
      <c r="N68" s="28"/>
      <c r="O68" s="28"/>
      <c r="P68" s="28"/>
      <c r="Q68" s="28"/>
      <c r="R68" s="28"/>
      <c r="S68" s="28"/>
    </row>
    <row r="69" spans="1:19" customFormat="1" ht="21.75">
      <c r="A69" s="304"/>
      <c r="B69" s="305"/>
      <c r="C69" s="306"/>
      <c r="D69" s="305"/>
      <c r="E69" s="305"/>
      <c r="F69" s="305"/>
      <c r="G69" s="305"/>
      <c r="H69" s="305"/>
      <c r="I69" s="307"/>
      <c r="J69" s="28"/>
      <c r="K69" s="28"/>
      <c r="L69" s="28"/>
      <c r="M69" s="28"/>
      <c r="N69" s="28"/>
      <c r="O69" s="28"/>
      <c r="P69" s="28"/>
      <c r="Q69" s="28"/>
      <c r="R69" s="28"/>
      <c r="S69" s="28"/>
    </row>
    <row r="70" spans="1:19" customFormat="1" ht="21.75">
      <c r="A70" s="304"/>
      <c r="B70" s="305"/>
      <c r="C70" s="306"/>
      <c r="D70" s="305"/>
      <c r="E70" s="305"/>
      <c r="F70" s="305"/>
      <c r="G70" s="305"/>
      <c r="H70" s="305"/>
      <c r="I70" s="307"/>
      <c r="J70" s="28"/>
      <c r="K70" s="28"/>
      <c r="L70" s="28"/>
      <c r="M70" s="28"/>
      <c r="N70" s="28"/>
      <c r="O70" s="28"/>
      <c r="P70" s="28"/>
      <c r="Q70" s="28"/>
      <c r="R70" s="28"/>
      <c r="S70" s="28"/>
    </row>
    <row r="71" spans="1:19" customFormat="1" ht="21.75">
      <c r="A71" s="304"/>
      <c r="B71" s="305"/>
      <c r="C71" s="306"/>
      <c r="D71" s="305"/>
      <c r="E71" s="305"/>
      <c r="F71" s="305"/>
      <c r="G71" s="305"/>
      <c r="H71" s="305"/>
      <c r="I71" s="307"/>
      <c r="J71" s="28"/>
      <c r="K71" s="28"/>
      <c r="L71" s="28"/>
      <c r="M71" s="28"/>
      <c r="N71" s="28"/>
      <c r="O71" s="28"/>
      <c r="P71" s="28"/>
      <c r="Q71" s="28"/>
      <c r="R71" s="28"/>
      <c r="S71" s="28"/>
    </row>
    <row r="72" spans="1:19" customFormat="1" ht="21.75">
      <c r="A72" s="304"/>
      <c r="B72" s="305"/>
      <c r="C72" s="306"/>
      <c r="D72" s="305"/>
      <c r="E72" s="305"/>
      <c r="F72" s="305"/>
      <c r="G72" s="305"/>
      <c r="H72" s="305"/>
      <c r="I72" s="307"/>
      <c r="J72" s="28"/>
      <c r="K72" s="28"/>
      <c r="L72" s="28"/>
      <c r="M72" s="28"/>
      <c r="N72" s="28"/>
      <c r="O72" s="28"/>
      <c r="P72" s="28"/>
      <c r="Q72" s="28"/>
      <c r="R72" s="28"/>
      <c r="S72" s="28"/>
    </row>
    <row r="73" spans="1:19" customFormat="1" ht="21.75">
      <c r="A73" s="304"/>
      <c r="B73" s="305"/>
      <c r="C73" s="306"/>
      <c r="D73" s="305"/>
      <c r="E73" s="305"/>
      <c r="F73" s="305"/>
      <c r="G73" s="305"/>
      <c r="H73" s="305"/>
      <c r="I73" s="307"/>
      <c r="J73" s="28"/>
      <c r="K73" s="28"/>
      <c r="L73" s="28"/>
      <c r="M73" s="28"/>
      <c r="N73" s="28"/>
      <c r="O73" s="28"/>
      <c r="P73" s="28"/>
      <c r="Q73" s="28"/>
      <c r="R73" s="28"/>
      <c r="S73" s="28"/>
    </row>
    <row r="74" spans="1:19" customFormat="1" ht="21.75">
      <c r="A74" s="304"/>
      <c r="B74" s="305"/>
      <c r="C74" s="306"/>
      <c r="D74" s="305"/>
      <c r="E74" s="305"/>
      <c r="F74" s="305"/>
      <c r="G74" s="305"/>
      <c r="H74" s="305"/>
      <c r="I74" s="307"/>
      <c r="J74" s="28"/>
      <c r="K74" s="28"/>
      <c r="L74" s="28"/>
      <c r="M74" s="28"/>
      <c r="N74" s="28"/>
      <c r="O74" s="28"/>
      <c r="P74" s="28"/>
      <c r="Q74" s="28"/>
      <c r="R74" s="28"/>
      <c r="S74" s="28"/>
    </row>
    <row r="75" spans="1:19" customFormat="1" ht="21.75">
      <c r="A75" s="304"/>
      <c r="B75" s="305"/>
      <c r="C75" s="306"/>
      <c r="D75" s="305"/>
      <c r="E75" s="305"/>
      <c r="F75" s="305"/>
      <c r="G75" s="305"/>
      <c r="H75" s="305"/>
      <c r="I75" s="307"/>
      <c r="J75" s="28"/>
      <c r="K75" s="28"/>
      <c r="L75" s="28"/>
      <c r="M75" s="28"/>
      <c r="N75" s="28"/>
      <c r="O75" s="28"/>
      <c r="P75" s="28"/>
      <c r="Q75" s="28"/>
      <c r="R75" s="28"/>
      <c r="S75" s="28"/>
    </row>
    <row r="76" spans="1:19" customFormat="1" ht="21.75">
      <c r="A76" s="305"/>
      <c r="B76" s="305"/>
      <c r="C76" s="306"/>
      <c r="D76" s="305"/>
      <c r="E76" s="305"/>
      <c r="F76" s="305"/>
      <c r="G76" s="305"/>
      <c r="H76" s="305"/>
      <c r="I76" s="307"/>
      <c r="J76" s="28"/>
      <c r="K76" s="28"/>
      <c r="L76" s="28"/>
      <c r="M76" s="28"/>
      <c r="N76" s="28"/>
      <c r="O76" s="28"/>
      <c r="P76" s="28"/>
      <c r="Q76" s="28"/>
      <c r="R76" s="28"/>
      <c r="S76" s="28"/>
    </row>
    <row r="77" spans="1:19" customFormat="1" ht="21.75">
      <c r="A77" s="305"/>
      <c r="B77" s="305"/>
      <c r="C77" s="306"/>
      <c r="D77" s="305"/>
      <c r="E77" s="305"/>
      <c r="F77" s="305"/>
      <c r="G77" s="305"/>
      <c r="H77" s="305"/>
      <c r="I77" s="307"/>
      <c r="J77" s="32"/>
      <c r="K77" s="32"/>
      <c r="L77" s="32"/>
      <c r="M77" s="32"/>
      <c r="N77" s="32"/>
      <c r="O77" s="32"/>
      <c r="P77" s="32"/>
      <c r="Q77" s="32"/>
      <c r="R77" s="32"/>
      <c r="S77" s="32"/>
    </row>
    <row r="78" spans="1:19" customFormat="1" ht="21.75">
      <c r="A78" s="305"/>
      <c r="B78" s="305"/>
      <c r="C78" s="306"/>
      <c r="D78" s="305"/>
      <c r="E78" s="305"/>
      <c r="F78" s="305"/>
      <c r="G78" s="305"/>
      <c r="H78" s="305"/>
      <c r="I78" s="307"/>
      <c r="J78" s="32"/>
      <c r="K78" s="32"/>
      <c r="L78" s="32"/>
      <c r="M78" s="32"/>
      <c r="N78" s="32"/>
      <c r="O78" s="32"/>
      <c r="P78" s="32"/>
      <c r="Q78" s="32"/>
      <c r="R78" s="32"/>
      <c r="S78" s="32"/>
    </row>
    <row r="79" spans="1:19" customFormat="1" ht="21.75">
      <c r="A79" s="305"/>
      <c r="B79" s="305"/>
      <c r="C79" s="306"/>
      <c r="D79" s="305"/>
      <c r="E79" s="305"/>
      <c r="F79" s="305"/>
      <c r="G79" s="305"/>
      <c r="H79" s="305"/>
      <c r="I79" s="307"/>
    </row>
    <row r="80" spans="1:19" customFormat="1" ht="21.75">
      <c r="A80" s="305"/>
      <c r="B80" s="305"/>
      <c r="C80" s="306"/>
      <c r="D80" s="305"/>
      <c r="E80" s="305"/>
      <c r="F80" s="305"/>
      <c r="G80" s="305"/>
      <c r="H80" s="305"/>
      <c r="I80" s="307"/>
    </row>
    <row r="81" spans="1:9" customFormat="1" ht="21.75">
      <c r="A81" s="305"/>
      <c r="B81" s="305"/>
      <c r="C81" s="306"/>
      <c r="D81" s="305"/>
      <c r="E81" s="305"/>
      <c r="F81" s="305"/>
      <c r="G81" s="305"/>
      <c r="H81" s="305"/>
      <c r="I81" s="307"/>
    </row>
    <row r="82" spans="1:9" customFormat="1" ht="21.75">
      <c r="A82" s="305"/>
      <c r="B82" s="305"/>
      <c r="C82" s="306"/>
      <c r="D82" s="305"/>
      <c r="E82" s="305"/>
      <c r="F82" s="305"/>
      <c r="G82" s="305"/>
      <c r="H82" s="305"/>
      <c r="I82" s="307"/>
    </row>
    <row r="83" spans="1:9" customFormat="1" ht="21.75">
      <c r="A83" s="305"/>
      <c r="B83" s="305"/>
      <c r="C83" s="306"/>
      <c r="D83" s="305"/>
      <c r="E83" s="305"/>
      <c r="F83" s="305"/>
      <c r="G83" s="305"/>
      <c r="H83" s="305"/>
      <c r="I83" s="307"/>
    </row>
    <row r="84" spans="1:9" customFormat="1" ht="21.75">
      <c r="A84" s="305"/>
      <c r="B84" s="305"/>
      <c r="C84" s="306"/>
      <c r="D84" s="305"/>
      <c r="E84" s="305"/>
      <c r="F84" s="305"/>
      <c r="G84" s="305"/>
      <c r="H84" s="305"/>
      <c r="I84" s="307"/>
    </row>
    <row r="85" spans="1:9" customFormat="1" ht="21.75">
      <c r="A85" s="305"/>
      <c r="B85" s="305"/>
      <c r="C85" s="306"/>
      <c r="D85" s="305"/>
      <c r="E85" s="305"/>
      <c r="F85" s="305"/>
      <c r="G85" s="305"/>
      <c r="H85" s="305"/>
      <c r="I85" s="307"/>
    </row>
    <row r="86" spans="1:9" customFormat="1" ht="21.75">
      <c r="A86" s="305"/>
      <c r="B86" s="305"/>
      <c r="C86" s="306"/>
      <c r="D86" s="305"/>
      <c r="E86" s="305"/>
      <c r="F86" s="305"/>
      <c r="G86" s="305"/>
      <c r="H86" s="305"/>
      <c r="I86" s="307"/>
    </row>
    <row r="87" spans="1:9" customFormat="1" ht="21.75">
      <c r="A87" s="305"/>
      <c r="B87" s="305"/>
      <c r="C87" s="306"/>
      <c r="D87" s="305"/>
      <c r="E87" s="305"/>
      <c r="F87" s="305"/>
      <c r="G87" s="305"/>
      <c r="H87" s="305"/>
      <c r="I87" s="307"/>
    </row>
    <row r="88" spans="1:9" customFormat="1" ht="21.75">
      <c r="A88" s="305"/>
      <c r="B88" s="305"/>
      <c r="C88" s="306"/>
      <c r="D88" s="305"/>
      <c r="E88" s="305"/>
      <c r="F88" s="305"/>
      <c r="G88" s="305"/>
      <c r="H88" s="305"/>
      <c r="I88" s="307"/>
    </row>
    <row r="89" spans="1:9" customFormat="1" ht="21.75">
      <c r="A89" s="305"/>
      <c r="B89" s="305"/>
      <c r="C89" s="306"/>
      <c r="D89" s="305"/>
      <c r="E89" s="305"/>
      <c r="F89" s="305"/>
      <c r="G89" s="305"/>
      <c r="H89" s="305"/>
      <c r="I89" s="307"/>
    </row>
    <row r="90" spans="1:9" customFormat="1" ht="21.75">
      <c r="A90" s="305"/>
      <c r="B90" s="305"/>
      <c r="C90" s="306"/>
      <c r="D90" s="305"/>
      <c r="E90" s="305"/>
      <c r="F90" s="305"/>
      <c r="G90" s="305"/>
      <c r="H90" s="305"/>
      <c r="I90" s="307"/>
    </row>
    <row r="91" spans="1:9" customFormat="1" ht="21.75">
      <c r="C91" s="42"/>
      <c r="I91" s="55"/>
    </row>
    <row r="92" spans="1:9" customFormat="1" ht="21.75">
      <c r="C92" s="42"/>
      <c r="I92" s="55"/>
    </row>
    <row r="93" spans="1:9" customFormat="1" ht="21.75">
      <c r="C93" s="42"/>
      <c r="I93" s="55"/>
    </row>
    <row r="94" spans="1:9" customFormat="1" ht="21.75">
      <c r="C94" s="42"/>
      <c r="I94" s="55"/>
    </row>
    <row r="95" spans="1:9" customFormat="1" ht="21.75">
      <c r="C95" s="42"/>
      <c r="I95" s="55"/>
    </row>
    <row r="96" spans="1:9" customFormat="1" ht="21.75">
      <c r="C96" s="42"/>
      <c r="I96" s="55"/>
    </row>
    <row r="97" spans="3:9" customFormat="1" ht="21.75">
      <c r="C97" s="42"/>
      <c r="I97" s="55"/>
    </row>
    <row r="98" spans="3:9" customFormat="1" ht="21.75">
      <c r="C98" s="42"/>
      <c r="I98" s="55"/>
    </row>
    <row r="99" spans="3:9" customFormat="1" ht="21.75">
      <c r="C99" s="42"/>
      <c r="I99" s="55"/>
    </row>
    <row r="100" spans="3:9" customFormat="1" ht="21.75">
      <c r="C100" s="42"/>
      <c r="I100" s="55"/>
    </row>
    <row r="101" spans="3:9" customFormat="1" ht="21.75">
      <c r="C101" s="42"/>
      <c r="I101" s="55"/>
    </row>
    <row r="102" spans="3:9" customFormat="1" ht="21.75">
      <c r="C102" s="42"/>
      <c r="I102" s="55"/>
    </row>
    <row r="103" spans="3:9" customFormat="1" ht="21.75">
      <c r="C103" s="42"/>
      <c r="I103" s="55"/>
    </row>
    <row r="104" spans="3:9" customFormat="1" ht="21.75">
      <c r="C104" s="42"/>
      <c r="I104" s="55"/>
    </row>
    <row r="105" spans="3:9" customFormat="1" ht="21.75">
      <c r="C105" s="42"/>
      <c r="I105" s="55"/>
    </row>
    <row r="106" spans="3:9" customFormat="1" ht="21.75">
      <c r="C106" s="42"/>
      <c r="I106" s="55"/>
    </row>
    <row r="107" spans="3:9" customFormat="1" ht="21.75">
      <c r="C107" s="42"/>
      <c r="I107" s="55"/>
    </row>
    <row r="108" spans="3:9" customFormat="1" ht="21.75">
      <c r="C108" s="42"/>
      <c r="I108" s="55"/>
    </row>
    <row r="109" spans="3:9" customFormat="1" ht="21.75">
      <c r="C109" s="42"/>
      <c r="I109" s="55"/>
    </row>
    <row r="110" spans="3:9" customFormat="1" ht="21.75">
      <c r="C110" s="42"/>
      <c r="I110" s="55"/>
    </row>
    <row r="111" spans="3:9" customFormat="1" ht="21.75">
      <c r="C111" s="42"/>
      <c r="I111" s="55"/>
    </row>
    <row r="112" spans="3:9" customFormat="1" ht="21.75">
      <c r="C112" s="42"/>
      <c r="I112" s="55"/>
    </row>
    <row r="113" spans="3:9" customFormat="1" ht="21.75">
      <c r="C113" s="42"/>
      <c r="I113" s="55"/>
    </row>
    <row r="114" spans="3:9" customFormat="1" ht="21.75">
      <c r="C114" s="42"/>
      <c r="I114" s="55"/>
    </row>
    <row r="115" spans="3:9" customFormat="1" ht="21.75">
      <c r="C115" s="42"/>
      <c r="I115" s="55"/>
    </row>
    <row r="116" spans="3:9" customFormat="1" ht="21.75">
      <c r="C116" s="42"/>
      <c r="I116" s="55"/>
    </row>
    <row r="117" spans="3:9" customFormat="1" ht="21.75">
      <c r="C117" s="42"/>
      <c r="I117" s="55"/>
    </row>
    <row r="118" spans="3:9" customFormat="1" ht="21.75">
      <c r="C118" s="42"/>
      <c r="I118" s="55"/>
    </row>
    <row r="119" spans="3:9" customFormat="1" ht="21.75">
      <c r="C119" s="42"/>
      <c r="I119" s="55"/>
    </row>
    <row r="120" spans="3:9" customFormat="1" ht="21.75">
      <c r="C120" s="42"/>
      <c r="I120" s="55"/>
    </row>
    <row r="121" spans="3:9" customFormat="1" ht="21.75">
      <c r="C121" s="42"/>
      <c r="I121" s="55"/>
    </row>
    <row r="122" spans="3:9" customFormat="1" ht="21.75">
      <c r="C122" s="42"/>
      <c r="I122" s="55"/>
    </row>
    <row r="123" spans="3:9" customFormat="1" ht="21.75">
      <c r="C123" s="42"/>
      <c r="I123" s="55"/>
    </row>
    <row r="124" spans="3:9" customFormat="1" ht="21.75">
      <c r="C124" s="42"/>
      <c r="I124" s="55"/>
    </row>
    <row r="125" spans="3:9" customFormat="1" ht="21.75">
      <c r="C125" s="42"/>
      <c r="I125" s="55"/>
    </row>
    <row r="126" spans="3:9" customFormat="1" ht="21.75">
      <c r="C126" s="42"/>
      <c r="I126" s="55"/>
    </row>
    <row r="127" spans="3:9" customFormat="1" ht="21.75">
      <c r="C127" s="42"/>
      <c r="I127" s="55"/>
    </row>
    <row r="128" spans="3:9" customFormat="1" ht="21.75">
      <c r="C128" s="42"/>
      <c r="I128" s="55"/>
    </row>
    <row r="129" spans="1:19" customFormat="1" ht="21.75">
      <c r="C129" s="42"/>
      <c r="I129" s="55"/>
    </row>
    <row r="130" spans="1:19" customFormat="1" ht="21.75">
      <c r="C130" s="42"/>
      <c r="I130" s="55"/>
    </row>
    <row r="131" spans="1:19" customFormat="1" ht="21.75">
      <c r="A131" s="32"/>
      <c r="B131" s="32"/>
      <c r="C131" s="40"/>
      <c r="D131" s="32"/>
      <c r="E131" s="32"/>
      <c r="F131" s="28"/>
      <c r="G131" s="32"/>
      <c r="H131" s="32"/>
      <c r="I131" s="28"/>
    </row>
    <row r="132" spans="1:19" customFormat="1" ht="21.75">
      <c r="A132" s="32"/>
      <c r="B132" s="32"/>
      <c r="C132" s="40"/>
      <c r="D132" s="32"/>
      <c r="E132" s="32"/>
      <c r="F132" s="28"/>
      <c r="G132" s="32"/>
      <c r="H132" s="32"/>
      <c r="I132" s="28"/>
    </row>
    <row r="133" spans="1:19" s="32" customFormat="1" ht="15" customHeight="1">
      <c r="C133" s="40"/>
      <c r="F133" s="28"/>
      <c r="I133" s="28"/>
      <c r="J133"/>
      <c r="K133"/>
      <c r="L133"/>
      <c r="M133"/>
      <c r="N133"/>
      <c r="O133"/>
      <c r="P133"/>
      <c r="Q133"/>
      <c r="R133"/>
      <c r="S133"/>
    </row>
    <row r="134" spans="1:19" s="32" customFormat="1" ht="15" customHeight="1">
      <c r="C134" s="40"/>
      <c r="F134" s="28"/>
      <c r="I134" s="28"/>
      <c r="J134"/>
      <c r="K134"/>
      <c r="L134"/>
      <c r="M134"/>
      <c r="N134"/>
      <c r="O134"/>
      <c r="P134"/>
      <c r="Q134"/>
      <c r="R134"/>
      <c r="S134"/>
    </row>
    <row r="135" spans="1:19" s="32" customFormat="1" ht="15" customHeight="1">
      <c r="C135" s="40"/>
      <c r="F135" s="28"/>
      <c r="I135" s="28"/>
      <c r="J135"/>
      <c r="K135"/>
      <c r="L135"/>
      <c r="M135"/>
      <c r="N135"/>
      <c r="O135"/>
      <c r="P135"/>
      <c r="Q135"/>
      <c r="R135"/>
      <c r="S135"/>
    </row>
    <row r="136" spans="1:19" s="32" customFormat="1" ht="15" customHeight="1">
      <c r="C136" s="40"/>
      <c r="F136" s="28"/>
      <c r="I136" s="28"/>
      <c r="J136"/>
      <c r="K136"/>
      <c r="L136"/>
      <c r="M136"/>
      <c r="N136"/>
      <c r="O136"/>
      <c r="P136"/>
      <c r="Q136"/>
      <c r="R136"/>
      <c r="S136"/>
    </row>
    <row r="137" spans="1:19" s="32" customFormat="1" ht="15" customHeight="1">
      <c r="C137" s="40"/>
      <c r="F137" s="28"/>
      <c r="I137" s="28"/>
      <c r="J137"/>
      <c r="K137"/>
      <c r="L137"/>
      <c r="M137"/>
      <c r="N137"/>
      <c r="O137"/>
      <c r="P137"/>
      <c r="Q137"/>
      <c r="R137"/>
      <c r="S137"/>
    </row>
    <row r="138" spans="1:19" s="32" customFormat="1" ht="15" customHeight="1">
      <c r="C138" s="40"/>
      <c r="F138" s="28"/>
      <c r="I138" s="28"/>
      <c r="J138"/>
      <c r="K138"/>
      <c r="L138"/>
      <c r="M138"/>
      <c r="N138"/>
      <c r="O138"/>
      <c r="P138"/>
      <c r="Q138"/>
      <c r="R138"/>
      <c r="S138"/>
    </row>
    <row r="139" spans="1:19" s="32" customFormat="1" ht="15" customHeight="1">
      <c r="C139" s="40"/>
      <c r="F139" s="28"/>
      <c r="I139" s="28"/>
      <c r="J139"/>
      <c r="K139"/>
      <c r="L139"/>
      <c r="M139"/>
      <c r="N139"/>
      <c r="O139"/>
      <c r="P139"/>
      <c r="Q139"/>
      <c r="R139"/>
      <c r="S139"/>
    </row>
    <row r="140" spans="1:19" s="32" customFormat="1" ht="15" customHeight="1">
      <c r="C140" s="40"/>
      <c r="F140" s="28"/>
      <c r="I140" s="28"/>
      <c r="J140"/>
      <c r="K140"/>
      <c r="L140"/>
      <c r="M140"/>
      <c r="N140"/>
      <c r="O140"/>
      <c r="P140"/>
      <c r="Q140"/>
      <c r="R140"/>
      <c r="S140"/>
    </row>
    <row r="141" spans="1:19" s="32" customFormat="1" ht="15" customHeight="1">
      <c r="C141" s="40"/>
      <c r="F141" s="28"/>
      <c r="I141" s="28"/>
      <c r="J141"/>
      <c r="K141"/>
      <c r="L141"/>
      <c r="M141"/>
      <c r="N141"/>
      <c r="O141"/>
      <c r="P141"/>
      <c r="Q141"/>
      <c r="R141"/>
      <c r="S141"/>
    </row>
    <row r="142" spans="1:19" s="32" customFormat="1" ht="15" customHeight="1">
      <c r="C142" s="40"/>
      <c r="F142" s="28"/>
      <c r="I142" s="28"/>
      <c r="J142"/>
      <c r="K142"/>
      <c r="L142"/>
      <c r="M142"/>
      <c r="N142"/>
      <c r="O142"/>
      <c r="P142"/>
      <c r="Q142"/>
      <c r="R142"/>
      <c r="S142"/>
    </row>
    <row r="143" spans="1:19" s="32" customFormat="1" ht="15" customHeight="1">
      <c r="C143" s="40"/>
      <c r="F143" s="28"/>
      <c r="I143" s="28"/>
      <c r="J143"/>
      <c r="K143"/>
      <c r="L143"/>
      <c r="M143"/>
      <c r="N143"/>
      <c r="O143"/>
      <c r="P143"/>
      <c r="Q143"/>
      <c r="R143"/>
      <c r="S143"/>
    </row>
    <row r="144" spans="1:19" s="32" customFormat="1" ht="15" customHeight="1">
      <c r="C144" s="40"/>
      <c r="F144" s="28"/>
      <c r="I144" s="28"/>
      <c r="J144"/>
      <c r="K144"/>
      <c r="L144"/>
      <c r="M144"/>
      <c r="N144"/>
      <c r="O144"/>
      <c r="P144"/>
      <c r="Q144"/>
      <c r="R144"/>
      <c r="S144"/>
    </row>
    <row r="145" spans="1:19" s="32" customFormat="1" ht="15" customHeight="1">
      <c r="C145" s="40"/>
      <c r="F145" s="28"/>
      <c r="I145" s="28"/>
      <c r="J145"/>
      <c r="K145"/>
      <c r="L145"/>
      <c r="M145"/>
      <c r="N145"/>
      <c r="O145"/>
      <c r="P145"/>
      <c r="Q145"/>
      <c r="R145"/>
      <c r="S145"/>
    </row>
    <row r="146" spans="1:19" s="32" customFormat="1" ht="15" customHeight="1">
      <c r="C146" s="40"/>
      <c r="F146" s="28"/>
      <c r="I146" s="28"/>
      <c r="J146"/>
      <c r="K146"/>
      <c r="L146"/>
      <c r="M146"/>
      <c r="N146"/>
      <c r="O146"/>
      <c r="P146"/>
      <c r="Q146"/>
      <c r="R146"/>
      <c r="S146"/>
    </row>
    <row r="147" spans="1:19" s="32" customFormat="1" ht="15" customHeight="1">
      <c r="C147" s="40"/>
      <c r="F147" s="28"/>
      <c r="I147" s="28"/>
    </row>
    <row r="148" spans="1:19" s="32" customFormat="1" ht="15" customHeight="1">
      <c r="A148" s="13"/>
      <c r="B148" s="13"/>
      <c r="C148" s="43"/>
      <c r="D148" s="13"/>
      <c r="E148" s="13"/>
      <c r="F148" s="10"/>
      <c r="G148" s="13"/>
      <c r="H148" s="13"/>
      <c r="I148" s="10"/>
    </row>
    <row r="149" spans="1:19" s="32" customFormat="1" ht="15" customHeight="1">
      <c r="A149" s="13"/>
      <c r="B149" s="13"/>
      <c r="C149" s="43"/>
      <c r="D149" s="13"/>
      <c r="E149" s="13"/>
      <c r="F149" s="10"/>
      <c r="G149" s="13"/>
      <c r="H149" s="13"/>
      <c r="I149" s="10"/>
    </row>
    <row r="150" spans="1:19">
      <c r="F150" s="10"/>
      <c r="J150" s="32"/>
      <c r="K150" s="32"/>
      <c r="L150" s="32"/>
      <c r="M150" s="32"/>
      <c r="N150" s="32"/>
      <c r="O150" s="32"/>
      <c r="P150" s="32"/>
      <c r="Q150" s="32"/>
      <c r="R150" s="32"/>
      <c r="S150" s="32"/>
    </row>
    <row r="151" spans="1:19">
      <c r="F151" s="10"/>
      <c r="J151" s="32"/>
      <c r="K151" s="32"/>
      <c r="L151" s="32"/>
      <c r="M151" s="32"/>
      <c r="N151" s="32"/>
      <c r="O151" s="32"/>
      <c r="P151" s="32"/>
      <c r="Q151" s="32"/>
      <c r="R151" s="32"/>
      <c r="S151" s="32"/>
    </row>
    <row r="152" spans="1:19">
      <c r="F152" s="10"/>
      <c r="J152" s="32"/>
      <c r="K152" s="32"/>
      <c r="L152" s="32"/>
      <c r="M152" s="32"/>
      <c r="N152" s="32"/>
      <c r="O152" s="32"/>
      <c r="P152" s="32"/>
      <c r="Q152" s="32"/>
      <c r="R152" s="32"/>
      <c r="S152" s="32"/>
    </row>
    <row r="153" spans="1:19">
      <c r="F153" s="10"/>
      <c r="J153" s="32"/>
      <c r="K153" s="32"/>
      <c r="L153" s="32"/>
      <c r="M153" s="32"/>
      <c r="N153" s="32"/>
      <c r="O153" s="32"/>
      <c r="P153" s="32"/>
      <c r="Q153" s="32"/>
      <c r="R153" s="32"/>
      <c r="S153" s="32"/>
    </row>
    <row r="154" spans="1:19">
      <c r="F154" s="10"/>
      <c r="J154" s="32"/>
      <c r="K154" s="32"/>
      <c r="L154" s="32"/>
      <c r="M154" s="32"/>
      <c r="N154" s="32"/>
      <c r="O154" s="32"/>
      <c r="P154" s="32"/>
      <c r="Q154" s="32"/>
      <c r="R154" s="32"/>
      <c r="S154" s="32"/>
    </row>
    <row r="155" spans="1:19">
      <c r="F155" s="10"/>
      <c r="J155" s="32"/>
      <c r="K155" s="32"/>
      <c r="L155" s="32"/>
      <c r="M155" s="32"/>
      <c r="N155" s="32"/>
      <c r="O155" s="32"/>
      <c r="P155" s="32"/>
      <c r="Q155" s="32"/>
      <c r="R155" s="32"/>
      <c r="S155" s="32"/>
    </row>
    <row r="156" spans="1:19">
      <c r="F156" s="10"/>
      <c r="J156" s="32"/>
      <c r="K156" s="32"/>
      <c r="L156" s="32"/>
      <c r="M156" s="32"/>
      <c r="N156" s="32"/>
      <c r="O156" s="32"/>
      <c r="P156" s="32"/>
      <c r="Q156" s="32"/>
      <c r="R156" s="32"/>
      <c r="S156" s="32"/>
    </row>
    <row r="157" spans="1:19">
      <c r="F157" s="10"/>
      <c r="J157" s="32"/>
      <c r="K157" s="32"/>
      <c r="L157" s="32"/>
      <c r="M157" s="32"/>
      <c r="N157" s="32"/>
      <c r="O157" s="32"/>
      <c r="P157" s="32"/>
      <c r="Q157" s="32"/>
      <c r="R157" s="32"/>
      <c r="S157" s="32"/>
    </row>
    <row r="158" spans="1:19">
      <c r="F158" s="10"/>
      <c r="J158" s="32"/>
      <c r="K158" s="32"/>
      <c r="L158" s="32"/>
      <c r="M158" s="32"/>
      <c r="N158" s="32"/>
      <c r="O158" s="32"/>
      <c r="P158" s="32"/>
      <c r="Q158" s="32"/>
      <c r="R158" s="32"/>
      <c r="S158" s="32"/>
    </row>
    <row r="159" spans="1:19">
      <c r="F159" s="10"/>
      <c r="J159" s="32"/>
      <c r="K159" s="32"/>
      <c r="L159" s="32"/>
      <c r="M159" s="32"/>
      <c r="N159" s="32"/>
      <c r="O159" s="32"/>
      <c r="P159" s="32"/>
      <c r="Q159" s="32"/>
      <c r="R159" s="32"/>
      <c r="S159" s="32"/>
    </row>
    <row r="160" spans="1:19">
      <c r="F160" s="10"/>
    </row>
    <row r="161" spans="6:6">
      <c r="F161" s="10"/>
    </row>
    <row r="162" spans="6:6">
      <c r="F162" s="10"/>
    </row>
    <row r="163" spans="6:6">
      <c r="F163" s="10"/>
    </row>
    <row r="164" spans="6:6">
      <c r="F164" s="10"/>
    </row>
    <row r="165" spans="6:6">
      <c r="F165" s="10"/>
    </row>
    <row r="166" spans="6:6">
      <c r="F166" s="10"/>
    </row>
    <row r="167" spans="6:6">
      <c r="F167" s="10"/>
    </row>
    <row r="168" spans="6:6">
      <c r="F168" s="10"/>
    </row>
    <row r="169" spans="6:6">
      <c r="F169" s="10"/>
    </row>
    <row r="170" spans="6:6">
      <c r="F170" s="10"/>
    </row>
    <row r="171" spans="6:6">
      <c r="F171" s="10"/>
    </row>
    <row r="172" spans="6:6">
      <c r="F172" s="10"/>
    </row>
    <row r="173" spans="6:6">
      <c r="F173" s="10"/>
    </row>
    <row r="174" spans="6:6">
      <c r="F174" s="10"/>
    </row>
    <row r="175" spans="6:6">
      <c r="F175" s="10"/>
    </row>
    <row r="176" spans="6:6">
      <c r="F176" s="10"/>
    </row>
    <row r="177" spans="6:6">
      <c r="F177" s="10"/>
    </row>
    <row r="178" spans="6:6">
      <c r="F178" s="10"/>
    </row>
    <row r="179" spans="6:6">
      <c r="F179" s="10"/>
    </row>
    <row r="180" spans="6:6">
      <c r="F180" s="10"/>
    </row>
    <row r="181" spans="6:6">
      <c r="F181" s="10"/>
    </row>
    <row r="182" spans="6:6">
      <c r="F182" s="10"/>
    </row>
    <row r="183" spans="6:6">
      <c r="F183" s="10"/>
    </row>
    <row r="184" spans="6:6">
      <c r="F184" s="10"/>
    </row>
    <row r="185" spans="6:6">
      <c r="F185" s="10"/>
    </row>
    <row r="186" spans="6:6">
      <c r="F186" s="10"/>
    </row>
    <row r="187" spans="6:6">
      <c r="F187" s="10"/>
    </row>
    <row r="188" spans="6:6">
      <c r="F188" s="10"/>
    </row>
    <row r="189" spans="6:6">
      <c r="F189" s="10"/>
    </row>
    <row r="190" spans="6:6">
      <c r="F190" s="10"/>
    </row>
    <row r="191" spans="6:6">
      <c r="F191" s="10"/>
    </row>
    <row r="192" spans="6:6">
      <c r="F192" s="10"/>
    </row>
    <row r="193" spans="6:6">
      <c r="F193" s="10"/>
    </row>
    <row r="194" spans="6:6">
      <c r="F194" s="10"/>
    </row>
    <row r="195" spans="6:6">
      <c r="F195" s="10"/>
    </row>
    <row r="196" spans="6:6">
      <c r="F196" s="10"/>
    </row>
    <row r="197" spans="6:6">
      <c r="F197" s="10"/>
    </row>
    <row r="198" spans="6:6">
      <c r="F198" s="10"/>
    </row>
    <row r="199" spans="6:6">
      <c r="F199" s="10"/>
    </row>
    <row r="200" spans="6:6">
      <c r="F200" s="10"/>
    </row>
    <row r="201" spans="6:6">
      <c r="F201" s="10"/>
    </row>
    <row r="202" spans="6:6">
      <c r="F202" s="10"/>
    </row>
    <row r="203" spans="6:6">
      <c r="F203" s="10"/>
    </row>
    <row r="204" spans="6:6">
      <c r="F204" s="10"/>
    </row>
    <row r="205" spans="6:6">
      <c r="F205" s="10"/>
    </row>
    <row r="206" spans="6:6">
      <c r="F206" s="10"/>
    </row>
    <row r="207" spans="6:6">
      <c r="F207" s="10"/>
    </row>
    <row r="208" spans="6:6">
      <c r="F208" s="10"/>
    </row>
    <row r="209" spans="6:6">
      <c r="F209" s="10"/>
    </row>
    <row r="210" spans="6:6">
      <c r="F210" s="10"/>
    </row>
  </sheetData>
  <mergeCells count="3">
    <mergeCell ref="A4:I4"/>
    <mergeCell ref="A9:A10"/>
    <mergeCell ref="I9:I10"/>
  </mergeCells>
  <phoneticPr fontId="14" type="noConversion"/>
  <pageMargins left="0.70866141732283472" right="0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M527"/>
  <sheetViews>
    <sheetView topLeftCell="A46" zoomScale="130" workbookViewId="0">
      <selection activeCell="A51" sqref="A51:XFD52"/>
    </sheetView>
  </sheetViews>
  <sheetFormatPr defaultRowHeight="21"/>
  <cols>
    <col min="1" max="1" width="8.85546875" style="10" customWidth="1"/>
    <col min="2" max="2" width="8.5703125" style="98" customWidth="1"/>
    <col min="3" max="3" width="8.5703125" style="10" customWidth="1"/>
    <col min="4" max="4" width="10.7109375" style="10" customWidth="1"/>
    <col min="5" max="5" width="9.140625" style="10"/>
    <col min="6" max="6" width="9.28515625" style="10" customWidth="1"/>
    <col min="7" max="7" width="10.7109375" style="10" customWidth="1"/>
    <col min="8" max="8" width="10.140625" style="10" customWidth="1"/>
    <col min="9" max="9" width="26.140625" style="10" customWidth="1"/>
    <col min="10" max="10" width="9.140625" style="10"/>
    <col min="11" max="11" width="3.28515625" style="10" customWidth="1"/>
    <col min="12" max="16384" width="9.140625" style="10"/>
  </cols>
  <sheetData>
    <row r="1" spans="1:39" s="2" customFormat="1" ht="23.25">
      <c r="A1" s="1" t="s">
        <v>57</v>
      </c>
      <c r="B1" s="22"/>
      <c r="C1" s="3"/>
      <c r="D1" s="90"/>
      <c r="E1" s="5"/>
      <c r="F1" s="5"/>
      <c r="G1" s="5"/>
      <c r="I1" s="7" t="s">
        <v>0</v>
      </c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39" s="2" customFormat="1" ht="21.75">
      <c r="A2" s="100" t="s">
        <v>1</v>
      </c>
      <c r="B2" s="22"/>
      <c r="C2" s="4"/>
      <c r="D2" s="90"/>
      <c r="E2" s="5"/>
      <c r="F2" s="5"/>
      <c r="G2" s="5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39" s="91" customFormat="1" ht="26.25">
      <c r="A3" s="102"/>
      <c r="B3" s="236"/>
      <c r="C3" s="92"/>
      <c r="D3" s="103"/>
      <c r="E3" s="93"/>
      <c r="F3" s="93"/>
      <c r="G3" s="93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</row>
    <row r="4" spans="1:39" s="16" customFormat="1" ht="26.25" customHeight="1">
      <c r="A4" s="412" t="s">
        <v>2</v>
      </c>
      <c r="B4" s="412"/>
      <c r="C4" s="412"/>
      <c r="D4" s="412"/>
      <c r="E4" s="412"/>
      <c r="F4" s="412"/>
      <c r="G4" s="412"/>
      <c r="H4" s="412"/>
      <c r="I4" s="412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39" s="16" customFormat="1" ht="26.25">
      <c r="A5" s="106"/>
      <c r="B5" s="220"/>
      <c r="C5" s="17"/>
      <c r="D5" s="107"/>
      <c r="E5" s="18"/>
      <c r="F5" s="18"/>
      <c r="G5" s="18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39" s="48" customFormat="1" ht="21.75">
      <c r="A6" s="109" t="s">
        <v>101</v>
      </c>
      <c r="B6" s="94"/>
      <c r="C6" s="51"/>
      <c r="D6" s="50" t="s">
        <v>55</v>
      </c>
      <c r="E6" s="50" t="s">
        <v>110</v>
      </c>
      <c r="G6" s="50" t="s">
        <v>111</v>
      </c>
      <c r="I6" s="110"/>
    </row>
    <row r="7" spans="1:39" s="48" customFormat="1" ht="21.75">
      <c r="A7" s="109" t="s">
        <v>112</v>
      </c>
      <c r="B7" s="94"/>
      <c r="C7" s="51" t="s">
        <v>81</v>
      </c>
      <c r="D7" s="50" t="s">
        <v>113</v>
      </c>
      <c r="E7" s="50"/>
      <c r="G7" s="50" t="s">
        <v>66</v>
      </c>
    </row>
    <row r="8" spans="1:39" s="48" customFormat="1" ht="21.75">
      <c r="A8" s="109" t="s">
        <v>8</v>
      </c>
      <c r="B8" s="94"/>
      <c r="C8" s="52">
        <v>290.36799999999999</v>
      </c>
      <c r="D8" s="50" t="s">
        <v>18</v>
      </c>
      <c r="E8" s="51"/>
      <c r="F8" s="66"/>
      <c r="G8" s="266" t="s">
        <v>163</v>
      </c>
      <c r="H8" s="53"/>
    </row>
    <row r="9" spans="1:39" s="6" customFormat="1" ht="21.75">
      <c r="A9" s="413" t="s">
        <v>10</v>
      </c>
      <c r="B9" s="122" t="s">
        <v>11</v>
      </c>
      <c r="C9" s="122" t="s">
        <v>11</v>
      </c>
      <c r="D9" s="122" t="s">
        <v>12</v>
      </c>
      <c r="E9" s="122" t="s">
        <v>13</v>
      </c>
      <c r="F9" s="122" t="s">
        <v>14</v>
      </c>
      <c r="G9" s="131" t="s">
        <v>15</v>
      </c>
      <c r="H9" s="131" t="s">
        <v>16</v>
      </c>
      <c r="I9" s="413" t="s">
        <v>17</v>
      </c>
      <c r="X9" s="2" t="s">
        <v>31</v>
      </c>
      <c r="Y9" s="22">
        <f>+B29</f>
        <v>-0.25</v>
      </c>
      <c r="Z9" s="22">
        <f>+F29</f>
        <v>7.64</v>
      </c>
      <c r="AA9" s="23">
        <f>+G29</f>
        <v>0.28861256544502623</v>
      </c>
    </row>
    <row r="10" spans="1:39" s="6" customFormat="1" ht="21.75">
      <c r="A10" s="414"/>
      <c r="B10" s="121" t="s">
        <v>18</v>
      </c>
      <c r="C10" s="124" t="s">
        <v>9</v>
      </c>
      <c r="D10" s="124" t="s">
        <v>19</v>
      </c>
      <c r="E10" s="124" t="s">
        <v>20</v>
      </c>
      <c r="F10" s="124" t="s">
        <v>21</v>
      </c>
      <c r="G10" s="132" t="s">
        <v>22</v>
      </c>
      <c r="H10" s="132" t="s">
        <v>23</v>
      </c>
      <c r="I10" s="414"/>
      <c r="X10" s="2" t="s">
        <v>31</v>
      </c>
      <c r="Y10" s="22" t="e">
        <f>+#REF!</f>
        <v>#REF!</v>
      </c>
      <c r="Z10" s="22" t="e">
        <f>+#REF!</f>
        <v>#REF!</v>
      </c>
      <c r="AA10" s="23" t="e">
        <f>+#REF!</f>
        <v>#REF!</v>
      </c>
    </row>
    <row r="11" spans="1:39" s="28" customFormat="1">
      <c r="A11" s="273" t="s">
        <v>172</v>
      </c>
      <c r="B11" s="26">
        <v>-0.82</v>
      </c>
      <c r="C11" s="27">
        <f>B11+C8</f>
        <v>289.548</v>
      </c>
      <c r="D11" s="26" t="s">
        <v>210</v>
      </c>
      <c r="E11" s="26">
        <v>6.5</v>
      </c>
      <c r="F11" s="26">
        <v>0.27</v>
      </c>
      <c r="G11" s="245">
        <f>H11/F11</f>
        <v>4.0740740740740737E-2</v>
      </c>
      <c r="H11" s="27">
        <v>1.0999999999999999E-2</v>
      </c>
      <c r="I11" s="398" t="s">
        <v>56</v>
      </c>
    </row>
    <row r="12" spans="1:39" s="28" customFormat="1" ht="21.75" customHeight="1">
      <c r="A12" s="114" t="s">
        <v>173</v>
      </c>
      <c r="B12" s="26">
        <v>-0.82</v>
      </c>
      <c r="C12" s="27">
        <f>B12+C8</f>
        <v>289.548</v>
      </c>
      <c r="D12" s="26" t="s">
        <v>211</v>
      </c>
      <c r="E12" s="26">
        <v>6.2</v>
      </c>
      <c r="F12" s="26">
        <v>0.18</v>
      </c>
      <c r="G12" s="245">
        <f>H12/F12</f>
        <v>1.2611111111111113</v>
      </c>
      <c r="H12" s="27">
        <v>0.22700000000000001</v>
      </c>
      <c r="I12" s="286" t="s">
        <v>150</v>
      </c>
    </row>
    <row r="13" spans="1:39" s="28" customFormat="1">
      <c r="A13" s="114" t="s">
        <v>234</v>
      </c>
      <c r="B13" s="26">
        <v>-0.82</v>
      </c>
      <c r="C13" s="27">
        <f>B13+C8</f>
        <v>289.548</v>
      </c>
      <c r="D13" s="26" t="s">
        <v>292</v>
      </c>
      <c r="E13" s="26">
        <v>6.2</v>
      </c>
      <c r="F13" s="26">
        <v>0.16</v>
      </c>
      <c r="G13" s="245">
        <f>H13/F13</f>
        <v>0.27499999999999997</v>
      </c>
      <c r="H13" s="27">
        <v>4.3999999999999997E-2</v>
      </c>
      <c r="I13" s="286" t="s">
        <v>56</v>
      </c>
    </row>
    <row r="14" spans="1:39" s="28" customFormat="1">
      <c r="A14" s="114" t="s">
        <v>235</v>
      </c>
      <c r="B14" s="26">
        <v>-0.82</v>
      </c>
      <c r="C14" s="27">
        <f>B14+C8</f>
        <v>289.548</v>
      </c>
      <c r="D14" s="26" t="s">
        <v>293</v>
      </c>
      <c r="E14" s="26">
        <v>6.2</v>
      </c>
      <c r="F14" s="26">
        <v>0.18</v>
      </c>
      <c r="G14" s="245">
        <f>H14/F14</f>
        <v>0.26666666666666666</v>
      </c>
      <c r="H14" s="27">
        <v>4.8000000000000001E-2</v>
      </c>
      <c r="I14" s="286" t="s">
        <v>150</v>
      </c>
    </row>
    <row r="15" spans="1:39" s="28" customFormat="1">
      <c r="A15" s="114" t="s">
        <v>236</v>
      </c>
      <c r="B15" s="321">
        <v>-0.82</v>
      </c>
      <c r="C15" s="323">
        <f>B15+C8</f>
        <v>289.548</v>
      </c>
      <c r="D15" s="321" t="s">
        <v>279</v>
      </c>
      <c r="E15" s="321">
        <v>6.41</v>
      </c>
      <c r="F15" s="321">
        <v>0.2</v>
      </c>
      <c r="G15" s="396">
        <f t="shared" ref="G15:G33" si="0">H15/F15</f>
        <v>0.25499999999999995</v>
      </c>
      <c r="H15" s="323">
        <v>5.0999999999999997E-2</v>
      </c>
      <c r="I15" s="286" t="s">
        <v>150</v>
      </c>
    </row>
    <row r="16" spans="1:39" s="28" customFormat="1">
      <c r="A16" s="114" t="s">
        <v>307</v>
      </c>
      <c r="B16" s="321">
        <v>-0.82</v>
      </c>
      <c r="C16" s="323">
        <f>B16+C8</f>
        <v>289.548</v>
      </c>
      <c r="D16" s="321" t="s">
        <v>397</v>
      </c>
      <c r="E16" s="321">
        <v>6.2</v>
      </c>
      <c r="F16" s="321">
        <v>0.2</v>
      </c>
      <c r="G16" s="396">
        <f t="shared" si="0"/>
        <v>0</v>
      </c>
      <c r="H16" s="323">
        <v>0</v>
      </c>
      <c r="I16" s="286" t="s">
        <v>56</v>
      </c>
    </row>
    <row r="17" spans="1:9" s="28" customFormat="1">
      <c r="A17" s="114" t="s">
        <v>324</v>
      </c>
      <c r="B17" s="321">
        <v>-0.82</v>
      </c>
      <c r="C17" s="323">
        <f>B17+C8</f>
        <v>289.548</v>
      </c>
      <c r="D17" s="321" t="s">
        <v>398</v>
      </c>
      <c r="E17" s="321">
        <v>6.2</v>
      </c>
      <c r="F17" s="321">
        <v>0.26</v>
      </c>
      <c r="G17" s="396">
        <f t="shared" si="0"/>
        <v>0</v>
      </c>
      <c r="H17" s="323">
        <v>0</v>
      </c>
      <c r="I17" s="395" t="s">
        <v>150</v>
      </c>
    </row>
    <row r="18" spans="1:9" s="28" customFormat="1">
      <c r="A18" s="114" t="s">
        <v>310</v>
      </c>
      <c r="B18" s="321">
        <v>-0.82</v>
      </c>
      <c r="C18" s="323">
        <f>B18+C8</f>
        <v>289.548</v>
      </c>
      <c r="D18" s="321">
        <v>13.3</v>
      </c>
      <c r="E18" s="321"/>
      <c r="F18" s="321"/>
      <c r="G18" s="396"/>
      <c r="H18" s="323">
        <v>0</v>
      </c>
      <c r="I18" s="395" t="s">
        <v>150</v>
      </c>
    </row>
    <row r="19" spans="1:9" s="28" customFormat="1">
      <c r="A19" s="114" t="s">
        <v>325</v>
      </c>
      <c r="B19" s="321">
        <v>-0.82</v>
      </c>
      <c r="C19" s="323">
        <f>B19+C8</f>
        <v>289.548</v>
      </c>
      <c r="D19" s="321">
        <v>12</v>
      </c>
      <c r="E19" s="321"/>
      <c r="F19" s="321"/>
      <c r="G19" s="396"/>
      <c r="H19" s="323">
        <v>0</v>
      </c>
      <c r="I19" s="395" t="s">
        <v>150</v>
      </c>
    </row>
    <row r="20" spans="1:9" s="28" customFormat="1">
      <c r="A20" s="114" t="s">
        <v>418</v>
      </c>
      <c r="B20" s="26">
        <v>-0.82</v>
      </c>
      <c r="C20" s="27">
        <f>B20+C8</f>
        <v>289.548</v>
      </c>
      <c r="D20" s="26">
        <v>12.3</v>
      </c>
      <c r="E20" s="26"/>
      <c r="F20" s="26"/>
      <c r="G20" s="245"/>
      <c r="H20" s="27">
        <v>0</v>
      </c>
      <c r="I20" s="286" t="s">
        <v>56</v>
      </c>
    </row>
    <row r="21" spans="1:9" s="28" customFormat="1">
      <c r="A21" s="114" t="s">
        <v>422</v>
      </c>
      <c r="B21" s="26">
        <v>-0.82</v>
      </c>
      <c r="C21" s="27">
        <f>B21+C8</f>
        <v>289.548</v>
      </c>
      <c r="D21" s="26">
        <v>12.1</v>
      </c>
      <c r="E21" s="26"/>
      <c r="F21" s="26"/>
      <c r="G21" s="245"/>
      <c r="H21" s="27">
        <v>0</v>
      </c>
      <c r="I21" s="286" t="s">
        <v>150</v>
      </c>
    </row>
    <row r="22" spans="1:9" s="28" customFormat="1">
      <c r="A22" s="114" t="s">
        <v>423</v>
      </c>
      <c r="B22" s="26">
        <v>-0.82</v>
      </c>
      <c r="C22" s="27">
        <f>B22+C8</f>
        <v>289.548</v>
      </c>
      <c r="D22" s="26">
        <v>13.3</v>
      </c>
      <c r="E22" s="26"/>
      <c r="F22" s="26"/>
      <c r="G22" s="245"/>
      <c r="H22" s="27">
        <v>0</v>
      </c>
      <c r="I22" s="286" t="s">
        <v>150</v>
      </c>
    </row>
    <row r="23" spans="1:9" s="28" customFormat="1">
      <c r="A23" s="114" t="s">
        <v>434</v>
      </c>
      <c r="B23" s="26">
        <v>-0.82</v>
      </c>
      <c r="C23" s="27">
        <f>B23+C8</f>
        <v>289.548</v>
      </c>
      <c r="D23" s="26">
        <v>15.02</v>
      </c>
      <c r="E23" s="26"/>
      <c r="F23" s="26"/>
      <c r="G23" s="27"/>
      <c r="H23" s="27">
        <v>0</v>
      </c>
      <c r="I23" s="286" t="s">
        <v>150</v>
      </c>
    </row>
    <row r="24" spans="1:9" s="28" customFormat="1">
      <c r="A24" s="114" t="s">
        <v>541</v>
      </c>
      <c r="B24" s="26">
        <v>0.3</v>
      </c>
      <c r="C24" s="27">
        <f>B24+C8</f>
        <v>290.66800000000001</v>
      </c>
      <c r="D24" s="26" t="s">
        <v>637</v>
      </c>
      <c r="E24" s="26">
        <v>37.5</v>
      </c>
      <c r="F24" s="26">
        <v>33.4</v>
      </c>
      <c r="G24" s="27">
        <f t="shared" si="0"/>
        <v>0.27562874251497005</v>
      </c>
      <c r="H24" s="27">
        <v>9.2059999999999995</v>
      </c>
      <c r="I24" s="286" t="s">
        <v>56</v>
      </c>
    </row>
    <row r="25" spans="1:9" s="28" customFormat="1">
      <c r="A25" s="114" t="s">
        <v>542</v>
      </c>
      <c r="B25" s="26">
        <v>1.56</v>
      </c>
      <c r="C25" s="27">
        <f>B25+C8</f>
        <v>291.928</v>
      </c>
      <c r="D25" s="26" t="s">
        <v>638</v>
      </c>
      <c r="E25" s="26">
        <v>43</v>
      </c>
      <c r="F25" s="27">
        <v>79.45</v>
      </c>
      <c r="G25" s="27">
        <f t="shared" si="0"/>
        <v>1.0112775330396475</v>
      </c>
      <c r="H25" s="27">
        <v>80.346000000000004</v>
      </c>
      <c r="I25" s="286" t="s">
        <v>150</v>
      </c>
    </row>
    <row r="26" spans="1:9" s="28" customFormat="1">
      <c r="A26" s="114" t="s">
        <v>542</v>
      </c>
      <c r="B26" s="26">
        <v>1.55</v>
      </c>
      <c r="C26" s="27">
        <f>B26+C8</f>
        <v>291.91800000000001</v>
      </c>
      <c r="D26" s="26" t="s">
        <v>639</v>
      </c>
      <c r="E26" s="26">
        <v>43</v>
      </c>
      <c r="F26" s="26">
        <v>79.930000000000007</v>
      </c>
      <c r="G26" s="27">
        <f t="shared" si="0"/>
        <v>1.0096084073564366</v>
      </c>
      <c r="H26" s="27">
        <v>80.697999999999993</v>
      </c>
      <c r="I26" s="286" t="s">
        <v>150</v>
      </c>
    </row>
    <row r="27" spans="1:9" s="28" customFormat="1">
      <c r="A27" s="114" t="s">
        <v>543</v>
      </c>
      <c r="B27" s="26">
        <v>0.75</v>
      </c>
      <c r="C27" s="27">
        <f>B27+C8</f>
        <v>291.11799999999999</v>
      </c>
      <c r="D27" s="26" t="s">
        <v>640</v>
      </c>
      <c r="E27" s="26">
        <v>39</v>
      </c>
      <c r="F27" s="26">
        <v>42.09</v>
      </c>
      <c r="G27" s="27">
        <f t="shared" si="0"/>
        <v>0.79422665716322161</v>
      </c>
      <c r="H27" s="27">
        <v>33.429000000000002</v>
      </c>
      <c r="I27" s="286" t="s">
        <v>150</v>
      </c>
    </row>
    <row r="28" spans="1:9" s="28" customFormat="1">
      <c r="A28" s="114" t="s">
        <v>544</v>
      </c>
      <c r="B28" s="26">
        <v>-0.1</v>
      </c>
      <c r="C28" s="27">
        <f>B28+C8</f>
        <v>290.26799999999997</v>
      </c>
      <c r="D28" s="26" t="s">
        <v>641</v>
      </c>
      <c r="E28" s="26">
        <v>36.5</v>
      </c>
      <c r="F28" s="26">
        <v>16.13</v>
      </c>
      <c r="G28" s="27">
        <f t="shared" si="0"/>
        <v>0.40303781773093617</v>
      </c>
      <c r="H28" s="27">
        <v>6.5010000000000003</v>
      </c>
      <c r="I28" s="286" t="s">
        <v>150</v>
      </c>
    </row>
    <row r="29" spans="1:9" s="28" customFormat="1">
      <c r="A29" s="114" t="s">
        <v>545</v>
      </c>
      <c r="B29" s="26">
        <v>-0.25</v>
      </c>
      <c r="C29" s="27">
        <f>B29+C8</f>
        <v>290.11799999999999</v>
      </c>
      <c r="D29" s="26" t="s">
        <v>642</v>
      </c>
      <c r="E29" s="26">
        <v>25</v>
      </c>
      <c r="F29" s="26">
        <v>7.64</v>
      </c>
      <c r="G29" s="27">
        <f t="shared" si="0"/>
        <v>0.28861256544502623</v>
      </c>
      <c r="H29" s="27">
        <v>2.2050000000000001</v>
      </c>
      <c r="I29" s="286" t="s">
        <v>150</v>
      </c>
    </row>
    <row r="30" spans="1:9" s="28" customFormat="1">
      <c r="A30" s="114" t="s">
        <v>663</v>
      </c>
      <c r="B30" s="26">
        <v>-0.24</v>
      </c>
      <c r="C30" s="27">
        <f>B30+C8</f>
        <v>290.12799999999999</v>
      </c>
      <c r="D30" s="26" t="s">
        <v>768</v>
      </c>
      <c r="E30" s="26">
        <v>27</v>
      </c>
      <c r="F30" s="26">
        <v>7.5</v>
      </c>
      <c r="G30" s="27">
        <f t="shared" si="0"/>
        <v>0.2718666666666667</v>
      </c>
      <c r="H30" s="27">
        <v>2.0390000000000001</v>
      </c>
      <c r="I30" s="286" t="s">
        <v>56</v>
      </c>
    </row>
    <row r="31" spans="1:9" s="28" customFormat="1">
      <c r="A31" s="114" t="s">
        <v>730</v>
      </c>
      <c r="B31" s="26">
        <v>0.65</v>
      </c>
      <c r="C31" s="27">
        <f>B31+C8</f>
        <v>291.01799999999997</v>
      </c>
      <c r="D31" s="26" t="s">
        <v>769</v>
      </c>
      <c r="E31" s="26">
        <v>39</v>
      </c>
      <c r="F31" s="26">
        <v>40.17</v>
      </c>
      <c r="G31" s="27">
        <f t="shared" si="0"/>
        <v>0.76004480955937259</v>
      </c>
      <c r="H31" s="27">
        <v>30.530999999999999</v>
      </c>
      <c r="I31" s="286" t="s">
        <v>150</v>
      </c>
    </row>
    <row r="32" spans="1:9" s="28" customFormat="1">
      <c r="A32" s="114" t="s">
        <v>731</v>
      </c>
      <c r="B32" s="26">
        <v>1.8</v>
      </c>
      <c r="C32" s="27">
        <f>B32+C8</f>
        <v>292.16800000000001</v>
      </c>
      <c r="D32" s="26" t="s">
        <v>770</v>
      </c>
      <c r="E32" s="26">
        <v>44</v>
      </c>
      <c r="F32" s="26">
        <v>84.34</v>
      </c>
      <c r="G32" s="27">
        <f t="shared" si="0"/>
        <v>1.5084538771638605</v>
      </c>
      <c r="H32" s="27">
        <v>127.223</v>
      </c>
      <c r="I32" s="286" t="s">
        <v>150</v>
      </c>
    </row>
    <row r="33" spans="1:9" s="28" customFormat="1">
      <c r="A33" s="114" t="s">
        <v>731</v>
      </c>
      <c r="B33" s="26">
        <v>1.8</v>
      </c>
      <c r="C33" s="27">
        <f>B33+C8</f>
        <v>292.16800000000001</v>
      </c>
      <c r="D33" s="26" t="s">
        <v>771</v>
      </c>
      <c r="E33" s="26">
        <v>44</v>
      </c>
      <c r="F33" s="26">
        <v>79.12</v>
      </c>
      <c r="G33" s="27">
        <f t="shared" si="0"/>
        <v>1.586994438827098</v>
      </c>
      <c r="H33" s="27">
        <v>125.563</v>
      </c>
      <c r="I33" s="286" t="s">
        <v>150</v>
      </c>
    </row>
    <row r="34" spans="1:9" s="28" customFormat="1">
      <c r="A34" s="114" t="s">
        <v>665</v>
      </c>
      <c r="B34" s="26">
        <v>-0.14000000000000001</v>
      </c>
      <c r="C34" s="27">
        <f>B34+C8</f>
        <v>290.22800000000001</v>
      </c>
      <c r="D34" s="26" t="s">
        <v>772</v>
      </c>
      <c r="E34" s="26">
        <v>33.5</v>
      </c>
      <c r="F34" s="26">
        <v>19.309999999999999</v>
      </c>
      <c r="G34" s="27">
        <f t="shared" ref="G34:G40" si="1">H34/F34</f>
        <v>0.31698601760745732</v>
      </c>
      <c r="H34" s="27">
        <v>6.1210000000000004</v>
      </c>
      <c r="I34" s="286" t="s">
        <v>150</v>
      </c>
    </row>
    <row r="35" spans="1:9" s="28" customFormat="1">
      <c r="A35" s="114" t="s">
        <v>666</v>
      </c>
      <c r="B35" s="26">
        <v>1.1499999999999999</v>
      </c>
      <c r="C35" s="27">
        <f>B35+C8</f>
        <v>291.51799999999997</v>
      </c>
      <c r="D35" s="26" t="s">
        <v>773</v>
      </c>
      <c r="E35" s="26">
        <v>41</v>
      </c>
      <c r="F35" s="26">
        <v>78.66</v>
      </c>
      <c r="G35" s="27">
        <f t="shared" si="1"/>
        <v>0.80297482837528611</v>
      </c>
      <c r="H35" s="27">
        <v>63.161999999999999</v>
      </c>
      <c r="I35" s="286" t="s">
        <v>150</v>
      </c>
    </row>
    <row r="36" spans="1:9" s="28" customFormat="1">
      <c r="A36" s="114" t="s">
        <v>810</v>
      </c>
      <c r="B36" s="26">
        <v>0.45</v>
      </c>
      <c r="C36" s="27">
        <f>B36+C8</f>
        <v>290.81799999999998</v>
      </c>
      <c r="D36" s="26" t="s">
        <v>868</v>
      </c>
      <c r="E36" s="26">
        <v>38</v>
      </c>
      <c r="F36" s="26">
        <v>48.57</v>
      </c>
      <c r="G36" s="27">
        <f t="shared" si="1"/>
        <v>0.63481572987440804</v>
      </c>
      <c r="H36" s="27">
        <v>30.832999999999998</v>
      </c>
      <c r="I36" s="286" t="s">
        <v>56</v>
      </c>
    </row>
    <row r="37" spans="1:9" s="28" customFormat="1">
      <c r="A37" s="114" t="s">
        <v>811</v>
      </c>
      <c r="B37" s="26">
        <v>-0.61</v>
      </c>
      <c r="C37" s="27">
        <f>B37+C8</f>
        <v>289.75799999999998</v>
      </c>
      <c r="D37" s="26" t="s">
        <v>869</v>
      </c>
      <c r="E37" s="26">
        <v>31.8</v>
      </c>
      <c r="F37" s="26">
        <v>15.45</v>
      </c>
      <c r="G37" s="27">
        <f t="shared" si="1"/>
        <v>0.28996763754045313</v>
      </c>
      <c r="H37" s="27">
        <v>4.4800000000000004</v>
      </c>
      <c r="I37" s="286" t="s">
        <v>150</v>
      </c>
    </row>
    <row r="38" spans="1:9" s="28" customFormat="1">
      <c r="A38" s="114" t="s">
        <v>812</v>
      </c>
      <c r="B38" s="26">
        <v>0.2</v>
      </c>
      <c r="C38" s="27">
        <f>B38+C8</f>
        <v>290.56799999999998</v>
      </c>
      <c r="D38" s="26" t="s">
        <v>870</v>
      </c>
      <c r="E38" s="26">
        <v>38</v>
      </c>
      <c r="F38" s="26">
        <v>43.33</v>
      </c>
      <c r="G38" s="27">
        <f t="shared" si="1"/>
        <v>0.57461343180244639</v>
      </c>
      <c r="H38" s="27">
        <v>24.898</v>
      </c>
      <c r="I38" s="286" t="s">
        <v>150</v>
      </c>
    </row>
    <row r="39" spans="1:9" s="28" customFormat="1">
      <c r="A39" s="70" t="s">
        <v>899</v>
      </c>
      <c r="B39" s="34">
        <v>-0.72</v>
      </c>
      <c r="C39" s="35">
        <f>B39+C8</f>
        <v>289.64799999999997</v>
      </c>
      <c r="D39" s="34" t="s">
        <v>299</v>
      </c>
      <c r="E39" s="34">
        <v>25</v>
      </c>
      <c r="F39" s="34">
        <v>10.63</v>
      </c>
      <c r="G39" s="35">
        <f t="shared" si="1"/>
        <v>0.59952963311382879</v>
      </c>
      <c r="H39" s="35">
        <v>6.3730000000000002</v>
      </c>
      <c r="I39" s="325" t="s">
        <v>56</v>
      </c>
    </row>
    <row r="40" spans="1:9" s="28" customFormat="1">
      <c r="A40" s="120" t="s">
        <v>900</v>
      </c>
      <c r="B40" s="36">
        <v>-0.7</v>
      </c>
      <c r="C40" s="37">
        <f>B40+C8</f>
        <v>289.66800000000001</v>
      </c>
      <c r="D40" s="36" t="s">
        <v>949</v>
      </c>
      <c r="E40" s="36">
        <v>25</v>
      </c>
      <c r="F40" s="36">
        <v>10.32</v>
      </c>
      <c r="G40" s="37">
        <f t="shared" si="1"/>
        <v>0.5976744186046512</v>
      </c>
      <c r="H40" s="37">
        <v>6.1680000000000001</v>
      </c>
      <c r="I40" s="322" t="s">
        <v>150</v>
      </c>
    </row>
    <row r="41" spans="1:9" s="28" customFormat="1">
      <c r="A41" s="114" t="s">
        <v>901</v>
      </c>
      <c r="B41" s="26">
        <v>-0.75</v>
      </c>
      <c r="C41" s="27">
        <f>B41+C8</f>
        <v>289.61799999999999</v>
      </c>
      <c r="D41" s="26" t="s">
        <v>377</v>
      </c>
      <c r="E41" s="26">
        <v>25</v>
      </c>
      <c r="F41" s="26">
        <v>10.45</v>
      </c>
      <c r="G41" s="27">
        <f t="shared" ref="G41:G47" si="2">H41/F41</f>
        <v>0.32066985645933016</v>
      </c>
      <c r="H41" s="27">
        <v>3.351</v>
      </c>
      <c r="I41" s="286" t="s">
        <v>150</v>
      </c>
    </row>
    <row r="42" spans="1:9" s="28" customFormat="1">
      <c r="A42" s="114" t="s">
        <v>978</v>
      </c>
      <c r="B42" s="26">
        <v>-0.85</v>
      </c>
      <c r="C42" s="27">
        <f>B42+C8</f>
        <v>289.51799999999997</v>
      </c>
      <c r="D42" s="26" t="s">
        <v>1024</v>
      </c>
      <c r="E42" s="26">
        <v>24.6</v>
      </c>
      <c r="F42" s="26">
        <v>8.18</v>
      </c>
      <c r="G42" s="27">
        <f t="shared" si="2"/>
        <v>0.63300733496332517</v>
      </c>
      <c r="H42" s="27">
        <v>5.1779999999999999</v>
      </c>
      <c r="I42" s="286" t="s">
        <v>56</v>
      </c>
    </row>
    <row r="43" spans="1:9" s="28" customFormat="1">
      <c r="A43" s="114" t="s">
        <v>979</v>
      </c>
      <c r="B43" s="26">
        <v>-1.03</v>
      </c>
      <c r="C43" s="27">
        <f>B43+C8</f>
        <v>289.33800000000002</v>
      </c>
      <c r="D43" s="26" t="s">
        <v>1025</v>
      </c>
      <c r="E43" s="26">
        <v>14.4</v>
      </c>
      <c r="F43" s="26">
        <v>3.21</v>
      </c>
      <c r="G43" s="27">
        <f t="shared" si="2"/>
        <v>0.22616822429906541</v>
      </c>
      <c r="H43" s="27">
        <v>0.72599999999999998</v>
      </c>
      <c r="I43" s="286" t="s">
        <v>150</v>
      </c>
    </row>
    <row r="44" spans="1:9" s="28" customFormat="1">
      <c r="A44" s="114" t="s">
        <v>980</v>
      </c>
      <c r="B44" s="26">
        <v>-1.05</v>
      </c>
      <c r="C44" s="27">
        <f>B44+C8</f>
        <v>289.31799999999998</v>
      </c>
      <c r="D44" s="26" t="s">
        <v>1026</v>
      </c>
      <c r="E44" s="26">
        <v>14.42</v>
      </c>
      <c r="F44" s="26">
        <v>3.06</v>
      </c>
      <c r="G44" s="27">
        <f t="shared" si="2"/>
        <v>0.21274509803921568</v>
      </c>
      <c r="H44" s="27">
        <v>0.65100000000000002</v>
      </c>
      <c r="I44" s="286" t="s">
        <v>150</v>
      </c>
    </row>
    <row r="45" spans="1:9" s="28" customFormat="1">
      <c r="A45" s="114" t="s">
        <v>1056</v>
      </c>
      <c r="B45" s="26">
        <v>-1.1200000000000001</v>
      </c>
      <c r="C45" s="27">
        <f>B45+C8</f>
        <v>289.24799999999999</v>
      </c>
      <c r="D45" s="26" t="s">
        <v>1104</v>
      </c>
      <c r="E45" s="26">
        <v>3.7</v>
      </c>
      <c r="F45" s="26">
        <v>0.37</v>
      </c>
      <c r="G45" s="27">
        <f t="shared" si="2"/>
        <v>0.13243243243243244</v>
      </c>
      <c r="H45" s="27">
        <v>4.9000000000000002E-2</v>
      </c>
      <c r="I45" s="286" t="s">
        <v>56</v>
      </c>
    </row>
    <row r="46" spans="1:9" s="28" customFormat="1">
      <c r="A46" s="114" t="s">
        <v>1042</v>
      </c>
      <c r="B46" s="26">
        <v>-1.23</v>
      </c>
      <c r="C46" s="27">
        <f>B46+C8</f>
        <v>289.13799999999998</v>
      </c>
      <c r="D46" s="26" t="s">
        <v>1105</v>
      </c>
      <c r="E46" s="26">
        <v>2.8</v>
      </c>
      <c r="F46" s="26">
        <v>0.26</v>
      </c>
      <c r="G46" s="27">
        <f t="shared" si="2"/>
        <v>6.5384615384615388E-2</v>
      </c>
      <c r="H46" s="27">
        <v>1.7000000000000001E-2</v>
      </c>
      <c r="I46" s="286" t="s">
        <v>150</v>
      </c>
    </row>
    <row r="47" spans="1:9" s="28" customFormat="1">
      <c r="A47" s="114" t="s">
        <v>1057</v>
      </c>
      <c r="B47" s="26">
        <v>-1.24</v>
      </c>
      <c r="C47" s="27">
        <f>B47+C8</f>
        <v>289.12799999999999</v>
      </c>
      <c r="D47" s="26" t="s">
        <v>1106</v>
      </c>
      <c r="E47" s="26">
        <v>2.78</v>
      </c>
      <c r="F47" s="26">
        <v>0.25</v>
      </c>
      <c r="G47" s="27">
        <f t="shared" si="2"/>
        <v>5.6000000000000001E-2</v>
      </c>
      <c r="H47" s="27">
        <v>1.4E-2</v>
      </c>
      <c r="I47" s="286" t="s">
        <v>150</v>
      </c>
    </row>
    <row r="48" spans="1:9" s="28" customFormat="1">
      <c r="A48" s="114" t="s">
        <v>1122</v>
      </c>
      <c r="B48" s="26">
        <v>-1.2</v>
      </c>
      <c r="C48" s="27">
        <f>B48+C8</f>
        <v>289.16800000000001</v>
      </c>
      <c r="D48" s="26" t="s">
        <v>1180</v>
      </c>
      <c r="E48" s="26">
        <v>2.8</v>
      </c>
      <c r="F48" s="26">
        <v>0.3</v>
      </c>
      <c r="G48" s="27">
        <f>H48/F48</f>
        <v>0.06</v>
      </c>
      <c r="H48" s="27">
        <v>1.7999999999999999E-2</v>
      </c>
      <c r="I48" s="286" t="s">
        <v>56</v>
      </c>
    </row>
    <row r="49" spans="1:23" s="28" customFormat="1" ht="21" customHeight="1">
      <c r="A49" s="114" t="s">
        <v>1132</v>
      </c>
      <c r="B49" s="69">
        <v>-1.2</v>
      </c>
      <c r="C49" s="27">
        <f>B49+C8</f>
        <v>289.16800000000001</v>
      </c>
      <c r="D49" s="26" t="s">
        <v>1181</v>
      </c>
      <c r="E49" s="69">
        <v>2.8</v>
      </c>
      <c r="F49" s="69">
        <v>0.3</v>
      </c>
      <c r="G49" s="27">
        <f>H49/F49</f>
        <v>5.6666666666666671E-2</v>
      </c>
      <c r="H49" s="212">
        <v>1.7000000000000001E-2</v>
      </c>
      <c r="I49" s="276" t="s">
        <v>150</v>
      </c>
      <c r="V49" s="31"/>
      <c r="W49" s="14"/>
    </row>
    <row r="50" spans="1:23" s="28" customFormat="1" ht="21" customHeight="1">
      <c r="A50" s="114" t="s">
        <v>1133</v>
      </c>
      <c r="B50" s="69">
        <v>-1.27</v>
      </c>
      <c r="C50" s="27">
        <f>B50+C8</f>
        <v>289.09800000000001</v>
      </c>
      <c r="D50" s="26" t="s">
        <v>1182</v>
      </c>
      <c r="E50" s="69">
        <v>2.2000000000000002</v>
      </c>
      <c r="F50" s="69">
        <v>0.13</v>
      </c>
      <c r="G50" s="27">
        <f>H50/F50</f>
        <v>6.9230769230769221E-2</v>
      </c>
      <c r="H50" s="212">
        <v>8.9999999999999993E-3</v>
      </c>
      <c r="I50" s="276" t="s">
        <v>150</v>
      </c>
      <c r="V50" s="31"/>
      <c r="W50" s="14"/>
    </row>
    <row r="51" spans="1:23" s="28" customFormat="1" ht="21" customHeight="1">
      <c r="A51" s="114" t="s">
        <v>1203</v>
      </c>
      <c r="B51" s="69">
        <v>-1.3</v>
      </c>
      <c r="C51" s="27">
        <f>B51+C8</f>
        <v>289.06799999999998</v>
      </c>
      <c r="D51" s="26" t="s">
        <v>1235</v>
      </c>
      <c r="E51" s="69">
        <v>2.1800000000000002</v>
      </c>
      <c r="F51" s="69">
        <v>0.12</v>
      </c>
      <c r="G51" s="27">
        <f>H51/F51</f>
        <v>6.6666666666666666E-2</v>
      </c>
      <c r="H51" s="212">
        <v>8.0000000000000002E-3</v>
      </c>
      <c r="I51" s="286" t="s">
        <v>56</v>
      </c>
      <c r="V51" s="31"/>
      <c r="W51" s="14"/>
    </row>
    <row r="52" spans="1:23">
      <c r="A52" s="70" t="s">
        <v>1204</v>
      </c>
      <c r="B52" s="34">
        <v>-1.45</v>
      </c>
      <c r="C52" s="35">
        <f>B52+C8</f>
        <v>288.91800000000001</v>
      </c>
      <c r="D52" s="34" t="s">
        <v>1236</v>
      </c>
      <c r="E52" s="34">
        <v>1.7</v>
      </c>
      <c r="F52" s="34">
        <v>0.09</v>
      </c>
      <c r="G52" s="35">
        <f>H52/F52</f>
        <v>8.8888888888888892E-2</v>
      </c>
      <c r="H52" s="35">
        <v>8.0000000000000002E-3</v>
      </c>
      <c r="I52" s="409"/>
    </row>
    <row r="53" spans="1:23">
      <c r="A53" s="115"/>
      <c r="B53" s="29"/>
      <c r="C53" s="30"/>
      <c r="D53" s="29"/>
      <c r="E53" s="29"/>
      <c r="F53" s="29"/>
      <c r="G53" s="320"/>
      <c r="H53" s="30"/>
      <c r="I53" s="79"/>
    </row>
    <row r="54" spans="1:23">
      <c r="A54" s="115"/>
      <c r="B54" s="29"/>
      <c r="C54" s="30"/>
      <c r="D54" s="29"/>
      <c r="E54" s="29"/>
      <c r="F54" s="29"/>
      <c r="G54" s="320"/>
      <c r="H54" s="30"/>
      <c r="I54" s="79"/>
    </row>
    <row r="55" spans="1:23">
      <c r="D55" s="29"/>
      <c r="E55" s="29"/>
      <c r="F55" s="29"/>
      <c r="G55" s="320"/>
      <c r="H55" s="30"/>
      <c r="I55" s="79"/>
    </row>
    <row r="56" spans="1:23">
      <c r="D56" s="29"/>
      <c r="E56" s="29"/>
      <c r="F56" s="29"/>
      <c r="G56" s="320"/>
      <c r="H56" s="30"/>
      <c r="I56" s="79"/>
    </row>
    <row r="57" spans="1:23">
      <c r="A57" s="115"/>
      <c r="B57" s="29"/>
      <c r="C57" s="30"/>
      <c r="D57" s="29"/>
      <c r="E57" s="29"/>
      <c r="F57" s="29"/>
      <c r="G57" s="320"/>
      <c r="H57" s="30"/>
      <c r="I57" s="79"/>
    </row>
    <row r="58" spans="1:23">
      <c r="A58" s="115"/>
      <c r="B58" s="29"/>
      <c r="C58" s="30"/>
      <c r="D58" s="29"/>
      <c r="E58" s="29"/>
      <c r="F58" s="29"/>
      <c r="G58" s="320"/>
      <c r="H58" s="30"/>
      <c r="I58" s="79"/>
    </row>
    <row r="59" spans="1:23">
      <c r="A59" s="115"/>
      <c r="B59" s="29"/>
      <c r="C59" s="30"/>
      <c r="D59" s="29"/>
      <c r="E59" s="29"/>
      <c r="F59" s="29"/>
      <c r="G59" s="320"/>
      <c r="H59" s="30"/>
      <c r="I59" s="79"/>
    </row>
    <row r="60" spans="1:23">
      <c r="A60" s="115"/>
      <c r="B60" s="29"/>
      <c r="C60" s="30"/>
      <c r="D60" s="29"/>
      <c r="E60" s="29"/>
      <c r="F60" s="29"/>
      <c r="G60" s="320"/>
      <c r="H60" s="30"/>
      <c r="I60" s="79"/>
    </row>
    <row r="61" spans="1:23">
      <c r="A61" s="115"/>
      <c r="B61" s="29"/>
      <c r="C61" s="30"/>
      <c r="D61" s="29"/>
      <c r="E61" s="29"/>
      <c r="F61" s="29"/>
      <c r="G61" s="320"/>
      <c r="H61" s="30"/>
      <c r="I61" s="79"/>
    </row>
    <row r="62" spans="1:23">
      <c r="A62" s="115"/>
      <c r="B62" s="29"/>
      <c r="C62" s="30"/>
      <c r="D62" s="29"/>
      <c r="E62" s="29"/>
      <c r="F62" s="29"/>
      <c r="G62" s="320"/>
      <c r="H62" s="30"/>
      <c r="I62" s="79"/>
    </row>
    <row r="63" spans="1:23">
      <c r="A63" s="115"/>
      <c r="B63" s="29"/>
      <c r="C63" s="30"/>
      <c r="D63" s="29"/>
      <c r="E63" s="29"/>
      <c r="F63" s="29"/>
      <c r="G63" s="320"/>
      <c r="H63" s="30"/>
      <c r="I63" s="79"/>
    </row>
    <row r="64" spans="1:23">
      <c r="A64" s="115"/>
      <c r="B64" s="29"/>
      <c r="C64" s="30"/>
      <c r="D64" s="29"/>
      <c r="E64" s="29"/>
      <c r="F64" s="29"/>
      <c r="G64" s="320"/>
      <c r="H64" s="30"/>
      <c r="I64" s="79"/>
    </row>
    <row r="65" spans="1:9">
      <c r="A65" s="115"/>
      <c r="B65" s="29"/>
      <c r="C65" s="30"/>
      <c r="D65" s="29"/>
      <c r="E65" s="29"/>
      <c r="F65" s="29"/>
      <c r="G65" s="320"/>
      <c r="H65" s="30"/>
      <c r="I65" s="79"/>
    </row>
    <row r="66" spans="1:9">
      <c r="A66" s="115"/>
      <c r="B66" s="29"/>
      <c r="C66" s="30"/>
      <c r="D66" s="29"/>
      <c r="E66" s="29"/>
      <c r="F66" s="29"/>
      <c r="G66" s="320"/>
      <c r="H66" s="30"/>
      <c r="I66" s="79"/>
    </row>
    <row r="67" spans="1:9">
      <c r="A67" s="348" t="s">
        <v>160</v>
      </c>
      <c r="B67" s="29"/>
      <c r="C67" s="29"/>
      <c r="D67" s="29"/>
      <c r="E67" s="29"/>
      <c r="F67" s="29"/>
      <c r="G67" s="320"/>
      <c r="H67" s="30"/>
      <c r="I67" s="79"/>
    </row>
    <row r="68" spans="1:9">
      <c r="A68" s="115" t="s">
        <v>161</v>
      </c>
      <c r="B68" s="349">
        <f>+COUNT(B11:B54)</f>
        <v>42</v>
      </c>
      <c r="C68" s="29" t="s">
        <v>159</v>
      </c>
      <c r="D68" s="29"/>
      <c r="E68" s="29"/>
      <c r="F68" s="29"/>
      <c r="G68" s="320"/>
      <c r="H68" s="30"/>
      <c r="I68" s="79"/>
    </row>
    <row r="69" spans="1:9">
      <c r="D69" s="29"/>
      <c r="E69" s="29"/>
      <c r="F69" s="29"/>
      <c r="G69" s="320"/>
      <c r="H69" s="30"/>
      <c r="I69" s="79"/>
    </row>
    <row r="70" spans="1:9">
      <c r="A70" s="115"/>
      <c r="B70" s="29"/>
      <c r="C70" s="30"/>
      <c r="D70" s="29"/>
      <c r="E70" s="29"/>
      <c r="F70" s="29"/>
      <c r="G70" s="320"/>
      <c r="H70" s="30"/>
      <c r="I70" s="79"/>
    </row>
    <row r="71" spans="1:9">
      <c r="A71" s="115"/>
      <c r="B71" s="29"/>
      <c r="C71" s="30"/>
      <c r="D71" s="29"/>
      <c r="E71" s="29"/>
      <c r="F71" s="29"/>
      <c r="G71" s="320"/>
      <c r="H71" s="30"/>
      <c r="I71" s="79"/>
    </row>
    <row r="72" spans="1:9">
      <c r="A72" s="244"/>
      <c r="B72" s="29"/>
      <c r="C72" s="29"/>
      <c r="D72" s="29"/>
      <c r="E72" s="29"/>
      <c r="F72" s="29"/>
      <c r="G72" s="320"/>
      <c r="H72" s="30"/>
      <c r="I72" s="79"/>
    </row>
    <row r="73" spans="1:9">
      <c r="A73" s="244"/>
      <c r="B73" s="29"/>
      <c r="C73" s="29"/>
      <c r="D73" s="29"/>
      <c r="E73" s="29"/>
      <c r="F73" s="29"/>
      <c r="G73" s="320"/>
      <c r="H73" s="30"/>
      <c r="I73" s="79"/>
    </row>
    <row r="74" spans="1:9">
      <c r="A74" s="244"/>
      <c r="B74" s="29"/>
      <c r="C74" s="29"/>
      <c r="D74" s="29"/>
      <c r="E74" s="29"/>
      <c r="F74" s="29"/>
      <c r="G74" s="320"/>
      <c r="H74" s="30"/>
      <c r="I74" s="79"/>
    </row>
    <row r="75" spans="1:9">
      <c r="A75" s="244"/>
      <c r="B75" s="29"/>
      <c r="C75" s="29"/>
      <c r="D75" s="29"/>
      <c r="E75" s="29"/>
      <c r="F75" s="29"/>
      <c r="G75" s="320"/>
      <c r="H75" s="30"/>
      <c r="I75" s="79"/>
    </row>
    <row r="76" spans="1:9">
      <c r="A76" s="244"/>
      <c r="B76" s="29"/>
      <c r="C76" s="29"/>
      <c r="D76" s="29"/>
      <c r="E76" s="29"/>
      <c r="F76" s="29"/>
      <c r="G76" s="320"/>
      <c r="H76" s="30"/>
      <c r="I76" s="79"/>
    </row>
    <row r="77" spans="1:9">
      <c r="A77" s="244"/>
      <c r="B77" s="29"/>
      <c r="C77" s="29"/>
      <c r="D77" s="29"/>
      <c r="E77" s="29"/>
      <c r="F77" s="29"/>
      <c r="G77" s="320"/>
      <c r="H77" s="30"/>
      <c r="I77" s="79"/>
    </row>
    <row r="78" spans="1:9">
      <c r="A78" s="243"/>
      <c r="C78" s="29"/>
      <c r="D78" s="29"/>
      <c r="E78" s="98"/>
      <c r="F78" s="98"/>
      <c r="G78" s="320"/>
      <c r="H78" s="80"/>
      <c r="I78" s="44"/>
    </row>
    <row r="79" spans="1:9">
      <c r="A79" s="243"/>
      <c r="C79" s="29"/>
      <c r="D79" s="29"/>
      <c r="E79" s="98"/>
      <c r="F79" s="98"/>
      <c r="G79" s="320"/>
      <c r="H79" s="80"/>
      <c r="I79" s="44"/>
    </row>
    <row r="80" spans="1:9">
      <c r="A80" s="243"/>
      <c r="C80" s="29"/>
      <c r="D80" s="29"/>
      <c r="E80" s="98"/>
      <c r="F80" s="98"/>
      <c r="G80" s="320"/>
      <c r="H80" s="80"/>
      <c r="I80" s="210"/>
    </row>
    <row r="81" spans="1:9">
      <c r="A81" s="243"/>
      <c r="C81" s="29"/>
      <c r="D81" s="29"/>
      <c r="E81" s="98"/>
      <c r="F81" s="98"/>
      <c r="G81" s="320"/>
      <c r="H81" s="80"/>
      <c r="I81" s="210"/>
    </row>
    <row r="82" spans="1:9">
      <c r="A82" s="243"/>
      <c r="C82" s="29"/>
      <c r="D82" s="29"/>
      <c r="E82" s="98"/>
      <c r="F82" s="98"/>
      <c r="G82" s="320"/>
      <c r="H82" s="80"/>
      <c r="I82" s="210"/>
    </row>
    <row r="83" spans="1:9">
      <c r="A83" s="243"/>
      <c r="C83" s="29"/>
      <c r="D83" s="29"/>
      <c r="E83" s="98"/>
      <c r="F83" s="98"/>
      <c r="G83" s="320"/>
      <c r="H83" s="80"/>
      <c r="I83" s="210"/>
    </row>
    <row r="84" spans="1:9">
      <c r="A84" s="243"/>
      <c r="C84" s="29"/>
      <c r="D84" s="29"/>
      <c r="E84" s="98"/>
      <c r="F84" s="98"/>
      <c r="G84" s="320"/>
      <c r="H84" s="80"/>
      <c r="I84" s="44"/>
    </row>
    <row r="85" spans="1:9">
      <c r="A85" s="243"/>
      <c r="C85" s="29"/>
      <c r="D85" s="29"/>
      <c r="E85" s="98"/>
      <c r="F85" s="98"/>
      <c r="G85" s="320"/>
      <c r="H85" s="80"/>
      <c r="I85" s="44"/>
    </row>
    <row r="86" spans="1:9">
      <c r="A86" s="243"/>
      <c r="C86" s="29"/>
      <c r="D86" s="29"/>
      <c r="E86" s="98"/>
      <c r="F86" s="98"/>
      <c r="G86" s="320"/>
      <c r="H86" s="80"/>
      <c r="I86" s="44"/>
    </row>
    <row r="87" spans="1:9">
      <c r="A87" s="243"/>
      <c r="C87" s="29"/>
      <c r="D87" s="29"/>
      <c r="E87" s="98"/>
      <c r="F87" s="98"/>
      <c r="G87" s="320"/>
      <c r="H87" s="80"/>
      <c r="I87" s="44"/>
    </row>
    <row r="88" spans="1:9">
      <c r="A88" s="243"/>
      <c r="C88" s="29"/>
      <c r="D88" s="29"/>
      <c r="E88" s="98"/>
      <c r="F88" s="98"/>
      <c r="G88" s="320"/>
      <c r="H88" s="80"/>
      <c r="I88" s="44"/>
    </row>
    <row r="89" spans="1:9">
      <c r="A89" s="243"/>
      <c r="C89" s="29"/>
      <c r="D89" s="29"/>
      <c r="E89" s="98"/>
      <c r="F89" s="98"/>
      <c r="G89" s="320"/>
      <c r="H89" s="80"/>
      <c r="I89" s="44"/>
    </row>
    <row r="90" spans="1:9">
      <c r="A90" s="243"/>
      <c r="C90" s="29"/>
      <c r="D90" s="29"/>
      <c r="E90" s="98"/>
      <c r="F90" s="98"/>
      <c r="G90" s="320"/>
      <c r="H90" s="80"/>
      <c r="I90" s="210"/>
    </row>
    <row r="91" spans="1:9">
      <c r="A91" s="243"/>
      <c r="C91" s="29"/>
      <c r="D91" s="29"/>
      <c r="E91" s="98"/>
      <c r="F91" s="98"/>
      <c r="G91" s="320"/>
      <c r="H91" s="80"/>
      <c r="I91" s="44"/>
    </row>
    <row r="92" spans="1:9">
      <c r="A92" s="243"/>
      <c r="C92" s="29"/>
      <c r="D92" s="29"/>
      <c r="E92" s="98"/>
      <c r="F92" s="98"/>
      <c r="G92" s="320"/>
      <c r="H92" s="80"/>
      <c r="I92" s="44"/>
    </row>
    <row r="93" spans="1:9">
      <c r="A93" s="243"/>
      <c r="C93" s="29"/>
      <c r="D93" s="29"/>
      <c r="E93" s="98"/>
      <c r="F93" s="98"/>
      <c r="G93" s="320"/>
      <c r="H93" s="80"/>
      <c r="I93" s="44"/>
    </row>
    <row r="94" spans="1:9">
      <c r="A94" s="243"/>
      <c r="C94" s="29"/>
      <c r="D94" s="29"/>
      <c r="E94" s="98"/>
      <c r="F94" s="98"/>
      <c r="G94" s="320"/>
      <c r="H94" s="80"/>
      <c r="I94" s="44"/>
    </row>
    <row r="95" spans="1:9">
      <c r="A95" s="243"/>
      <c r="C95" s="29"/>
      <c r="D95" s="29"/>
      <c r="E95" s="98"/>
      <c r="F95" s="98"/>
      <c r="G95" s="30"/>
      <c r="H95" s="80"/>
      <c r="I95" s="44"/>
    </row>
    <row r="96" spans="1:9">
      <c r="A96" s="243"/>
      <c r="C96" s="29"/>
      <c r="D96" s="29"/>
      <c r="E96" s="98"/>
      <c r="F96" s="98"/>
      <c r="G96" s="30"/>
      <c r="H96" s="80"/>
      <c r="I96" s="44"/>
    </row>
    <row r="97" spans="1:9">
      <c r="A97" s="243"/>
      <c r="C97" s="29"/>
      <c r="D97" s="29"/>
      <c r="E97" s="98"/>
      <c r="F97" s="98"/>
      <c r="G97" s="30"/>
      <c r="H97" s="80"/>
      <c r="I97" s="44"/>
    </row>
    <row r="98" spans="1:9" ht="21" customHeight="1">
      <c r="A98" s="243"/>
      <c r="C98" s="29"/>
      <c r="D98" s="29"/>
      <c r="E98" s="98"/>
      <c r="F98" s="98"/>
      <c r="G98" s="30"/>
      <c r="H98" s="80"/>
      <c r="I98" s="44"/>
    </row>
    <row r="99" spans="1:9" ht="21" customHeight="1">
      <c r="A99" s="243"/>
      <c r="C99" s="29"/>
      <c r="D99" s="29"/>
      <c r="E99" s="98"/>
      <c r="F99" s="98"/>
      <c r="G99" s="30"/>
      <c r="H99" s="80"/>
      <c r="I99" s="44"/>
    </row>
    <row r="100" spans="1:9" ht="21" customHeight="1">
      <c r="A100" s="243"/>
      <c r="C100" s="29"/>
      <c r="D100" s="29"/>
      <c r="E100" s="98"/>
      <c r="F100" s="98"/>
      <c r="G100" s="30"/>
      <c r="H100" s="80"/>
      <c r="I100" s="210"/>
    </row>
    <row r="101" spans="1:9" ht="21" customHeight="1">
      <c r="A101" s="243"/>
      <c r="C101" s="29"/>
      <c r="D101" s="29"/>
      <c r="E101" s="98"/>
      <c r="F101" s="98"/>
      <c r="G101" s="30"/>
      <c r="H101" s="80"/>
      <c r="I101" s="210"/>
    </row>
    <row r="102" spans="1:9" ht="21" customHeight="1">
      <c r="A102" s="243"/>
      <c r="C102" s="29"/>
      <c r="D102" s="29"/>
      <c r="E102" s="98"/>
      <c r="F102" s="98"/>
      <c r="G102" s="30"/>
      <c r="H102" s="80"/>
      <c r="I102" s="210"/>
    </row>
    <row r="103" spans="1:9" ht="21" customHeight="1">
      <c r="A103" s="243"/>
      <c r="C103" s="29"/>
      <c r="D103" s="29"/>
      <c r="E103" s="98"/>
      <c r="F103" s="98"/>
      <c r="G103" s="30"/>
      <c r="H103" s="80"/>
      <c r="I103" s="44"/>
    </row>
    <row r="104" spans="1:9" ht="21" customHeight="1">
      <c r="A104" s="243"/>
      <c r="C104" s="29"/>
      <c r="D104" s="29"/>
      <c r="E104" s="98"/>
      <c r="F104" s="98"/>
      <c r="G104" s="30"/>
      <c r="H104" s="80"/>
      <c r="I104" s="44"/>
    </row>
    <row r="105" spans="1:9" ht="21" customHeight="1">
      <c r="A105" s="243"/>
      <c r="C105" s="29"/>
      <c r="D105" s="29"/>
      <c r="E105" s="98"/>
      <c r="F105" s="98"/>
      <c r="G105" s="30"/>
      <c r="H105" s="80"/>
      <c r="I105" s="44"/>
    </row>
    <row r="106" spans="1:9" ht="21.75">
      <c r="A106" s="431"/>
      <c r="B106" s="22"/>
      <c r="C106" s="22"/>
      <c r="D106" s="22"/>
      <c r="E106" s="22"/>
      <c r="F106" s="22"/>
      <c r="G106" s="23"/>
      <c r="H106" s="23"/>
      <c r="I106" s="432"/>
    </row>
    <row r="107" spans="1:9" ht="21.75">
      <c r="A107" s="431"/>
      <c r="B107" s="94"/>
      <c r="C107" s="22"/>
      <c r="D107" s="22"/>
      <c r="E107" s="22"/>
      <c r="F107" s="22"/>
      <c r="G107" s="23"/>
      <c r="H107" s="23"/>
      <c r="I107" s="432"/>
    </row>
    <row r="108" spans="1:9" ht="21" customHeight="1">
      <c r="A108" s="243"/>
      <c r="C108" s="29"/>
      <c r="D108" s="29"/>
      <c r="E108" s="98"/>
      <c r="F108" s="98"/>
      <c r="G108" s="30"/>
      <c r="H108" s="80"/>
      <c r="I108" s="44"/>
    </row>
    <row r="109" spans="1:9" ht="21" customHeight="1">
      <c r="A109" s="243"/>
      <c r="C109" s="29"/>
      <c r="D109" s="29"/>
      <c r="E109" s="98"/>
      <c r="F109" s="98"/>
      <c r="G109" s="30"/>
      <c r="H109" s="80"/>
      <c r="I109" s="44"/>
    </row>
    <row r="110" spans="1:9" ht="21" customHeight="1">
      <c r="A110" s="242"/>
      <c r="C110" s="98"/>
      <c r="D110" s="29"/>
      <c r="E110" s="98"/>
      <c r="F110" s="98"/>
      <c r="G110" s="30"/>
      <c r="H110" s="80"/>
      <c r="I110" s="210"/>
    </row>
    <row r="111" spans="1:9" ht="21" customHeight="1">
      <c r="A111" s="242"/>
      <c r="C111" s="98"/>
      <c r="D111" s="29"/>
      <c r="E111" s="98"/>
      <c r="F111" s="98"/>
      <c r="G111" s="30"/>
      <c r="H111" s="80"/>
      <c r="I111" s="210"/>
    </row>
    <row r="112" spans="1:9" ht="21" customHeight="1">
      <c r="A112" s="242"/>
      <c r="C112" s="98"/>
      <c r="D112" s="29"/>
      <c r="E112" s="98"/>
      <c r="F112" s="98"/>
      <c r="G112" s="30"/>
      <c r="H112" s="80"/>
      <c r="I112" s="210"/>
    </row>
    <row r="113" spans="1:9" ht="21" customHeight="1">
      <c r="A113" s="242"/>
      <c r="C113" s="98"/>
      <c r="D113" s="29"/>
      <c r="E113" s="98"/>
      <c r="F113" s="98"/>
      <c r="G113" s="30"/>
      <c r="H113" s="80"/>
      <c r="I113" s="44"/>
    </row>
    <row r="114" spans="1:9" ht="21" customHeight="1">
      <c r="A114" s="242"/>
      <c r="C114" s="98"/>
      <c r="D114" s="29"/>
      <c r="E114" s="98"/>
      <c r="F114" s="98"/>
      <c r="G114" s="30"/>
      <c r="H114" s="80"/>
      <c r="I114" s="210"/>
    </row>
    <row r="115" spans="1:9" ht="21" customHeight="1">
      <c r="A115" s="242"/>
      <c r="C115" s="98"/>
      <c r="D115" s="29"/>
      <c r="E115" s="98"/>
      <c r="F115" s="98"/>
      <c r="G115" s="30"/>
      <c r="H115" s="80"/>
      <c r="I115" s="210"/>
    </row>
    <row r="116" spans="1:9" ht="21" customHeight="1">
      <c r="A116" s="242"/>
      <c r="C116" s="98"/>
      <c r="D116" s="29"/>
      <c r="E116" s="98"/>
      <c r="F116" s="98"/>
      <c r="G116" s="30"/>
      <c r="H116" s="80"/>
      <c r="I116" s="44"/>
    </row>
    <row r="117" spans="1:9" ht="21" customHeight="1">
      <c r="A117" s="242"/>
      <c r="C117" s="98"/>
      <c r="D117" s="29"/>
      <c r="E117" s="98"/>
      <c r="F117" s="98"/>
      <c r="G117" s="30"/>
      <c r="H117" s="80"/>
      <c r="I117" s="44"/>
    </row>
    <row r="118" spans="1:9" ht="21" customHeight="1">
      <c r="A118" s="242"/>
      <c r="C118" s="98"/>
      <c r="D118" s="29"/>
      <c r="E118" s="98"/>
      <c r="F118" s="98"/>
      <c r="G118" s="30"/>
      <c r="H118" s="80"/>
      <c r="I118" s="44"/>
    </row>
    <row r="119" spans="1:9" ht="21" customHeight="1">
      <c r="A119" s="242"/>
      <c r="C119" s="98"/>
      <c r="D119" s="29"/>
      <c r="E119" s="98"/>
      <c r="F119" s="98"/>
      <c r="G119" s="30"/>
      <c r="H119" s="80"/>
      <c r="I119" s="44"/>
    </row>
    <row r="120" spans="1:9" ht="21" customHeight="1">
      <c r="C120" s="98"/>
      <c r="D120" s="98"/>
      <c r="E120" s="98"/>
      <c r="F120" s="98"/>
      <c r="G120" s="80"/>
      <c r="H120" s="80"/>
      <c r="I120" s="44"/>
    </row>
    <row r="121" spans="1:9" ht="21" customHeight="1">
      <c r="C121" s="98"/>
      <c r="D121" s="98"/>
      <c r="E121" s="98"/>
      <c r="F121" s="98"/>
      <c r="G121" s="80"/>
      <c r="H121" s="80"/>
      <c r="I121" s="44"/>
    </row>
    <row r="122" spans="1:9" ht="21" customHeight="1">
      <c r="C122" s="98"/>
      <c r="D122" s="98"/>
      <c r="E122" s="98"/>
      <c r="F122" s="98"/>
      <c r="G122" s="80"/>
      <c r="H122" s="80"/>
      <c r="I122" s="44"/>
    </row>
    <row r="123" spans="1:9" ht="21" customHeight="1">
      <c r="C123" s="98"/>
      <c r="D123" s="98"/>
      <c r="E123" s="98"/>
      <c r="F123" s="98"/>
      <c r="G123" s="80"/>
      <c r="H123" s="80"/>
      <c r="I123" s="44"/>
    </row>
    <row r="124" spans="1:9" ht="21" customHeight="1">
      <c r="C124" s="98"/>
      <c r="D124" s="98"/>
      <c r="E124" s="98"/>
      <c r="F124" s="98"/>
      <c r="G124" s="80"/>
      <c r="H124" s="80"/>
      <c r="I124" s="44"/>
    </row>
    <row r="125" spans="1:9" ht="21" customHeight="1">
      <c r="C125" s="98"/>
      <c r="D125" s="98"/>
      <c r="E125" s="98"/>
      <c r="F125" s="98"/>
      <c r="G125" s="80"/>
      <c r="H125" s="80"/>
    </row>
    <row r="126" spans="1:9" ht="21" customHeight="1">
      <c r="C126" s="98"/>
      <c r="D126" s="98"/>
      <c r="E126" s="98"/>
      <c r="F126" s="98"/>
      <c r="G126" s="80"/>
      <c r="H126" s="80"/>
    </row>
    <row r="127" spans="1:9" ht="21" customHeight="1">
      <c r="C127" s="98"/>
      <c r="D127" s="98"/>
      <c r="E127" s="98"/>
      <c r="F127" s="98"/>
      <c r="G127" s="80"/>
      <c r="H127" s="80"/>
    </row>
    <row r="128" spans="1:9" ht="21" customHeight="1">
      <c r="C128" s="98"/>
      <c r="D128" s="98"/>
      <c r="E128" s="98"/>
      <c r="F128" s="98"/>
      <c r="G128" s="80"/>
      <c r="H128" s="80"/>
    </row>
    <row r="129" spans="3:8" ht="21" customHeight="1">
      <c r="C129" s="98"/>
      <c r="D129" s="98"/>
      <c r="E129" s="98"/>
      <c r="F129" s="98"/>
      <c r="G129" s="80"/>
      <c r="H129" s="80"/>
    </row>
    <row r="130" spans="3:8" ht="21" customHeight="1">
      <c r="C130" s="98"/>
      <c r="D130" s="98"/>
      <c r="E130" s="98"/>
      <c r="F130" s="98"/>
      <c r="G130" s="80"/>
      <c r="H130" s="80"/>
    </row>
    <row r="131" spans="3:8" ht="21" customHeight="1">
      <c r="C131" s="98"/>
      <c r="D131" s="98"/>
      <c r="E131" s="98"/>
      <c r="F131" s="98"/>
      <c r="G131" s="80"/>
      <c r="H131" s="80"/>
    </row>
    <row r="132" spans="3:8" ht="21" customHeight="1">
      <c r="C132" s="98"/>
      <c r="D132" s="98"/>
      <c r="E132" s="98"/>
      <c r="F132" s="98"/>
      <c r="G132" s="80"/>
      <c r="H132" s="80"/>
    </row>
    <row r="133" spans="3:8" ht="21" customHeight="1">
      <c r="C133" s="98"/>
      <c r="D133" s="98"/>
      <c r="E133" s="98"/>
      <c r="F133" s="98"/>
      <c r="G133" s="80"/>
      <c r="H133" s="80"/>
    </row>
    <row r="134" spans="3:8" ht="21" customHeight="1">
      <c r="C134" s="98"/>
      <c r="D134" s="98"/>
      <c r="E134" s="98"/>
      <c r="F134" s="98"/>
      <c r="G134" s="80"/>
      <c r="H134" s="80"/>
    </row>
    <row r="135" spans="3:8">
      <c r="C135" s="98"/>
      <c r="D135" s="98"/>
      <c r="E135" s="98"/>
      <c r="F135" s="98"/>
      <c r="G135" s="80"/>
      <c r="H135" s="80"/>
    </row>
    <row r="136" spans="3:8">
      <c r="C136" s="98"/>
      <c r="D136" s="98"/>
      <c r="E136" s="98"/>
      <c r="F136" s="98"/>
      <c r="G136" s="80"/>
      <c r="H136" s="80"/>
    </row>
    <row r="137" spans="3:8">
      <c r="C137" s="98"/>
      <c r="D137" s="98"/>
      <c r="E137" s="98"/>
      <c r="F137" s="98"/>
      <c r="G137" s="80"/>
      <c r="H137" s="80"/>
    </row>
    <row r="138" spans="3:8">
      <c r="C138" s="98"/>
      <c r="D138" s="98"/>
      <c r="E138" s="98"/>
      <c r="F138" s="98"/>
      <c r="G138" s="80"/>
      <c r="H138" s="80"/>
    </row>
    <row r="139" spans="3:8">
      <c r="C139" s="98"/>
      <c r="D139" s="98"/>
      <c r="E139" s="98"/>
      <c r="F139" s="98"/>
      <c r="G139" s="80"/>
      <c r="H139" s="80"/>
    </row>
    <row r="140" spans="3:8">
      <c r="C140" s="98"/>
      <c r="D140" s="98"/>
      <c r="E140" s="98"/>
      <c r="F140" s="98"/>
      <c r="G140" s="80"/>
      <c r="H140" s="80"/>
    </row>
    <row r="141" spans="3:8">
      <c r="C141" s="98"/>
      <c r="D141" s="98"/>
      <c r="E141" s="98"/>
      <c r="F141" s="98"/>
      <c r="G141" s="80"/>
      <c r="H141" s="80"/>
    </row>
    <row r="142" spans="3:8">
      <c r="C142" s="98"/>
      <c r="D142" s="98"/>
      <c r="E142" s="98"/>
      <c r="F142" s="98"/>
      <c r="G142" s="80"/>
      <c r="H142" s="80"/>
    </row>
    <row r="143" spans="3:8">
      <c r="C143" s="98"/>
      <c r="D143" s="98"/>
      <c r="E143" s="98"/>
      <c r="F143" s="98"/>
      <c r="G143" s="80"/>
      <c r="H143" s="80"/>
    </row>
    <row r="144" spans="3:8">
      <c r="C144" s="98"/>
      <c r="D144" s="98"/>
      <c r="E144" s="98"/>
      <c r="F144" s="98"/>
      <c r="G144" s="80"/>
      <c r="H144" s="80"/>
    </row>
    <row r="145" spans="3:8">
      <c r="C145" s="98"/>
      <c r="D145" s="98"/>
      <c r="E145" s="98"/>
      <c r="F145" s="98"/>
      <c r="G145" s="80"/>
      <c r="H145" s="80"/>
    </row>
    <row r="146" spans="3:8">
      <c r="C146" s="98"/>
      <c r="D146" s="98"/>
      <c r="E146" s="98"/>
      <c r="F146" s="98"/>
      <c r="G146" s="80"/>
      <c r="H146" s="80"/>
    </row>
    <row r="147" spans="3:8">
      <c r="C147" s="98"/>
      <c r="D147" s="98"/>
      <c r="E147" s="98"/>
      <c r="F147" s="98"/>
      <c r="G147" s="80"/>
      <c r="H147" s="80"/>
    </row>
    <row r="148" spans="3:8">
      <c r="C148" s="98"/>
      <c r="D148" s="98"/>
      <c r="E148" s="98"/>
      <c r="F148" s="98"/>
      <c r="G148" s="80"/>
      <c r="H148" s="80"/>
    </row>
    <row r="149" spans="3:8">
      <c r="C149" s="98"/>
      <c r="D149" s="98"/>
      <c r="E149" s="98"/>
      <c r="F149" s="98"/>
      <c r="G149" s="80"/>
      <c r="H149" s="80"/>
    </row>
    <row r="150" spans="3:8">
      <c r="C150" s="98"/>
      <c r="D150" s="98"/>
      <c r="E150" s="98"/>
      <c r="F150" s="98"/>
      <c r="G150" s="80"/>
      <c r="H150" s="80"/>
    </row>
    <row r="151" spans="3:8">
      <c r="C151" s="98"/>
      <c r="D151" s="98"/>
      <c r="E151" s="98"/>
      <c r="F151" s="98"/>
      <c r="G151" s="80"/>
      <c r="H151" s="80"/>
    </row>
    <row r="152" spans="3:8">
      <c r="C152" s="98"/>
      <c r="D152" s="98"/>
      <c r="E152" s="98"/>
      <c r="F152" s="98"/>
      <c r="G152" s="80"/>
      <c r="H152" s="80"/>
    </row>
    <row r="153" spans="3:8">
      <c r="C153" s="98"/>
      <c r="D153" s="98"/>
      <c r="E153" s="98"/>
      <c r="F153" s="98"/>
      <c r="G153" s="80"/>
      <c r="H153" s="80"/>
    </row>
    <row r="154" spans="3:8">
      <c r="C154" s="98"/>
      <c r="D154" s="98"/>
      <c r="E154" s="98"/>
      <c r="F154" s="98"/>
      <c r="G154" s="80"/>
      <c r="H154" s="80"/>
    </row>
    <row r="155" spans="3:8">
      <c r="C155" s="98"/>
      <c r="D155" s="98"/>
      <c r="E155" s="98"/>
      <c r="F155" s="98"/>
      <c r="G155" s="80"/>
      <c r="H155" s="80"/>
    </row>
    <row r="156" spans="3:8">
      <c r="C156" s="98"/>
      <c r="D156" s="98"/>
      <c r="E156" s="98"/>
      <c r="F156" s="98"/>
      <c r="G156" s="80"/>
      <c r="H156" s="80"/>
    </row>
    <row r="157" spans="3:8">
      <c r="C157" s="98"/>
      <c r="D157" s="98"/>
      <c r="E157" s="98"/>
      <c r="F157" s="98"/>
      <c r="G157" s="80"/>
      <c r="H157" s="80"/>
    </row>
    <row r="158" spans="3:8">
      <c r="C158" s="98"/>
      <c r="D158" s="98"/>
      <c r="E158" s="98"/>
      <c r="F158" s="98"/>
      <c r="G158" s="80"/>
      <c r="H158" s="80"/>
    </row>
    <row r="159" spans="3:8">
      <c r="C159" s="98"/>
      <c r="D159" s="98"/>
      <c r="E159" s="98"/>
      <c r="F159" s="98"/>
      <c r="G159" s="80"/>
      <c r="H159" s="80"/>
    </row>
    <row r="160" spans="3:8">
      <c r="C160" s="98"/>
      <c r="D160" s="98"/>
      <c r="E160" s="98"/>
      <c r="F160" s="98"/>
      <c r="G160" s="80"/>
      <c r="H160" s="80"/>
    </row>
    <row r="161" spans="3:8">
      <c r="C161" s="98"/>
      <c r="D161" s="98"/>
      <c r="E161" s="98"/>
      <c r="F161" s="98"/>
      <c r="G161" s="80"/>
      <c r="H161" s="80"/>
    </row>
    <row r="162" spans="3:8">
      <c r="C162" s="98"/>
      <c r="D162" s="98"/>
      <c r="E162" s="98"/>
      <c r="F162" s="98"/>
      <c r="G162" s="80"/>
      <c r="H162" s="80"/>
    </row>
    <row r="163" spans="3:8">
      <c r="C163" s="98"/>
      <c r="D163" s="98"/>
      <c r="E163" s="98"/>
      <c r="F163" s="98"/>
      <c r="G163" s="80"/>
      <c r="H163" s="80"/>
    </row>
    <row r="164" spans="3:8">
      <c r="C164" s="98"/>
      <c r="D164" s="98"/>
      <c r="E164" s="98"/>
      <c r="F164" s="98"/>
      <c r="G164" s="80"/>
      <c r="H164" s="80"/>
    </row>
    <row r="165" spans="3:8">
      <c r="C165" s="98"/>
      <c r="D165" s="98"/>
      <c r="E165" s="98"/>
      <c r="F165" s="98"/>
      <c r="G165" s="80"/>
      <c r="H165" s="80"/>
    </row>
    <row r="166" spans="3:8">
      <c r="C166" s="98"/>
      <c r="D166" s="98"/>
      <c r="E166" s="98"/>
      <c r="F166" s="98"/>
      <c r="G166" s="80"/>
      <c r="H166" s="80"/>
    </row>
    <row r="167" spans="3:8">
      <c r="C167" s="98"/>
      <c r="D167" s="98"/>
      <c r="E167" s="98"/>
      <c r="F167" s="98"/>
      <c r="G167" s="80"/>
      <c r="H167" s="80"/>
    </row>
    <row r="168" spans="3:8">
      <c r="C168" s="98"/>
      <c r="D168" s="98"/>
      <c r="E168" s="98"/>
      <c r="F168" s="98"/>
      <c r="G168" s="80"/>
      <c r="H168" s="80"/>
    </row>
    <row r="169" spans="3:8">
      <c r="C169" s="98"/>
      <c r="D169" s="98"/>
      <c r="E169" s="98"/>
      <c r="F169" s="98"/>
      <c r="G169" s="80"/>
      <c r="H169" s="80"/>
    </row>
    <row r="170" spans="3:8">
      <c r="C170" s="98"/>
      <c r="D170" s="98"/>
      <c r="E170" s="98"/>
      <c r="F170" s="98"/>
      <c r="G170" s="80"/>
      <c r="H170" s="80"/>
    </row>
    <row r="171" spans="3:8">
      <c r="C171" s="98"/>
      <c r="D171" s="98"/>
      <c r="E171" s="98"/>
      <c r="F171" s="98"/>
      <c r="G171" s="80"/>
      <c r="H171" s="80"/>
    </row>
    <row r="172" spans="3:8">
      <c r="C172" s="98"/>
      <c r="D172" s="98"/>
      <c r="E172" s="98"/>
      <c r="F172" s="98"/>
      <c r="G172" s="80"/>
      <c r="H172" s="80"/>
    </row>
    <row r="173" spans="3:8">
      <c r="C173" s="98"/>
      <c r="D173" s="98"/>
      <c r="E173" s="98"/>
      <c r="F173" s="98"/>
      <c r="G173" s="80"/>
      <c r="H173" s="80"/>
    </row>
    <row r="174" spans="3:8">
      <c r="C174" s="98"/>
      <c r="D174" s="98"/>
      <c r="E174" s="98"/>
      <c r="F174" s="98"/>
      <c r="G174" s="80"/>
      <c r="H174" s="80"/>
    </row>
    <row r="175" spans="3:8">
      <c r="C175" s="98"/>
      <c r="D175" s="98"/>
      <c r="E175" s="98"/>
      <c r="F175" s="98"/>
      <c r="G175" s="80"/>
      <c r="H175" s="80"/>
    </row>
    <row r="176" spans="3:8">
      <c r="C176" s="98"/>
      <c r="D176" s="98"/>
      <c r="E176" s="98"/>
      <c r="F176" s="98"/>
      <c r="G176" s="80"/>
      <c r="H176" s="80"/>
    </row>
    <row r="177" spans="3:8">
      <c r="C177" s="98"/>
      <c r="D177" s="98"/>
      <c r="E177" s="98"/>
      <c r="F177" s="98"/>
      <c r="G177" s="80"/>
      <c r="H177" s="80"/>
    </row>
    <row r="178" spans="3:8">
      <c r="C178" s="98"/>
      <c r="D178" s="98"/>
      <c r="E178" s="98"/>
      <c r="F178" s="98"/>
      <c r="G178" s="80"/>
      <c r="H178" s="80"/>
    </row>
    <row r="179" spans="3:8">
      <c r="C179" s="98"/>
      <c r="D179" s="98"/>
      <c r="E179" s="98"/>
      <c r="F179" s="98"/>
      <c r="G179" s="80"/>
      <c r="H179" s="80"/>
    </row>
    <row r="180" spans="3:8">
      <c r="C180" s="98"/>
      <c r="D180" s="98"/>
      <c r="E180" s="98"/>
      <c r="F180" s="98"/>
      <c r="G180" s="80"/>
      <c r="H180" s="80"/>
    </row>
    <row r="181" spans="3:8">
      <c r="C181" s="98"/>
      <c r="D181" s="98"/>
      <c r="E181" s="98"/>
      <c r="F181" s="98"/>
      <c r="G181" s="80"/>
      <c r="H181" s="80"/>
    </row>
    <row r="182" spans="3:8">
      <c r="C182" s="98"/>
      <c r="D182" s="98"/>
      <c r="E182" s="98"/>
      <c r="F182" s="98"/>
      <c r="G182" s="80"/>
      <c r="H182" s="80"/>
    </row>
    <row r="183" spans="3:8">
      <c r="C183" s="98"/>
      <c r="D183" s="98"/>
      <c r="E183" s="98"/>
      <c r="F183" s="98"/>
      <c r="G183" s="80"/>
      <c r="H183" s="80"/>
    </row>
    <row r="184" spans="3:8">
      <c r="C184" s="98"/>
      <c r="D184" s="98"/>
      <c r="E184" s="98"/>
      <c r="F184" s="98"/>
      <c r="G184" s="80"/>
      <c r="H184" s="80"/>
    </row>
    <row r="185" spans="3:8">
      <c r="C185" s="98"/>
      <c r="D185" s="98"/>
      <c r="E185" s="98"/>
      <c r="F185" s="98"/>
      <c r="G185" s="80"/>
      <c r="H185" s="80"/>
    </row>
    <row r="186" spans="3:8">
      <c r="C186" s="98"/>
      <c r="D186" s="98"/>
      <c r="E186" s="98"/>
      <c r="F186" s="98"/>
      <c r="G186" s="80"/>
      <c r="H186" s="80"/>
    </row>
    <row r="187" spans="3:8">
      <c r="C187" s="98"/>
      <c r="D187" s="98"/>
      <c r="E187" s="98"/>
      <c r="F187" s="98"/>
      <c r="G187" s="80"/>
      <c r="H187" s="80"/>
    </row>
    <row r="188" spans="3:8">
      <c r="C188" s="98"/>
      <c r="D188" s="98"/>
      <c r="E188" s="98"/>
      <c r="F188" s="98"/>
      <c r="G188" s="80"/>
      <c r="H188" s="80"/>
    </row>
    <row r="189" spans="3:8">
      <c r="C189" s="98"/>
      <c r="D189" s="98"/>
      <c r="E189" s="98"/>
      <c r="F189" s="98"/>
      <c r="G189" s="80"/>
      <c r="H189" s="80"/>
    </row>
    <row r="190" spans="3:8">
      <c r="C190" s="98"/>
      <c r="D190" s="98"/>
      <c r="E190" s="98"/>
      <c r="F190" s="98"/>
      <c r="G190" s="80"/>
      <c r="H190" s="80"/>
    </row>
    <row r="191" spans="3:8">
      <c r="C191" s="98"/>
      <c r="D191" s="98"/>
      <c r="E191" s="98"/>
      <c r="F191" s="98"/>
      <c r="G191" s="80"/>
      <c r="H191" s="80"/>
    </row>
    <row r="192" spans="3:8">
      <c r="C192" s="98"/>
      <c r="D192" s="98"/>
      <c r="E192" s="98"/>
      <c r="F192" s="98"/>
      <c r="G192" s="80"/>
      <c r="H192" s="80"/>
    </row>
    <row r="193" spans="3:8">
      <c r="C193" s="98"/>
      <c r="D193" s="98"/>
      <c r="E193" s="98"/>
      <c r="F193" s="98"/>
      <c r="G193" s="80"/>
      <c r="H193" s="80"/>
    </row>
    <row r="194" spans="3:8">
      <c r="C194" s="98"/>
      <c r="D194" s="98"/>
      <c r="E194" s="98"/>
      <c r="F194" s="98"/>
      <c r="G194" s="80"/>
      <c r="H194" s="80"/>
    </row>
    <row r="195" spans="3:8">
      <c r="C195" s="98"/>
      <c r="D195" s="98"/>
      <c r="E195" s="98"/>
      <c r="F195" s="98"/>
      <c r="G195" s="80"/>
      <c r="H195" s="80"/>
    </row>
    <row r="196" spans="3:8">
      <c r="C196" s="98"/>
      <c r="D196" s="98"/>
      <c r="E196" s="98"/>
      <c r="F196" s="98"/>
      <c r="G196" s="80"/>
      <c r="H196" s="80"/>
    </row>
    <row r="197" spans="3:8">
      <c r="C197" s="98"/>
      <c r="D197" s="98"/>
      <c r="E197" s="98"/>
      <c r="F197" s="98"/>
      <c r="G197" s="80"/>
      <c r="H197" s="80"/>
    </row>
    <row r="198" spans="3:8">
      <c r="C198" s="98"/>
      <c r="D198" s="98"/>
      <c r="E198" s="98"/>
      <c r="F198" s="98"/>
      <c r="G198" s="80"/>
      <c r="H198" s="80"/>
    </row>
    <row r="199" spans="3:8">
      <c r="C199" s="98"/>
      <c r="D199" s="98"/>
      <c r="E199" s="98"/>
      <c r="F199" s="98"/>
      <c r="G199" s="80"/>
      <c r="H199" s="80"/>
    </row>
    <row r="200" spans="3:8">
      <c r="C200" s="98"/>
      <c r="D200" s="98"/>
      <c r="E200" s="98"/>
      <c r="F200" s="98"/>
      <c r="G200" s="80"/>
      <c r="H200" s="80"/>
    </row>
    <row r="201" spans="3:8">
      <c r="C201" s="98"/>
      <c r="D201" s="98"/>
      <c r="E201" s="98"/>
      <c r="F201" s="98"/>
      <c r="G201" s="80"/>
      <c r="H201" s="80"/>
    </row>
    <row r="202" spans="3:8">
      <c r="C202" s="98"/>
      <c r="D202" s="98"/>
      <c r="E202" s="98"/>
      <c r="F202" s="98"/>
      <c r="G202" s="80"/>
      <c r="H202" s="80"/>
    </row>
    <row r="203" spans="3:8">
      <c r="C203" s="98"/>
      <c r="D203" s="98"/>
      <c r="E203" s="98"/>
      <c r="F203" s="98"/>
      <c r="G203" s="80"/>
      <c r="H203" s="80"/>
    </row>
    <row r="204" spans="3:8">
      <c r="C204" s="98"/>
      <c r="D204" s="98"/>
      <c r="E204" s="98"/>
      <c r="F204" s="98"/>
      <c r="G204" s="80"/>
      <c r="H204" s="80"/>
    </row>
    <row r="205" spans="3:8">
      <c r="C205" s="98"/>
      <c r="D205" s="98"/>
      <c r="E205" s="98"/>
      <c r="F205" s="98"/>
      <c r="G205" s="80"/>
      <c r="H205" s="80"/>
    </row>
    <row r="206" spans="3:8">
      <c r="C206" s="98"/>
      <c r="D206" s="98"/>
      <c r="E206" s="98"/>
      <c r="F206" s="98"/>
      <c r="G206" s="80"/>
      <c r="H206" s="80"/>
    </row>
    <row r="207" spans="3:8">
      <c r="C207" s="98"/>
      <c r="D207" s="98"/>
      <c r="E207" s="98"/>
      <c r="F207" s="98"/>
      <c r="G207" s="80"/>
      <c r="H207" s="80"/>
    </row>
    <row r="208" spans="3:8">
      <c r="C208" s="98"/>
      <c r="D208" s="98"/>
      <c r="E208" s="98"/>
      <c r="F208" s="98"/>
      <c r="G208" s="80"/>
      <c r="H208" s="80"/>
    </row>
    <row r="209" spans="3:8">
      <c r="C209" s="98"/>
      <c r="D209" s="98"/>
      <c r="E209" s="98"/>
      <c r="F209" s="98"/>
      <c r="G209" s="80"/>
      <c r="H209" s="80"/>
    </row>
    <row r="210" spans="3:8">
      <c r="C210" s="98"/>
      <c r="D210" s="98"/>
      <c r="E210" s="98"/>
      <c r="F210" s="98"/>
      <c r="G210" s="80"/>
      <c r="H210" s="80"/>
    </row>
    <row r="211" spans="3:8">
      <c r="C211" s="98"/>
      <c r="D211" s="98"/>
      <c r="E211" s="98"/>
      <c r="F211" s="98"/>
      <c r="G211" s="80"/>
      <c r="H211" s="80"/>
    </row>
    <row r="212" spans="3:8">
      <c r="C212" s="98"/>
      <c r="D212" s="98"/>
      <c r="E212" s="98"/>
      <c r="F212" s="98"/>
      <c r="G212" s="80"/>
      <c r="H212" s="80"/>
    </row>
    <row r="213" spans="3:8">
      <c r="C213" s="98"/>
      <c r="D213" s="98"/>
      <c r="E213" s="98"/>
      <c r="F213" s="98"/>
      <c r="G213" s="80"/>
      <c r="H213" s="80"/>
    </row>
    <row r="214" spans="3:8">
      <c r="C214" s="98"/>
      <c r="D214" s="98"/>
      <c r="E214" s="98"/>
      <c r="F214" s="98"/>
      <c r="G214" s="80"/>
      <c r="H214" s="80"/>
    </row>
    <row r="215" spans="3:8">
      <c r="C215" s="98"/>
      <c r="D215" s="98"/>
      <c r="E215" s="98"/>
      <c r="F215" s="98"/>
      <c r="G215" s="80"/>
      <c r="H215" s="80"/>
    </row>
    <row r="216" spans="3:8">
      <c r="C216" s="98"/>
      <c r="D216" s="98"/>
      <c r="E216" s="98"/>
      <c r="F216" s="98"/>
      <c r="G216" s="80"/>
      <c r="H216" s="80"/>
    </row>
    <row r="217" spans="3:8">
      <c r="C217" s="98"/>
      <c r="D217" s="98"/>
      <c r="E217" s="98"/>
      <c r="F217" s="98"/>
      <c r="G217" s="80"/>
      <c r="H217" s="80"/>
    </row>
    <row r="218" spans="3:8">
      <c r="C218" s="98"/>
      <c r="D218" s="98"/>
      <c r="E218" s="98"/>
      <c r="F218" s="98"/>
      <c r="G218" s="80"/>
      <c r="H218" s="80"/>
    </row>
    <row r="219" spans="3:8">
      <c r="C219" s="98"/>
      <c r="D219" s="98"/>
      <c r="E219" s="98"/>
      <c r="F219" s="98"/>
      <c r="G219" s="80"/>
      <c r="H219" s="80"/>
    </row>
    <row r="220" spans="3:8">
      <c r="C220" s="98"/>
      <c r="D220" s="98"/>
      <c r="E220" s="98"/>
      <c r="F220" s="98"/>
      <c r="G220" s="80"/>
      <c r="H220" s="80"/>
    </row>
    <row r="221" spans="3:8">
      <c r="C221" s="98"/>
      <c r="D221" s="98"/>
      <c r="E221" s="98"/>
      <c r="F221" s="98"/>
      <c r="G221" s="80"/>
      <c r="H221" s="80"/>
    </row>
    <row r="222" spans="3:8">
      <c r="C222" s="98"/>
      <c r="D222" s="98"/>
      <c r="E222" s="98"/>
      <c r="F222" s="98"/>
      <c r="G222" s="80"/>
      <c r="H222" s="80"/>
    </row>
    <row r="223" spans="3:8">
      <c r="C223" s="98"/>
      <c r="D223" s="98"/>
      <c r="E223" s="98"/>
      <c r="F223" s="98"/>
      <c r="G223" s="80"/>
      <c r="H223" s="80"/>
    </row>
    <row r="224" spans="3:8">
      <c r="C224" s="98"/>
      <c r="D224" s="98"/>
      <c r="E224" s="98"/>
      <c r="F224" s="98"/>
      <c r="G224" s="80"/>
      <c r="H224" s="80"/>
    </row>
    <row r="225" spans="3:8">
      <c r="C225" s="98"/>
      <c r="D225" s="98"/>
      <c r="E225" s="98"/>
      <c r="F225" s="98"/>
      <c r="G225" s="80"/>
      <c r="H225" s="80"/>
    </row>
    <row r="226" spans="3:8">
      <c r="C226" s="98"/>
      <c r="D226" s="98"/>
      <c r="E226" s="98"/>
      <c r="F226" s="98"/>
      <c r="G226" s="80"/>
      <c r="H226" s="80"/>
    </row>
    <row r="227" spans="3:8">
      <c r="C227" s="98"/>
      <c r="D227" s="98"/>
      <c r="E227" s="98"/>
      <c r="F227" s="98"/>
      <c r="G227" s="80"/>
      <c r="H227" s="80"/>
    </row>
    <row r="228" spans="3:8">
      <c r="C228" s="98"/>
      <c r="D228" s="98"/>
      <c r="E228" s="98"/>
      <c r="F228" s="98"/>
      <c r="G228" s="80"/>
      <c r="H228" s="80"/>
    </row>
    <row r="229" spans="3:8">
      <c r="C229" s="98"/>
      <c r="D229" s="98"/>
      <c r="E229" s="98"/>
      <c r="F229" s="98"/>
      <c r="G229" s="80"/>
      <c r="H229" s="80"/>
    </row>
    <row r="230" spans="3:8">
      <c r="C230" s="98"/>
      <c r="D230" s="98"/>
      <c r="E230" s="98"/>
      <c r="F230" s="98"/>
      <c r="G230" s="80"/>
      <c r="H230" s="80"/>
    </row>
    <row r="231" spans="3:8">
      <c r="C231" s="98"/>
      <c r="D231" s="98"/>
      <c r="E231" s="98"/>
      <c r="F231" s="98"/>
      <c r="G231" s="80"/>
      <c r="H231" s="80"/>
    </row>
    <row r="232" spans="3:8">
      <c r="C232" s="98"/>
      <c r="D232" s="98"/>
      <c r="E232" s="98"/>
      <c r="F232" s="98"/>
      <c r="G232" s="80"/>
      <c r="H232" s="80"/>
    </row>
    <row r="233" spans="3:8">
      <c r="C233" s="98"/>
      <c r="D233" s="98"/>
      <c r="E233" s="98"/>
      <c r="F233" s="98"/>
      <c r="G233" s="80"/>
      <c r="H233" s="80"/>
    </row>
    <row r="234" spans="3:8">
      <c r="C234" s="98"/>
      <c r="D234" s="98"/>
      <c r="E234" s="98"/>
      <c r="F234" s="98"/>
      <c r="G234" s="80"/>
      <c r="H234" s="80"/>
    </row>
    <row r="235" spans="3:8">
      <c r="C235" s="98"/>
      <c r="D235" s="98"/>
      <c r="E235" s="98"/>
      <c r="F235" s="98"/>
      <c r="G235" s="80"/>
      <c r="H235" s="80"/>
    </row>
    <row r="236" spans="3:8">
      <c r="C236" s="98"/>
      <c r="D236" s="98"/>
      <c r="E236" s="98"/>
      <c r="F236" s="98"/>
      <c r="G236" s="80"/>
      <c r="H236" s="80"/>
    </row>
    <row r="237" spans="3:8">
      <c r="C237" s="98"/>
      <c r="D237" s="98"/>
      <c r="E237" s="98"/>
      <c r="F237" s="98"/>
      <c r="G237" s="80"/>
      <c r="H237" s="80"/>
    </row>
    <row r="238" spans="3:8">
      <c r="C238" s="98"/>
      <c r="D238" s="98"/>
      <c r="E238" s="98"/>
      <c r="F238" s="98"/>
      <c r="G238" s="80"/>
      <c r="H238" s="80"/>
    </row>
    <row r="239" spans="3:8">
      <c r="C239" s="98"/>
      <c r="D239" s="98"/>
      <c r="E239" s="98"/>
      <c r="F239" s="98"/>
      <c r="G239" s="80"/>
      <c r="H239" s="80"/>
    </row>
    <row r="240" spans="3:8">
      <c r="C240" s="98"/>
      <c r="D240" s="98"/>
      <c r="E240" s="98"/>
      <c r="F240" s="98"/>
      <c r="G240" s="80"/>
      <c r="H240" s="80"/>
    </row>
    <row r="241" spans="3:8">
      <c r="C241" s="98"/>
      <c r="D241" s="98"/>
      <c r="E241" s="98"/>
      <c r="F241" s="98"/>
      <c r="G241" s="80"/>
      <c r="H241" s="80"/>
    </row>
    <row r="242" spans="3:8">
      <c r="C242" s="98"/>
      <c r="D242" s="98"/>
      <c r="E242" s="98"/>
      <c r="F242" s="98"/>
      <c r="G242" s="80"/>
      <c r="H242" s="80"/>
    </row>
    <row r="243" spans="3:8">
      <c r="C243" s="98"/>
      <c r="D243" s="98"/>
      <c r="E243" s="98"/>
      <c r="F243" s="98"/>
      <c r="G243" s="80"/>
      <c r="H243" s="80"/>
    </row>
    <row r="244" spans="3:8">
      <c r="C244" s="98"/>
      <c r="D244" s="98"/>
      <c r="E244" s="98"/>
      <c r="F244" s="98"/>
      <c r="G244" s="80"/>
      <c r="H244" s="80"/>
    </row>
    <row r="245" spans="3:8">
      <c r="C245" s="98"/>
      <c r="D245" s="98"/>
      <c r="E245" s="98"/>
      <c r="F245" s="98"/>
      <c r="G245" s="80"/>
      <c r="H245" s="80"/>
    </row>
    <row r="246" spans="3:8">
      <c r="C246" s="98"/>
      <c r="D246" s="98"/>
      <c r="E246" s="98"/>
      <c r="F246" s="98"/>
      <c r="G246" s="80"/>
      <c r="H246" s="80"/>
    </row>
    <row r="247" spans="3:8">
      <c r="C247" s="98"/>
      <c r="D247" s="98"/>
      <c r="E247" s="98"/>
      <c r="F247" s="98"/>
      <c r="G247" s="80"/>
      <c r="H247" s="80"/>
    </row>
    <row r="248" spans="3:8">
      <c r="C248" s="98"/>
      <c r="D248" s="98"/>
      <c r="E248" s="98"/>
      <c r="F248" s="98"/>
      <c r="G248" s="80"/>
      <c r="H248" s="80"/>
    </row>
    <row r="249" spans="3:8">
      <c r="C249" s="98"/>
      <c r="D249" s="98"/>
      <c r="E249" s="98"/>
      <c r="F249" s="98"/>
      <c r="G249" s="80"/>
      <c r="H249" s="80"/>
    </row>
    <row r="250" spans="3:8">
      <c r="C250" s="98"/>
      <c r="D250" s="98"/>
      <c r="E250" s="98"/>
      <c r="F250" s="98"/>
      <c r="G250" s="80"/>
      <c r="H250" s="80"/>
    </row>
    <row r="251" spans="3:8">
      <c r="C251" s="98"/>
      <c r="D251" s="98"/>
      <c r="E251" s="98"/>
      <c r="F251" s="98"/>
      <c r="G251" s="80"/>
      <c r="H251" s="80"/>
    </row>
    <row r="252" spans="3:8">
      <c r="C252" s="98"/>
      <c r="D252" s="98"/>
      <c r="E252" s="98"/>
      <c r="F252" s="98"/>
      <c r="G252" s="80"/>
      <c r="H252" s="80"/>
    </row>
    <row r="253" spans="3:8">
      <c r="C253" s="98"/>
      <c r="D253" s="98"/>
      <c r="E253" s="98"/>
      <c r="F253" s="98"/>
      <c r="G253" s="80"/>
      <c r="H253" s="80"/>
    </row>
    <row r="254" spans="3:8">
      <c r="C254" s="98"/>
      <c r="D254" s="98"/>
      <c r="E254" s="98"/>
      <c r="F254" s="98"/>
      <c r="G254" s="80"/>
      <c r="H254" s="80"/>
    </row>
    <row r="255" spans="3:8">
      <c r="C255" s="98"/>
      <c r="D255" s="98"/>
      <c r="E255" s="98"/>
      <c r="F255" s="98"/>
      <c r="G255" s="80"/>
      <c r="H255" s="80"/>
    </row>
    <row r="256" spans="3:8">
      <c r="C256" s="98"/>
      <c r="D256" s="98"/>
      <c r="E256" s="98"/>
      <c r="F256" s="98"/>
      <c r="G256" s="80"/>
      <c r="H256" s="80"/>
    </row>
    <row r="257" spans="3:8">
      <c r="C257" s="98"/>
      <c r="D257" s="98"/>
      <c r="E257" s="98"/>
      <c r="F257" s="98"/>
      <c r="G257" s="80"/>
      <c r="H257" s="80"/>
    </row>
    <row r="258" spans="3:8">
      <c r="C258" s="98"/>
      <c r="D258" s="98"/>
      <c r="E258" s="98"/>
      <c r="F258" s="98"/>
      <c r="G258" s="80"/>
      <c r="H258" s="80"/>
    </row>
    <row r="259" spans="3:8">
      <c r="C259" s="98"/>
      <c r="D259" s="98"/>
      <c r="E259" s="98"/>
      <c r="F259" s="98"/>
      <c r="G259" s="80"/>
      <c r="H259" s="80"/>
    </row>
    <row r="260" spans="3:8">
      <c r="C260" s="98"/>
      <c r="D260" s="98"/>
      <c r="E260" s="98"/>
      <c r="F260" s="98"/>
      <c r="G260" s="80"/>
      <c r="H260" s="80"/>
    </row>
    <row r="261" spans="3:8">
      <c r="C261" s="98"/>
      <c r="D261" s="98"/>
      <c r="E261" s="98"/>
      <c r="F261" s="98"/>
      <c r="G261" s="80"/>
      <c r="H261" s="80"/>
    </row>
    <row r="262" spans="3:8">
      <c r="C262" s="98"/>
      <c r="D262" s="98"/>
      <c r="E262" s="98"/>
      <c r="F262" s="98"/>
      <c r="G262" s="80"/>
      <c r="H262" s="80"/>
    </row>
    <row r="263" spans="3:8">
      <c r="C263" s="98"/>
      <c r="D263" s="98"/>
      <c r="E263" s="98"/>
      <c r="F263" s="98"/>
      <c r="G263" s="80"/>
      <c r="H263" s="80"/>
    </row>
    <row r="264" spans="3:8">
      <c r="C264" s="98"/>
      <c r="D264" s="98"/>
      <c r="E264" s="98"/>
      <c r="F264" s="98"/>
      <c r="G264" s="80"/>
      <c r="H264" s="80"/>
    </row>
    <row r="265" spans="3:8">
      <c r="C265" s="98"/>
      <c r="D265" s="98"/>
      <c r="E265" s="98"/>
      <c r="F265" s="98"/>
      <c r="G265" s="80"/>
      <c r="H265" s="80"/>
    </row>
    <row r="266" spans="3:8">
      <c r="C266" s="98"/>
      <c r="D266" s="98"/>
      <c r="E266" s="98"/>
      <c r="F266" s="98"/>
      <c r="G266" s="80"/>
      <c r="H266" s="80"/>
    </row>
    <row r="267" spans="3:8">
      <c r="C267" s="98"/>
      <c r="D267" s="98"/>
      <c r="E267" s="98"/>
      <c r="F267" s="98"/>
      <c r="G267" s="80"/>
      <c r="H267" s="80"/>
    </row>
    <row r="268" spans="3:8">
      <c r="C268" s="98"/>
      <c r="D268" s="98"/>
      <c r="E268" s="98"/>
      <c r="F268" s="98"/>
      <c r="G268" s="80"/>
      <c r="H268" s="80"/>
    </row>
    <row r="269" spans="3:8">
      <c r="C269" s="98"/>
      <c r="D269" s="98"/>
      <c r="E269" s="98"/>
      <c r="F269" s="98"/>
      <c r="G269" s="80"/>
      <c r="H269" s="80"/>
    </row>
    <row r="270" spans="3:8">
      <c r="C270" s="98"/>
      <c r="D270" s="98"/>
      <c r="E270" s="98"/>
      <c r="F270" s="98"/>
      <c r="G270" s="80"/>
      <c r="H270" s="80"/>
    </row>
    <row r="271" spans="3:8">
      <c r="C271" s="98"/>
      <c r="D271" s="98"/>
      <c r="E271" s="98"/>
      <c r="F271" s="98"/>
      <c r="G271" s="80"/>
      <c r="H271" s="80"/>
    </row>
    <row r="272" spans="3:8">
      <c r="C272" s="98"/>
      <c r="D272" s="98"/>
      <c r="E272" s="98"/>
      <c r="F272" s="98"/>
      <c r="G272" s="80"/>
      <c r="H272" s="80"/>
    </row>
    <row r="273" spans="3:8">
      <c r="C273" s="98"/>
      <c r="D273" s="98"/>
      <c r="E273" s="98"/>
      <c r="F273" s="98"/>
      <c r="G273" s="80"/>
      <c r="H273" s="80"/>
    </row>
    <row r="274" spans="3:8">
      <c r="C274" s="98"/>
      <c r="D274" s="98"/>
      <c r="E274" s="98"/>
      <c r="F274" s="98"/>
      <c r="G274" s="80"/>
      <c r="H274" s="80"/>
    </row>
    <row r="275" spans="3:8">
      <c r="C275" s="98"/>
      <c r="D275" s="98"/>
      <c r="E275" s="98"/>
      <c r="F275" s="98"/>
      <c r="G275" s="80"/>
      <c r="H275" s="80"/>
    </row>
    <row r="276" spans="3:8">
      <c r="C276" s="98"/>
      <c r="D276" s="98"/>
      <c r="E276" s="98"/>
      <c r="F276" s="98"/>
      <c r="G276" s="80"/>
      <c r="H276" s="80"/>
    </row>
    <row r="277" spans="3:8">
      <c r="C277" s="98"/>
      <c r="D277" s="98"/>
      <c r="E277" s="98"/>
      <c r="F277" s="98"/>
      <c r="G277" s="80"/>
      <c r="H277" s="80"/>
    </row>
    <row r="278" spans="3:8">
      <c r="C278" s="98"/>
      <c r="D278" s="98"/>
      <c r="E278" s="98"/>
      <c r="F278" s="98"/>
      <c r="G278" s="80"/>
      <c r="H278" s="80"/>
    </row>
    <row r="279" spans="3:8">
      <c r="C279" s="98"/>
      <c r="D279" s="98"/>
      <c r="E279" s="98"/>
      <c r="F279" s="98"/>
      <c r="G279" s="80"/>
      <c r="H279" s="80"/>
    </row>
    <row r="280" spans="3:8">
      <c r="C280" s="98"/>
      <c r="D280" s="98"/>
      <c r="E280" s="98"/>
      <c r="F280" s="98"/>
      <c r="G280" s="80"/>
      <c r="H280" s="80"/>
    </row>
    <row r="281" spans="3:8">
      <c r="C281" s="98"/>
      <c r="D281" s="98"/>
      <c r="E281" s="98"/>
      <c r="F281" s="98"/>
      <c r="G281" s="80"/>
      <c r="H281" s="80"/>
    </row>
    <row r="282" spans="3:8">
      <c r="C282" s="98"/>
      <c r="D282" s="98"/>
      <c r="E282" s="98"/>
      <c r="F282" s="98"/>
      <c r="G282" s="80"/>
      <c r="H282" s="80"/>
    </row>
    <row r="283" spans="3:8">
      <c r="C283" s="98"/>
      <c r="D283" s="98"/>
      <c r="E283" s="98"/>
      <c r="F283" s="98"/>
      <c r="G283" s="80"/>
      <c r="H283" s="80"/>
    </row>
    <row r="284" spans="3:8">
      <c r="C284" s="98"/>
      <c r="D284" s="98"/>
      <c r="E284" s="98"/>
      <c r="F284" s="98"/>
      <c r="G284" s="80"/>
      <c r="H284" s="80"/>
    </row>
    <row r="285" spans="3:8">
      <c r="C285" s="98"/>
      <c r="D285" s="98"/>
      <c r="E285" s="98"/>
      <c r="F285" s="98"/>
      <c r="G285" s="80"/>
      <c r="H285" s="80"/>
    </row>
    <row r="286" spans="3:8">
      <c r="C286" s="98"/>
      <c r="D286" s="98"/>
      <c r="E286" s="98"/>
      <c r="F286" s="98"/>
      <c r="G286" s="80"/>
      <c r="H286" s="80"/>
    </row>
    <row r="287" spans="3:8">
      <c r="C287" s="98"/>
      <c r="D287" s="98"/>
      <c r="E287" s="98"/>
      <c r="F287" s="98"/>
      <c r="G287" s="80"/>
      <c r="H287" s="80"/>
    </row>
    <row r="288" spans="3:8">
      <c r="C288" s="98"/>
      <c r="D288" s="98"/>
      <c r="E288" s="98"/>
      <c r="F288" s="98"/>
      <c r="G288" s="80"/>
      <c r="H288" s="80"/>
    </row>
    <row r="289" spans="3:8">
      <c r="C289" s="98"/>
      <c r="D289" s="98"/>
      <c r="E289" s="98"/>
      <c r="F289" s="98"/>
      <c r="G289" s="80"/>
      <c r="H289" s="80"/>
    </row>
    <row r="290" spans="3:8">
      <c r="C290" s="98"/>
      <c r="D290" s="98"/>
      <c r="E290" s="98"/>
      <c r="F290" s="98"/>
      <c r="G290" s="80"/>
      <c r="H290" s="80"/>
    </row>
    <row r="291" spans="3:8">
      <c r="C291" s="98"/>
      <c r="D291" s="98"/>
      <c r="E291" s="98"/>
      <c r="F291" s="98"/>
      <c r="G291" s="80"/>
      <c r="H291" s="80"/>
    </row>
    <row r="292" spans="3:8">
      <c r="C292" s="98"/>
      <c r="D292" s="98"/>
      <c r="E292" s="98"/>
      <c r="F292" s="98"/>
      <c r="G292" s="80"/>
      <c r="H292" s="80"/>
    </row>
    <row r="293" spans="3:8">
      <c r="C293" s="98"/>
      <c r="D293" s="98"/>
      <c r="E293" s="98"/>
      <c r="F293" s="98"/>
      <c r="G293" s="80"/>
      <c r="H293" s="80"/>
    </row>
    <row r="294" spans="3:8">
      <c r="C294" s="98"/>
      <c r="D294" s="98"/>
      <c r="E294" s="98"/>
      <c r="F294" s="98"/>
      <c r="G294" s="80"/>
      <c r="H294" s="80"/>
    </row>
    <row r="295" spans="3:8">
      <c r="C295" s="98"/>
      <c r="D295" s="98"/>
      <c r="E295" s="98"/>
      <c r="F295" s="98"/>
      <c r="G295" s="80"/>
      <c r="H295" s="80"/>
    </row>
    <row r="296" spans="3:8">
      <c r="C296" s="98"/>
      <c r="D296" s="98"/>
      <c r="E296" s="98"/>
      <c r="F296" s="98"/>
      <c r="G296" s="80"/>
      <c r="H296" s="80"/>
    </row>
    <row r="297" spans="3:8">
      <c r="C297" s="98"/>
      <c r="D297" s="98"/>
      <c r="E297" s="98"/>
      <c r="F297" s="98"/>
      <c r="G297" s="80"/>
      <c r="H297" s="80"/>
    </row>
    <row r="298" spans="3:8">
      <c r="C298" s="98"/>
      <c r="D298" s="98"/>
      <c r="E298" s="98"/>
      <c r="F298" s="98"/>
      <c r="G298" s="80"/>
      <c r="H298" s="80"/>
    </row>
    <row r="299" spans="3:8">
      <c r="C299" s="98"/>
      <c r="D299" s="98"/>
      <c r="E299" s="98"/>
      <c r="F299" s="98"/>
      <c r="G299" s="80"/>
      <c r="H299" s="80"/>
    </row>
    <row r="300" spans="3:8">
      <c r="C300" s="98"/>
      <c r="D300" s="98"/>
      <c r="E300" s="98"/>
      <c r="F300" s="98"/>
      <c r="G300" s="80"/>
      <c r="H300" s="80"/>
    </row>
    <row r="301" spans="3:8">
      <c r="C301" s="98"/>
      <c r="D301" s="98"/>
      <c r="E301" s="98"/>
      <c r="F301" s="98"/>
      <c r="G301" s="80"/>
      <c r="H301" s="80"/>
    </row>
    <row r="302" spans="3:8">
      <c r="C302" s="98"/>
      <c r="D302" s="98"/>
      <c r="E302" s="98"/>
      <c r="F302" s="98"/>
      <c r="G302" s="80"/>
      <c r="H302" s="80"/>
    </row>
    <row r="303" spans="3:8">
      <c r="C303" s="98"/>
      <c r="D303" s="98"/>
      <c r="E303" s="98"/>
      <c r="F303" s="98"/>
      <c r="G303" s="80"/>
      <c r="H303" s="80"/>
    </row>
    <row r="304" spans="3:8">
      <c r="C304" s="98"/>
      <c r="D304" s="98"/>
      <c r="E304" s="98"/>
      <c r="F304" s="98"/>
      <c r="G304" s="80"/>
      <c r="H304" s="80"/>
    </row>
    <row r="305" spans="3:8">
      <c r="C305" s="98"/>
      <c r="D305" s="98"/>
      <c r="E305" s="98"/>
      <c r="F305" s="98"/>
      <c r="G305" s="80"/>
      <c r="H305" s="80"/>
    </row>
    <row r="306" spans="3:8">
      <c r="C306" s="98"/>
      <c r="D306" s="98"/>
      <c r="E306" s="98"/>
      <c r="F306" s="98"/>
      <c r="G306" s="80"/>
      <c r="H306" s="80"/>
    </row>
    <row r="307" spans="3:8">
      <c r="C307" s="98"/>
      <c r="D307" s="98"/>
      <c r="E307" s="98"/>
      <c r="F307" s="98"/>
      <c r="G307" s="80"/>
      <c r="H307" s="80"/>
    </row>
    <row r="308" spans="3:8">
      <c r="C308" s="98"/>
      <c r="D308" s="98"/>
      <c r="E308" s="98"/>
      <c r="F308" s="98"/>
      <c r="G308" s="80"/>
      <c r="H308" s="80"/>
    </row>
    <row r="309" spans="3:8">
      <c r="C309" s="98"/>
      <c r="D309" s="98"/>
      <c r="E309" s="98"/>
      <c r="F309" s="98"/>
      <c r="G309" s="80"/>
      <c r="H309" s="80"/>
    </row>
    <row r="310" spans="3:8">
      <c r="C310" s="98"/>
      <c r="D310" s="98"/>
      <c r="E310" s="98"/>
      <c r="F310" s="98"/>
      <c r="G310" s="80"/>
      <c r="H310" s="80"/>
    </row>
    <row r="311" spans="3:8">
      <c r="C311" s="98"/>
      <c r="D311" s="98"/>
      <c r="E311" s="98"/>
      <c r="F311" s="98"/>
      <c r="G311" s="80"/>
      <c r="H311" s="80"/>
    </row>
    <row r="312" spans="3:8">
      <c r="C312" s="98"/>
      <c r="D312" s="98"/>
      <c r="E312" s="98"/>
      <c r="F312" s="98"/>
      <c r="G312" s="80"/>
      <c r="H312" s="80"/>
    </row>
    <row r="313" spans="3:8">
      <c r="C313" s="98"/>
      <c r="D313" s="98"/>
      <c r="E313" s="98"/>
      <c r="F313" s="98"/>
      <c r="G313" s="80"/>
      <c r="H313" s="80"/>
    </row>
    <row r="314" spans="3:8">
      <c r="C314" s="98"/>
      <c r="D314" s="98"/>
      <c r="E314" s="98"/>
      <c r="F314" s="98"/>
      <c r="G314" s="80"/>
      <c r="H314" s="80"/>
    </row>
    <row r="315" spans="3:8">
      <c r="C315" s="98"/>
      <c r="D315" s="98"/>
      <c r="E315" s="98"/>
      <c r="F315" s="98"/>
      <c r="G315" s="80"/>
      <c r="H315" s="80"/>
    </row>
    <row r="316" spans="3:8">
      <c r="C316" s="98"/>
      <c r="D316" s="98"/>
      <c r="E316" s="98"/>
      <c r="F316" s="98"/>
      <c r="G316" s="80"/>
      <c r="H316" s="80"/>
    </row>
    <row r="317" spans="3:8">
      <c r="C317" s="98"/>
      <c r="D317" s="98"/>
      <c r="E317" s="98"/>
      <c r="F317" s="98"/>
      <c r="G317" s="80"/>
      <c r="H317" s="80"/>
    </row>
    <row r="318" spans="3:8">
      <c r="C318" s="98"/>
      <c r="D318" s="98"/>
      <c r="E318" s="98"/>
      <c r="F318" s="98"/>
      <c r="G318" s="80"/>
      <c r="H318" s="80"/>
    </row>
    <row r="319" spans="3:8">
      <c r="C319" s="98"/>
      <c r="D319" s="98"/>
      <c r="E319" s="98"/>
      <c r="F319" s="98"/>
      <c r="G319" s="80"/>
      <c r="H319" s="80"/>
    </row>
    <row r="320" spans="3:8">
      <c r="C320" s="98"/>
      <c r="D320" s="98"/>
      <c r="E320" s="98"/>
      <c r="F320" s="98"/>
      <c r="G320" s="80"/>
      <c r="H320" s="80"/>
    </row>
    <row r="321" spans="3:8">
      <c r="C321" s="98"/>
      <c r="D321" s="98"/>
      <c r="E321" s="98"/>
      <c r="F321" s="98"/>
      <c r="G321" s="80"/>
      <c r="H321" s="80"/>
    </row>
    <row r="322" spans="3:8">
      <c r="C322" s="98"/>
      <c r="D322" s="98"/>
      <c r="E322" s="98"/>
      <c r="F322" s="98"/>
      <c r="G322" s="80"/>
      <c r="H322" s="80"/>
    </row>
    <row r="323" spans="3:8">
      <c r="C323" s="98"/>
      <c r="D323" s="98"/>
      <c r="E323" s="98"/>
      <c r="F323" s="98"/>
      <c r="G323" s="80"/>
      <c r="H323" s="80"/>
    </row>
    <row r="324" spans="3:8">
      <c r="C324" s="98"/>
      <c r="D324" s="98"/>
      <c r="E324" s="98"/>
      <c r="F324" s="98"/>
      <c r="G324" s="80"/>
      <c r="H324" s="80"/>
    </row>
    <row r="325" spans="3:8">
      <c r="C325" s="98"/>
      <c r="D325" s="98"/>
      <c r="E325" s="98"/>
      <c r="F325" s="98"/>
      <c r="G325" s="80"/>
      <c r="H325" s="80"/>
    </row>
    <row r="326" spans="3:8">
      <c r="C326" s="98"/>
      <c r="D326" s="98"/>
      <c r="E326" s="98"/>
      <c r="F326" s="98"/>
      <c r="G326" s="80"/>
      <c r="H326" s="80"/>
    </row>
    <row r="327" spans="3:8">
      <c r="C327" s="98"/>
      <c r="D327" s="98"/>
      <c r="E327" s="98"/>
      <c r="F327" s="98"/>
      <c r="G327" s="80"/>
      <c r="H327" s="80"/>
    </row>
    <row r="328" spans="3:8">
      <c r="C328" s="98"/>
      <c r="D328" s="98"/>
      <c r="E328" s="98"/>
      <c r="F328" s="98"/>
      <c r="G328" s="80"/>
      <c r="H328" s="80"/>
    </row>
    <row r="329" spans="3:8">
      <c r="C329" s="98"/>
      <c r="D329" s="98"/>
      <c r="E329" s="98"/>
      <c r="F329" s="98"/>
      <c r="G329" s="80"/>
      <c r="H329" s="80"/>
    </row>
    <row r="330" spans="3:8">
      <c r="C330" s="98"/>
      <c r="D330" s="98"/>
      <c r="E330" s="98"/>
      <c r="F330" s="98"/>
      <c r="G330" s="80"/>
      <c r="H330" s="80"/>
    </row>
    <row r="331" spans="3:8">
      <c r="C331" s="98"/>
      <c r="D331" s="98"/>
      <c r="E331" s="98"/>
      <c r="F331" s="98"/>
      <c r="G331" s="80"/>
      <c r="H331" s="80"/>
    </row>
    <row r="332" spans="3:8">
      <c r="C332" s="98"/>
      <c r="D332" s="98"/>
      <c r="E332" s="98"/>
      <c r="F332" s="98"/>
      <c r="G332" s="80"/>
      <c r="H332" s="80"/>
    </row>
    <row r="333" spans="3:8">
      <c r="C333" s="98"/>
      <c r="D333" s="98"/>
      <c r="E333" s="98"/>
      <c r="F333" s="98"/>
      <c r="G333" s="80"/>
      <c r="H333" s="80"/>
    </row>
    <row r="334" spans="3:8">
      <c r="C334" s="98"/>
      <c r="D334" s="98"/>
      <c r="E334" s="98"/>
      <c r="F334" s="98"/>
      <c r="G334" s="80"/>
      <c r="H334" s="80"/>
    </row>
    <row r="335" spans="3:8">
      <c r="C335" s="98"/>
      <c r="D335" s="98"/>
      <c r="E335" s="98"/>
      <c r="F335" s="98"/>
      <c r="G335" s="80"/>
      <c r="H335" s="80"/>
    </row>
    <row r="336" spans="3:8">
      <c r="C336" s="98"/>
      <c r="D336" s="98"/>
      <c r="E336" s="98"/>
      <c r="F336" s="98"/>
      <c r="G336" s="80"/>
      <c r="H336" s="80"/>
    </row>
    <row r="337" spans="3:8">
      <c r="C337" s="98"/>
      <c r="D337" s="98"/>
      <c r="E337" s="98"/>
      <c r="F337" s="98"/>
      <c r="G337" s="80"/>
      <c r="H337" s="80"/>
    </row>
    <row r="338" spans="3:8">
      <c r="C338" s="98"/>
      <c r="D338" s="98"/>
      <c r="E338" s="98"/>
      <c r="F338" s="98"/>
      <c r="G338" s="80"/>
      <c r="H338" s="80"/>
    </row>
    <row r="339" spans="3:8">
      <c r="C339" s="98"/>
      <c r="D339" s="98"/>
      <c r="E339" s="98"/>
      <c r="F339" s="98"/>
      <c r="G339" s="80"/>
      <c r="H339" s="80"/>
    </row>
    <row r="340" spans="3:8">
      <c r="C340" s="98"/>
      <c r="D340" s="98"/>
      <c r="E340" s="98"/>
      <c r="F340" s="98"/>
      <c r="G340" s="80"/>
      <c r="H340" s="80"/>
    </row>
    <row r="341" spans="3:8">
      <c r="C341" s="98"/>
      <c r="D341" s="98"/>
      <c r="E341" s="98"/>
      <c r="F341" s="98"/>
      <c r="G341" s="80"/>
      <c r="H341" s="80"/>
    </row>
    <row r="342" spans="3:8">
      <c r="C342" s="98"/>
      <c r="D342" s="98"/>
      <c r="E342" s="98"/>
      <c r="F342" s="98"/>
      <c r="G342" s="80"/>
      <c r="H342" s="80"/>
    </row>
    <row r="343" spans="3:8">
      <c r="C343" s="98"/>
      <c r="D343" s="98"/>
      <c r="E343" s="98"/>
      <c r="F343" s="98"/>
      <c r="G343" s="80"/>
      <c r="H343" s="80"/>
    </row>
    <row r="344" spans="3:8">
      <c r="C344" s="98"/>
      <c r="D344" s="98"/>
      <c r="E344" s="98"/>
      <c r="F344" s="98"/>
      <c r="G344" s="80"/>
      <c r="H344" s="80"/>
    </row>
    <row r="345" spans="3:8">
      <c r="C345" s="98"/>
      <c r="D345" s="98"/>
      <c r="E345" s="98"/>
      <c r="F345" s="98"/>
      <c r="G345" s="80"/>
      <c r="H345" s="80"/>
    </row>
    <row r="346" spans="3:8">
      <c r="C346" s="98"/>
      <c r="D346" s="98"/>
      <c r="E346" s="98"/>
      <c r="F346" s="98"/>
      <c r="G346" s="80"/>
      <c r="H346" s="80"/>
    </row>
    <row r="347" spans="3:8">
      <c r="C347" s="98"/>
      <c r="D347" s="98"/>
      <c r="E347" s="98"/>
      <c r="F347" s="98"/>
      <c r="G347" s="80"/>
      <c r="H347" s="80"/>
    </row>
    <row r="348" spans="3:8">
      <c r="C348" s="98"/>
      <c r="D348" s="98"/>
      <c r="E348" s="98"/>
      <c r="F348" s="98"/>
      <c r="G348" s="80"/>
      <c r="H348" s="80"/>
    </row>
    <row r="349" spans="3:8">
      <c r="C349" s="98"/>
      <c r="D349" s="98"/>
      <c r="E349" s="98"/>
      <c r="F349" s="98"/>
      <c r="G349" s="80"/>
      <c r="H349" s="80"/>
    </row>
    <row r="350" spans="3:8">
      <c r="C350" s="98"/>
      <c r="D350" s="98"/>
      <c r="E350" s="98"/>
      <c r="F350" s="98"/>
      <c r="G350" s="80"/>
      <c r="H350" s="80"/>
    </row>
    <row r="351" spans="3:8">
      <c r="C351" s="98"/>
      <c r="D351" s="98"/>
      <c r="E351" s="98"/>
      <c r="F351" s="98"/>
      <c r="G351" s="80"/>
      <c r="H351" s="80"/>
    </row>
    <row r="352" spans="3:8">
      <c r="C352" s="98"/>
      <c r="D352" s="98"/>
      <c r="E352" s="98"/>
      <c r="F352" s="98"/>
      <c r="G352" s="80"/>
      <c r="H352" s="80"/>
    </row>
    <row r="353" spans="3:8">
      <c r="C353" s="98"/>
      <c r="D353" s="98"/>
      <c r="E353" s="98"/>
      <c r="F353" s="98"/>
      <c r="G353" s="80"/>
      <c r="H353" s="80"/>
    </row>
    <row r="354" spans="3:8">
      <c r="C354" s="98"/>
      <c r="D354" s="98"/>
      <c r="E354" s="98"/>
      <c r="F354" s="98"/>
      <c r="G354" s="80"/>
      <c r="H354" s="80"/>
    </row>
    <row r="355" spans="3:8">
      <c r="C355" s="98"/>
      <c r="D355" s="98"/>
      <c r="E355" s="98"/>
      <c r="F355" s="98"/>
      <c r="G355" s="80"/>
      <c r="H355" s="80"/>
    </row>
    <row r="356" spans="3:8">
      <c r="C356" s="98"/>
      <c r="D356" s="98"/>
      <c r="E356" s="98"/>
      <c r="F356" s="98"/>
      <c r="G356" s="80"/>
      <c r="H356" s="80"/>
    </row>
    <row r="357" spans="3:8">
      <c r="C357" s="98"/>
      <c r="D357" s="98"/>
      <c r="E357" s="98"/>
      <c r="F357" s="98"/>
      <c r="G357" s="80"/>
      <c r="H357" s="80"/>
    </row>
    <row r="358" spans="3:8">
      <c r="C358" s="98"/>
      <c r="D358" s="98"/>
      <c r="E358" s="98"/>
      <c r="F358" s="98"/>
    </row>
    <row r="359" spans="3:8">
      <c r="C359" s="98"/>
      <c r="D359" s="98"/>
      <c r="E359" s="98"/>
      <c r="F359" s="98"/>
    </row>
    <row r="360" spans="3:8">
      <c r="C360" s="98"/>
      <c r="D360" s="98"/>
      <c r="E360" s="98"/>
      <c r="F360" s="98"/>
    </row>
    <row r="361" spans="3:8">
      <c r="C361" s="98"/>
      <c r="D361" s="98"/>
      <c r="E361" s="98"/>
      <c r="F361" s="98"/>
    </row>
    <row r="362" spans="3:8">
      <c r="C362" s="98"/>
      <c r="D362" s="98"/>
      <c r="E362" s="98"/>
      <c r="F362" s="98"/>
    </row>
    <row r="363" spans="3:8">
      <c r="C363" s="98"/>
      <c r="D363" s="98"/>
      <c r="E363" s="98"/>
      <c r="F363" s="98"/>
    </row>
    <row r="364" spans="3:8">
      <c r="C364" s="98"/>
      <c r="D364" s="98"/>
      <c r="E364" s="98"/>
      <c r="F364" s="98"/>
    </row>
    <row r="365" spans="3:8">
      <c r="C365" s="98"/>
      <c r="D365" s="98"/>
      <c r="E365" s="98"/>
      <c r="F365" s="98"/>
    </row>
    <row r="366" spans="3:8">
      <c r="C366" s="98"/>
      <c r="D366" s="98"/>
      <c r="E366" s="98"/>
      <c r="F366" s="98"/>
    </row>
    <row r="367" spans="3:8">
      <c r="C367" s="98"/>
      <c r="D367" s="98"/>
      <c r="E367" s="98"/>
      <c r="F367" s="98"/>
    </row>
    <row r="368" spans="3:8">
      <c r="C368" s="98"/>
      <c r="D368" s="98"/>
      <c r="E368" s="98"/>
      <c r="F368" s="98"/>
    </row>
    <row r="369" spans="3:6">
      <c r="C369" s="98"/>
      <c r="D369" s="98"/>
      <c r="E369" s="98"/>
      <c r="F369" s="98"/>
    </row>
    <row r="370" spans="3:6">
      <c r="C370" s="98"/>
      <c r="D370" s="98"/>
      <c r="E370" s="98"/>
      <c r="F370" s="98"/>
    </row>
    <row r="371" spans="3:6">
      <c r="C371" s="98"/>
      <c r="D371" s="98"/>
      <c r="E371" s="98"/>
      <c r="F371" s="98"/>
    </row>
    <row r="372" spans="3:6">
      <c r="C372" s="98"/>
      <c r="D372" s="98"/>
      <c r="E372" s="98"/>
      <c r="F372" s="98"/>
    </row>
    <row r="373" spans="3:6">
      <c r="C373" s="98"/>
      <c r="D373" s="98"/>
      <c r="E373" s="98"/>
      <c r="F373" s="98"/>
    </row>
    <row r="374" spans="3:6">
      <c r="C374" s="98"/>
      <c r="D374" s="98"/>
      <c r="E374" s="98"/>
      <c r="F374" s="98"/>
    </row>
    <row r="375" spans="3:6">
      <c r="C375" s="98"/>
      <c r="D375" s="98"/>
      <c r="E375" s="98"/>
      <c r="F375" s="98"/>
    </row>
    <row r="376" spans="3:6">
      <c r="C376" s="98"/>
      <c r="D376" s="98"/>
      <c r="E376" s="98"/>
      <c r="F376" s="98"/>
    </row>
    <row r="377" spans="3:6">
      <c r="C377" s="98"/>
      <c r="D377" s="98"/>
      <c r="E377" s="98"/>
      <c r="F377" s="98"/>
    </row>
    <row r="378" spans="3:6">
      <c r="C378" s="98"/>
      <c r="D378" s="98"/>
      <c r="E378" s="98"/>
      <c r="F378" s="98"/>
    </row>
    <row r="379" spans="3:6">
      <c r="C379" s="98"/>
      <c r="D379" s="98"/>
      <c r="E379" s="98"/>
      <c r="F379" s="98"/>
    </row>
    <row r="380" spans="3:6">
      <c r="C380" s="98"/>
      <c r="D380" s="98"/>
      <c r="E380" s="98"/>
      <c r="F380" s="98"/>
    </row>
    <row r="381" spans="3:6">
      <c r="C381" s="98"/>
      <c r="D381" s="98"/>
      <c r="E381" s="98"/>
      <c r="F381" s="98"/>
    </row>
    <row r="382" spans="3:6">
      <c r="C382" s="98"/>
      <c r="D382" s="98"/>
      <c r="E382" s="98"/>
      <c r="F382" s="98"/>
    </row>
    <row r="383" spans="3:6">
      <c r="C383" s="98"/>
      <c r="D383" s="98"/>
      <c r="E383" s="98"/>
      <c r="F383" s="98"/>
    </row>
    <row r="384" spans="3:6">
      <c r="C384" s="98"/>
      <c r="D384" s="98"/>
      <c r="E384" s="98"/>
      <c r="F384" s="98"/>
    </row>
    <row r="385" spans="3:6">
      <c r="C385" s="98"/>
      <c r="D385" s="98"/>
      <c r="E385" s="98"/>
      <c r="F385" s="98"/>
    </row>
    <row r="386" spans="3:6">
      <c r="C386" s="98"/>
      <c r="D386" s="98"/>
      <c r="E386" s="98"/>
      <c r="F386" s="98"/>
    </row>
    <row r="387" spans="3:6">
      <c r="C387" s="98"/>
      <c r="D387" s="98"/>
      <c r="E387" s="98"/>
      <c r="F387" s="98"/>
    </row>
    <row r="388" spans="3:6">
      <c r="C388" s="98"/>
      <c r="D388" s="98"/>
      <c r="E388" s="98"/>
      <c r="F388" s="98"/>
    </row>
    <row r="389" spans="3:6">
      <c r="C389" s="98"/>
      <c r="D389" s="98"/>
      <c r="E389" s="98"/>
      <c r="F389" s="98"/>
    </row>
    <row r="390" spans="3:6">
      <c r="C390" s="98"/>
      <c r="D390" s="98"/>
      <c r="E390" s="98"/>
      <c r="F390" s="98"/>
    </row>
    <row r="391" spans="3:6">
      <c r="C391" s="98"/>
      <c r="D391" s="98"/>
      <c r="E391" s="98"/>
      <c r="F391" s="98"/>
    </row>
    <row r="392" spans="3:6">
      <c r="C392" s="98"/>
      <c r="D392" s="98"/>
      <c r="E392" s="98"/>
      <c r="F392" s="98"/>
    </row>
    <row r="393" spans="3:6">
      <c r="C393" s="98"/>
      <c r="D393" s="98"/>
      <c r="E393" s="98"/>
      <c r="F393" s="98"/>
    </row>
    <row r="394" spans="3:6">
      <c r="C394" s="98"/>
      <c r="D394" s="98"/>
      <c r="E394" s="98"/>
      <c r="F394" s="98"/>
    </row>
    <row r="395" spans="3:6">
      <c r="C395" s="98"/>
      <c r="D395" s="98"/>
      <c r="E395" s="98"/>
      <c r="F395" s="98"/>
    </row>
    <row r="396" spans="3:6">
      <c r="C396" s="98"/>
      <c r="D396" s="98"/>
      <c r="E396" s="98"/>
      <c r="F396" s="98"/>
    </row>
    <row r="397" spans="3:6">
      <c r="C397" s="98"/>
      <c r="D397" s="98"/>
      <c r="E397" s="98"/>
      <c r="F397" s="98"/>
    </row>
    <row r="398" spans="3:6">
      <c r="C398" s="98"/>
      <c r="D398" s="98"/>
      <c r="E398" s="98"/>
      <c r="F398" s="98"/>
    </row>
    <row r="399" spans="3:6">
      <c r="C399" s="98"/>
      <c r="D399" s="98"/>
      <c r="E399" s="98"/>
      <c r="F399" s="98"/>
    </row>
    <row r="400" spans="3:6">
      <c r="C400" s="98"/>
      <c r="D400" s="98"/>
      <c r="E400" s="98"/>
      <c r="F400" s="98"/>
    </row>
    <row r="401" spans="3:6">
      <c r="C401" s="98"/>
      <c r="D401" s="98"/>
      <c r="E401" s="98"/>
      <c r="F401" s="98"/>
    </row>
    <row r="402" spans="3:6">
      <c r="C402" s="98"/>
      <c r="D402" s="98"/>
      <c r="E402" s="98"/>
      <c r="F402" s="98"/>
    </row>
    <row r="403" spans="3:6">
      <c r="C403" s="98"/>
      <c r="D403" s="98"/>
      <c r="E403" s="98"/>
      <c r="F403" s="98"/>
    </row>
    <row r="404" spans="3:6">
      <c r="C404" s="98"/>
      <c r="D404" s="98"/>
      <c r="E404" s="98"/>
      <c r="F404" s="98"/>
    </row>
    <row r="405" spans="3:6">
      <c r="C405" s="98"/>
      <c r="D405" s="98"/>
      <c r="E405" s="98"/>
      <c r="F405" s="98"/>
    </row>
    <row r="406" spans="3:6">
      <c r="C406" s="98"/>
      <c r="D406" s="98"/>
      <c r="E406" s="98"/>
      <c r="F406" s="98"/>
    </row>
    <row r="407" spans="3:6">
      <c r="C407" s="98"/>
      <c r="D407" s="98"/>
      <c r="E407" s="98"/>
      <c r="F407" s="98"/>
    </row>
    <row r="408" spans="3:6">
      <c r="C408" s="98"/>
      <c r="D408" s="98"/>
      <c r="E408" s="98"/>
      <c r="F408" s="98"/>
    </row>
    <row r="409" spans="3:6">
      <c r="C409" s="98"/>
      <c r="D409" s="98"/>
      <c r="E409" s="98"/>
      <c r="F409" s="98"/>
    </row>
    <row r="410" spans="3:6">
      <c r="C410" s="98"/>
      <c r="D410" s="98"/>
      <c r="E410" s="98"/>
      <c r="F410" s="98"/>
    </row>
    <row r="411" spans="3:6">
      <c r="C411" s="98"/>
      <c r="D411" s="98"/>
      <c r="E411" s="98"/>
      <c r="F411" s="98"/>
    </row>
    <row r="412" spans="3:6">
      <c r="C412" s="98"/>
      <c r="D412" s="98"/>
      <c r="E412" s="98"/>
      <c r="F412" s="98"/>
    </row>
    <row r="413" spans="3:6">
      <c r="C413" s="98"/>
      <c r="D413" s="98"/>
      <c r="E413" s="98"/>
      <c r="F413" s="98"/>
    </row>
    <row r="414" spans="3:6">
      <c r="C414" s="98"/>
      <c r="D414" s="98"/>
      <c r="E414" s="98"/>
      <c r="F414" s="98"/>
    </row>
    <row r="415" spans="3:6">
      <c r="C415" s="98"/>
      <c r="D415" s="98"/>
      <c r="E415" s="98"/>
      <c r="F415" s="98"/>
    </row>
    <row r="416" spans="3:6">
      <c r="C416" s="98"/>
      <c r="D416" s="98"/>
      <c r="E416" s="98"/>
      <c r="F416" s="98"/>
    </row>
    <row r="417" spans="3:6">
      <c r="C417" s="98"/>
      <c r="D417" s="98"/>
      <c r="E417" s="98"/>
      <c r="F417" s="98"/>
    </row>
    <row r="418" spans="3:6">
      <c r="C418" s="98"/>
      <c r="D418" s="98"/>
      <c r="E418" s="98"/>
      <c r="F418" s="98"/>
    </row>
    <row r="419" spans="3:6">
      <c r="C419" s="98"/>
      <c r="D419" s="98"/>
      <c r="E419" s="98"/>
      <c r="F419" s="98"/>
    </row>
    <row r="420" spans="3:6">
      <c r="C420" s="98"/>
      <c r="D420" s="98"/>
      <c r="E420" s="98"/>
      <c r="F420" s="98"/>
    </row>
    <row r="421" spans="3:6">
      <c r="C421" s="98"/>
      <c r="D421" s="98"/>
      <c r="E421" s="98"/>
      <c r="F421" s="98"/>
    </row>
    <row r="422" spans="3:6">
      <c r="C422" s="98"/>
      <c r="D422" s="98"/>
      <c r="E422" s="98"/>
      <c r="F422" s="98"/>
    </row>
    <row r="423" spans="3:6">
      <c r="C423" s="98"/>
      <c r="D423" s="98"/>
      <c r="E423" s="98"/>
      <c r="F423" s="98"/>
    </row>
    <row r="424" spans="3:6">
      <c r="C424" s="98"/>
      <c r="D424" s="98"/>
      <c r="E424" s="98"/>
      <c r="F424" s="98"/>
    </row>
    <row r="425" spans="3:6">
      <c r="C425" s="98"/>
      <c r="D425" s="98"/>
      <c r="E425" s="98"/>
      <c r="F425" s="98"/>
    </row>
    <row r="426" spans="3:6">
      <c r="C426" s="98"/>
      <c r="D426" s="98"/>
      <c r="E426" s="98"/>
      <c r="F426" s="98"/>
    </row>
    <row r="427" spans="3:6">
      <c r="C427" s="98"/>
      <c r="D427" s="98"/>
      <c r="E427" s="98"/>
      <c r="F427" s="98"/>
    </row>
    <row r="428" spans="3:6">
      <c r="C428" s="98"/>
      <c r="D428" s="98"/>
      <c r="E428" s="98"/>
      <c r="F428" s="98"/>
    </row>
    <row r="429" spans="3:6">
      <c r="C429" s="98"/>
      <c r="D429" s="98"/>
      <c r="E429" s="98"/>
      <c r="F429" s="98"/>
    </row>
    <row r="430" spans="3:6">
      <c r="C430" s="98"/>
      <c r="D430" s="98"/>
      <c r="E430" s="98"/>
      <c r="F430" s="98"/>
    </row>
    <row r="431" spans="3:6">
      <c r="C431" s="98"/>
      <c r="D431" s="98"/>
      <c r="E431" s="98"/>
      <c r="F431" s="98"/>
    </row>
    <row r="432" spans="3:6">
      <c r="C432" s="98"/>
      <c r="D432" s="98"/>
      <c r="E432" s="98"/>
      <c r="F432" s="98"/>
    </row>
    <row r="433" spans="3:6">
      <c r="C433" s="98"/>
      <c r="D433" s="98"/>
      <c r="E433" s="98"/>
      <c r="F433" s="98"/>
    </row>
    <row r="434" spans="3:6">
      <c r="C434" s="98"/>
      <c r="D434" s="98"/>
      <c r="E434" s="98"/>
      <c r="F434" s="98"/>
    </row>
    <row r="435" spans="3:6">
      <c r="C435" s="98"/>
      <c r="D435" s="98"/>
      <c r="E435" s="98"/>
      <c r="F435" s="98"/>
    </row>
    <row r="436" spans="3:6">
      <c r="C436" s="98"/>
      <c r="D436" s="98"/>
      <c r="E436" s="98"/>
      <c r="F436" s="98"/>
    </row>
    <row r="437" spans="3:6">
      <c r="C437" s="98"/>
      <c r="D437" s="98"/>
      <c r="E437" s="98"/>
      <c r="F437" s="98"/>
    </row>
    <row r="438" spans="3:6">
      <c r="C438" s="98"/>
      <c r="D438" s="98"/>
      <c r="E438" s="98"/>
      <c r="F438" s="98"/>
    </row>
    <row r="439" spans="3:6">
      <c r="C439" s="98"/>
      <c r="D439" s="98"/>
      <c r="E439" s="98"/>
      <c r="F439" s="98"/>
    </row>
    <row r="440" spans="3:6">
      <c r="C440" s="98"/>
      <c r="D440" s="98"/>
      <c r="E440" s="98"/>
      <c r="F440" s="98"/>
    </row>
    <row r="441" spans="3:6">
      <c r="C441" s="98"/>
      <c r="D441" s="98"/>
      <c r="E441" s="98"/>
      <c r="F441" s="98"/>
    </row>
    <row r="442" spans="3:6">
      <c r="C442" s="98"/>
      <c r="D442" s="98"/>
      <c r="E442" s="98"/>
      <c r="F442" s="98"/>
    </row>
    <row r="443" spans="3:6">
      <c r="C443" s="98"/>
      <c r="D443" s="98"/>
      <c r="E443" s="98"/>
      <c r="F443" s="98"/>
    </row>
    <row r="444" spans="3:6">
      <c r="C444" s="98"/>
      <c r="D444" s="98"/>
      <c r="E444" s="98"/>
      <c r="F444" s="98"/>
    </row>
    <row r="445" spans="3:6">
      <c r="C445" s="98"/>
      <c r="D445" s="98"/>
      <c r="E445" s="98"/>
      <c r="F445" s="98"/>
    </row>
    <row r="446" spans="3:6">
      <c r="C446" s="98"/>
      <c r="D446" s="98"/>
      <c r="E446" s="98"/>
      <c r="F446" s="98"/>
    </row>
    <row r="447" spans="3:6">
      <c r="C447" s="98"/>
      <c r="D447" s="98"/>
      <c r="E447" s="98"/>
      <c r="F447" s="98"/>
    </row>
    <row r="448" spans="3:6">
      <c r="C448" s="98"/>
      <c r="D448" s="98"/>
      <c r="E448" s="98"/>
      <c r="F448" s="98"/>
    </row>
    <row r="449" spans="3:6">
      <c r="C449" s="98"/>
      <c r="D449" s="98"/>
      <c r="E449" s="98"/>
      <c r="F449" s="98"/>
    </row>
    <row r="450" spans="3:6">
      <c r="C450" s="98"/>
      <c r="D450" s="98"/>
      <c r="E450" s="98"/>
      <c r="F450" s="98"/>
    </row>
    <row r="451" spans="3:6">
      <c r="C451" s="98"/>
      <c r="D451" s="98"/>
      <c r="E451" s="98"/>
      <c r="F451" s="98"/>
    </row>
    <row r="452" spans="3:6">
      <c r="C452" s="98"/>
      <c r="D452" s="98"/>
      <c r="E452" s="98"/>
      <c r="F452" s="98"/>
    </row>
    <row r="453" spans="3:6">
      <c r="C453" s="98"/>
      <c r="D453" s="98"/>
      <c r="E453" s="98"/>
      <c r="F453" s="98"/>
    </row>
    <row r="454" spans="3:6">
      <c r="C454" s="98"/>
      <c r="D454" s="98"/>
      <c r="E454" s="98"/>
      <c r="F454" s="98"/>
    </row>
    <row r="455" spans="3:6">
      <c r="C455" s="98"/>
      <c r="D455" s="98"/>
      <c r="E455" s="98"/>
      <c r="F455" s="98"/>
    </row>
    <row r="456" spans="3:6">
      <c r="C456" s="98"/>
      <c r="D456" s="98"/>
      <c r="E456" s="98"/>
      <c r="F456" s="98"/>
    </row>
    <row r="457" spans="3:6">
      <c r="C457" s="98"/>
      <c r="D457" s="98"/>
      <c r="E457" s="98"/>
      <c r="F457" s="98"/>
    </row>
    <row r="458" spans="3:6">
      <c r="C458" s="98"/>
      <c r="D458" s="98"/>
      <c r="E458" s="98"/>
      <c r="F458" s="98"/>
    </row>
    <row r="459" spans="3:6">
      <c r="C459" s="98"/>
      <c r="D459" s="98"/>
      <c r="E459" s="98"/>
      <c r="F459" s="98"/>
    </row>
    <row r="460" spans="3:6">
      <c r="C460" s="98"/>
      <c r="D460" s="98"/>
      <c r="E460" s="98"/>
      <c r="F460" s="98"/>
    </row>
    <row r="461" spans="3:6">
      <c r="C461" s="98"/>
      <c r="D461" s="98"/>
      <c r="E461" s="98"/>
      <c r="F461" s="98"/>
    </row>
    <row r="462" spans="3:6">
      <c r="C462" s="98"/>
      <c r="D462" s="98"/>
      <c r="E462" s="98"/>
      <c r="F462" s="98"/>
    </row>
    <row r="463" spans="3:6">
      <c r="C463" s="98"/>
      <c r="D463" s="98"/>
      <c r="E463" s="98"/>
      <c r="F463" s="98"/>
    </row>
    <row r="464" spans="3:6">
      <c r="C464" s="98"/>
      <c r="D464" s="98"/>
      <c r="E464" s="98"/>
      <c r="F464" s="98"/>
    </row>
    <row r="465" spans="3:6">
      <c r="C465" s="98"/>
      <c r="D465" s="98"/>
      <c r="E465" s="98"/>
      <c r="F465" s="98"/>
    </row>
    <row r="466" spans="3:6">
      <c r="C466" s="98"/>
      <c r="D466" s="98"/>
      <c r="E466" s="98"/>
      <c r="F466" s="98"/>
    </row>
    <row r="467" spans="3:6">
      <c r="C467" s="98"/>
      <c r="D467" s="98"/>
      <c r="E467" s="98"/>
      <c r="F467" s="98"/>
    </row>
    <row r="468" spans="3:6">
      <c r="C468" s="98"/>
      <c r="D468" s="98"/>
      <c r="E468" s="98"/>
      <c r="F468" s="98"/>
    </row>
    <row r="469" spans="3:6">
      <c r="C469" s="98"/>
      <c r="D469" s="98"/>
      <c r="E469" s="98"/>
      <c r="F469" s="98"/>
    </row>
    <row r="470" spans="3:6">
      <c r="C470" s="98"/>
      <c r="D470" s="98"/>
      <c r="E470" s="98"/>
      <c r="F470" s="98"/>
    </row>
    <row r="471" spans="3:6">
      <c r="C471" s="98"/>
      <c r="D471" s="98"/>
      <c r="E471" s="98"/>
      <c r="F471" s="98"/>
    </row>
    <row r="472" spans="3:6">
      <c r="C472" s="98"/>
      <c r="D472" s="98"/>
      <c r="E472" s="98"/>
      <c r="F472" s="98"/>
    </row>
    <row r="473" spans="3:6">
      <c r="C473" s="98"/>
      <c r="D473" s="98"/>
      <c r="E473" s="98"/>
      <c r="F473" s="98"/>
    </row>
    <row r="474" spans="3:6">
      <c r="C474" s="98"/>
      <c r="D474" s="98"/>
      <c r="E474" s="98"/>
      <c r="F474" s="98"/>
    </row>
    <row r="475" spans="3:6">
      <c r="C475" s="98"/>
      <c r="D475" s="98"/>
      <c r="E475" s="98"/>
      <c r="F475" s="98"/>
    </row>
    <row r="476" spans="3:6">
      <c r="C476" s="98"/>
      <c r="D476" s="98"/>
      <c r="E476" s="98"/>
      <c r="F476" s="98"/>
    </row>
    <row r="477" spans="3:6">
      <c r="C477" s="98"/>
      <c r="D477" s="98"/>
      <c r="E477" s="98"/>
      <c r="F477" s="98"/>
    </row>
    <row r="478" spans="3:6">
      <c r="C478" s="98"/>
      <c r="D478" s="98"/>
      <c r="E478" s="98"/>
      <c r="F478" s="98"/>
    </row>
    <row r="479" spans="3:6">
      <c r="C479" s="98"/>
      <c r="D479" s="98"/>
      <c r="E479" s="98"/>
      <c r="F479" s="98"/>
    </row>
    <row r="480" spans="3:6">
      <c r="C480" s="98"/>
      <c r="D480" s="98"/>
      <c r="E480" s="98"/>
      <c r="F480" s="98"/>
    </row>
    <row r="481" spans="3:6">
      <c r="C481" s="98"/>
      <c r="D481" s="98"/>
      <c r="E481" s="98"/>
      <c r="F481" s="98"/>
    </row>
    <row r="482" spans="3:6">
      <c r="C482" s="98"/>
      <c r="D482" s="98"/>
      <c r="E482" s="98"/>
      <c r="F482" s="98"/>
    </row>
    <row r="483" spans="3:6">
      <c r="C483" s="98"/>
      <c r="D483" s="98"/>
      <c r="E483" s="98"/>
      <c r="F483" s="98"/>
    </row>
    <row r="484" spans="3:6">
      <c r="C484" s="98"/>
      <c r="D484" s="98"/>
      <c r="E484" s="98"/>
      <c r="F484" s="98"/>
    </row>
    <row r="485" spans="3:6">
      <c r="C485" s="98"/>
      <c r="D485" s="98"/>
      <c r="E485" s="98"/>
      <c r="F485" s="98"/>
    </row>
    <row r="486" spans="3:6">
      <c r="C486" s="98"/>
      <c r="D486" s="98"/>
      <c r="E486" s="98"/>
      <c r="F486" s="98"/>
    </row>
    <row r="487" spans="3:6">
      <c r="C487" s="98"/>
      <c r="D487" s="98"/>
      <c r="E487" s="98"/>
      <c r="F487" s="98"/>
    </row>
    <row r="488" spans="3:6">
      <c r="C488" s="98"/>
      <c r="D488" s="98"/>
      <c r="E488" s="98"/>
      <c r="F488" s="98"/>
    </row>
    <row r="489" spans="3:6">
      <c r="C489" s="98"/>
      <c r="D489" s="98"/>
      <c r="E489" s="98"/>
      <c r="F489" s="98"/>
    </row>
    <row r="490" spans="3:6">
      <c r="C490" s="98"/>
      <c r="D490" s="98"/>
      <c r="E490" s="98"/>
      <c r="F490" s="98"/>
    </row>
    <row r="491" spans="3:6">
      <c r="C491" s="98"/>
      <c r="D491" s="98"/>
      <c r="E491" s="98"/>
      <c r="F491" s="98"/>
    </row>
    <row r="492" spans="3:6">
      <c r="C492" s="98"/>
      <c r="D492" s="98"/>
      <c r="E492" s="98"/>
      <c r="F492" s="98"/>
    </row>
    <row r="493" spans="3:6">
      <c r="C493" s="98"/>
      <c r="D493" s="98"/>
      <c r="E493" s="98"/>
      <c r="F493" s="98"/>
    </row>
    <row r="494" spans="3:6">
      <c r="C494" s="98"/>
      <c r="D494" s="98"/>
      <c r="E494" s="98"/>
      <c r="F494" s="98"/>
    </row>
    <row r="495" spans="3:6">
      <c r="C495" s="98"/>
      <c r="D495" s="98"/>
      <c r="E495" s="98"/>
      <c r="F495" s="98"/>
    </row>
    <row r="496" spans="3:6">
      <c r="C496" s="98"/>
      <c r="D496" s="98"/>
      <c r="E496" s="98"/>
      <c r="F496" s="98"/>
    </row>
    <row r="497" spans="3:6">
      <c r="C497" s="98"/>
      <c r="D497" s="98"/>
      <c r="E497" s="98"/>
      <c r="F497" s="98"/>
    </row>
    <row r="498" spans="3:6">
      <c r="C498" s="98"/>
      <c r="D498" s="98"/>
      <c r="E498" s="98"/>
      <c r="F498" s="98"/>
    </row>
    <row r="499" spans="3:6">
      <c r="C499" s="98"/>
      <c r="D499" s="98"/>
      <c r="E499" s="98"/>
      <c r="F499" s="98"/>
    </row>
    <row r="500" spans="3:6">
      <c r="C500" s="98"/>
      <c r="D500" s="98"/>
      <c r="E500" s="98"/>
      <c r="F500" s="98"/>
    </row>
    <row r="501" spans="3:6">
      <c r="C501" s="98"/>
      <c r="D501" s="98"/>
      <c r="E501" s="98"/>
      <c r="F501" s="98"/>
    </row>
    <row r="502" spans="3:6">
      <c r="C502" s="98"/>
      <c r="D502" s="98"/>
      <c r="E502" s="98"/>
      <c r="F502" s="98"/>
    </row>
    <row r="503" spans="3:6">
      <c r="C503" s="98"/>
      <c r="D503" s="98"/>
      <c r="E503" s="98"/>
      <c r="F503" s="98"/>
    </row>
    <row r="504" spans="3:6">
      <c r="C504" s="98"/>
      <c r="D504" s="98"/>
      <c r="E504" s="98"/>
      <c r="F504" s="98"/>
    </row>
    <row r="505" spans="3:6">
      <c r="C505" s="98"/>
      <c r="D505" s="98"/>
      <c r="E505" s="98"/>
      <c r="F505" s="98"/>
    </row>
    <row r="506" spans="3:6">
      <c r="C506" s="98"/>
      <c r="D506" s="98"/>
      <c r="E506" s="98"/>
      <c r="F506" s="98"/>
    </row>
    <row r="507" spans="3:6">
      <c r="C507" s="98"/>
      <c r="D507" s="98"/>
      <c r="E507" s="98"/>
      <c r="F507" s="98"/>
    </row>
    <row r="508" spans="3:6">
      <c r="C508" s="98"/>
      <c r="D508" s="98"/>
      <c r="E508" s="98"/>
      <c r="F508" s="98"/>
    </row>
    <row r="509" spans="3:6">
      <c r="C509" s="98"/>
      <c r="D509" s="98"/>
      <c r="E509" s="98"/>
      <c r="F509" s="98"/>
    </row>
    <row r="510" spans="3:6">
      <c r="C510" s="98"/>
      <c r="D510" s="98"/>
      <c r="E510" s="98"/>
      <c r="F510" s="98"/>
    </row>
    <row r="511" spans="3:6">
      <c r="C511" s="98"/>
      <c r="D511" s="98"/>
      <c r="E511" s="98"/>
      <c r="F511" s="98"/>
    </row>
    <row r="512" spans="3:6">
      <c r="C512" s="98"/>
      <c r="D512" s="98"/>
      <c r="E512" s="98"/>
      <c r="F512" s="98"/>
    </row>
    <row r="513" spans="3:6">
      <c r="C513" s="98"/>
      <c r="D513" s="98"/>
      <c r="E513" s="98"/>
      <c r="F513" s="98"/>
    </row>
    <row r="514" spans="3:6">
      <c r="C514" s="98"/>
      <c r="D514" s="98"/>
      <c r="E514" s="98"/>
      <c r="F514" s="98"/>
    </row>
    <row r="515" spans="3:6">
      <c r="C515" s="98"/>
      <c r="D515" s="98"/>
      <c r="E515" s="98"/>
      <c r="F515" s="98"/>
    </row>
    <row r="516" spans="3:6">
      <c r="C516" s="98"/>
      <c r="D516" s="98"/>
      <c r="E516" s="98"/>
      <c r="F516" s="98"/>
    </row>
    <row r="517" spans="3:6">
      <c r="C517" s="98"/>
      <c r="D517" s="98"/>
      <c r="E517" s="98"/>
      <c r="F517" s="98"/>
    </row>
    <row r="518" spans="3:6">
      <c r="C518" s="98"/>
      <c r="D518" s="98"/>
      <c r="E518" s="98"/>
      <c r="F518" s="98"/>
    </row>
    <row r="519" spans="3:6">
      <c r="C519" s="98"/>
      <c r="D519" s="98"/>
      <c r="E519" s="98"/>
      <c r="F519" s="98"/>
    </row>
    <row r="520" spans="3:6">
      <c r="C520" s="98"/>
      <c r="D520" s="98"/>
      <c r="E520" s="98"/>
      <c r="F520" s="98"/>
    </row>
    <row r="521" spans="3:6">
      <c r="C521" s="98"/>
      <c r="D521" s="98"/>
      <c r="E521" s="98"/>
      <c r="F521" s="98"/>
    </row>
    <row r="522" spans="3:6">
      <c r="C522" s="98"/>
      <c r="D522" s="98"/>
      <c r="E522" s="98"/>
      <c r="F522" s="98"/>
    </row>
    <row r="523" spans="3:6">
      <c r="C523" s="98"/>
      <c r="D523" s="98"/>
      <c r="E523" s="98"/>
      <c r="F523" s="98"/>
    </row>
    <row r="524" spans="3:6">
      <c r="C524" s="98"/>
      <c r="D524" s="98"/>
      <c r="E524" s="98"/>
      <c r="F524" s="98"/>
    </row>
    <row r="525" spans="3:6">
      <c r="C525" s="98"/>
      <c r="D525" s="98"/>
      <c r="E525" s="98"/>
      <c r="F525" s="98"/>
    </row>
    <row r="526" spans="3:6">
      <c r="C526" s="98"/>
      <c r="D526" s="98"/>
      <c r="E526" s="98"/>
      <c r="F526" s="98"/>
    </row>
    <row r="527" spans="3:6">
      <c r="C527" s="98"/>
      <c r="D527" s="98"/>
      <c r="E527" s="98"/>
      <c r="F527" s="98"/>
    </row>
  </sheetData>
  <mergeCells count="5">
    <mergeCell ref="A4:I4"/>
    <mergeCell ref="A106:A107"/>
    <mergeCell ref="I106:I107"/>
    <mergeCell ref="A9:A10"/>
    <mergeCell ref="I9:I10"/>
  </mergeCells>
  <phoneticPr fontId="14" type="noConversion"/>
  <pageMargins left="0.75" right="0.15" top="0.51" bottom="0.14000000000000001" header="0.5" footer="0.5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M557"/>
  <sheetViews>
    <sheetView topLeftCell="A40" zoomScale="130" workbookViewId="0">
      <selection activeCell="A47" sqref="A47:XFD48"/>
    </sheetView>
  </sheetViews>
  <sheetFormatPr defaultRowHeight="21"/>
  <cols>
    <col min="1" max="1" width="8.5703125" style="10" customWidth="1"/>
    <col min="2" max="2" width="8.7109375" style="98" customWidth="1"/>
    <col min="3" max="3" width="9.140625" style="10"/>
    <col min="4" max="4" width="10.5703125" style="10" customWidth="1"/>
    <col min="5" max="5" width="9.140625" style="10"/>
    <col min="6" max="6" width="9.7109375" style="10" customWidth="1"/>
    <col min="7" max="7" width="10.7109375" style="10" customWidth="1"/>
    <col min="8" max="8" width="10.5703125" style="10" customWidth="1"/>
    <col min="9" max="9" width="25.140625" style="10" customWidth="1"/>
    <col min="10" max="10" width="9.140625" style="13"/>
    <col min="11" max="11" width="10.7109375" style="13" customWidth="1"/>
    <col min="12" max="12" width="10.140625" style="13" customWidth="1"/>
    <col min="13" max="13" width="9.140625" style="13"/>
    <col min="14" max="14" width="10.140625" style="13" customWidth="1"/>
    <col min="15" max="15" width="9.7109375" style="13" customWidth="1"/>
    <col min="16" max="18" width="9.140625" style="13"/>
    <col min="19" max="16384" width="9.140625" style="10"/>
  </cols>
  <sheetData>
    <row r="1" spans="1:39" s="2" customFormat="1" ht="23.25">
      <c r="A1" s="9" t="s">
        <v>57</v>
      </c>
      <c r="B1" s="22"/>
      <c r="C1" s="3"/>
      <c r="D1" s="90"/>
      <c r="E1" s="5"/>
      <c r="F1" s="5"/>
      <c r="G1" s="5"/>
      <c r="I1" s="7" t="s">
        <v>0</v>
      </c>
      <c r="J1" s="6"/>
      <c r="K1" s="6"/>
      <c r="L1" s="6"/>
      <c r="M1" s="6"/>
      <c r="N1" s="6"/>
      <c r="O1" s="6"/>
      <c r="P1" s="6"/>
      <c r="Q1" s="6"/>
      <c r="R1" s="6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39" s="2" customFormat="1" ht="21.75">
      <c r="A2" s="100" t="s">
        <v>1</v>
      </c>
      <c r="B2" s="22"/>
      <c r="C2" s="4"/>
      <c r="D2" s="90"/>
      <c r="E2" s="5"/>
      <c r="F2" s="5"/>
      <c r="G2" s="5"/>
      <c r="J2" s="6"/>
      <c r="K2" s="6"/>
      <c r="L2" s="6"/>
      <c r="M2" s="6"/>
      <c r="N2" s="6"/>
      <c r="O2" s="6"/>
      <c r="P2" s="6"/>
      <c r="Q2" s="6"/>
      <c r="R2" s="6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39" s="91" customFormat="1" ht="26.25">
      <c r="A3" s="102"/>
      <c r="B3" s="236"/>
      <c r="C3" s="92"/>
      <c r="D3" s="103"/>
      <c r="E3" s="93"/>
      <c r="F3" s="93"/>
      <c r="G3" s="93"/>
      <c r="J3" s="13"/>
      <c r="K3" s="13"/>
      <c r="L3" s="13"/>
      <c r="M3" s="13"/>
      <c r="N3" s="13"/>
      <c r="O3" s="13"/>
      <c r="P3" s="13"/>
      <c r="Q3" s="13"/>
      <c r="R3" s="13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</row>
    <row r="4" spans="1:39" s="16" customFormat="1" ht="26.25" customHeight="1">
      <c r="A4" s="106"/>
      <c r="B4" s="220"/>
      <c r="C4" s="17" t="s">
        <v>2</v>
      </c>
      <c r="D4" s="107"/>
      <c r="E4" s="18"/>
      <c r="F4" s="18"/>
      <c r="G4" s="18"/>
      <c r="J4" s="19"/>
      <c r="K4" s="19"/>
      <c r="L4" s="19"/>
      <c r="M4" s="19"/>
      <c r="N4" s="19"/>
      <c r="O4" s="19"/>
      <c r="P4" s="19"/>
      <c r="Q4" s="19"/>
      <c r="R4" s="19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39" s="16" customFormat="1" ht="26.25">
      <c r="A5" s="106"/>
      <c r="B5" s="220"/>
      <c r="C5" s="17"/>
      <c r="D5" s="107"/>
      <c r="E5" s="18"/>
      <c r="F5" s="18"/>
      <c r="G5" s="18"/>
      <c r="J5" s="13"/>
      <c r="K5" s="13"/>
      <c r="L5" s="13"/>
      <c r="M5" s="13"/>
      <c r="N5" s="13"/>
      <c r="O5" s="13"/>
      <c r="P5" s="13"/>
      <c r="Q5" s="13"/>
      <c r="R5" s="13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39" s="48" customFormat="1" ht="21.75">
      <c r="A6" s="109" t="s">
        <v>132</v>
      </c>
      <c r="B6" s="94"/>
      <c r="C6" s="51"/>
      <c r="D6" s="50" t="s">
        <v>55</v>
      </c>
      <c r="E6" s="50" t="s">
        <v>78</v>
      </c>
      <c r="G6" s="50" t="s">
        <v>79</v>
      </c>
      <c r="I6" s="110"/>
      <c r="J6" s="6"/>
      <c r="K6" s="6"/>
      <c r="L6" s="6"/>
      <c r="M6" s="6"/>
      <c r="N6" s="6"/>
      <c r="O6" s="6"/>
      <c r="P6" s="6"/>
      <c r="Q6" s="6"/>
      <c r="R6" s="6"/>
    </row>
    <row r="7" spans="1:39" s="48" customFormat="1" ht="21.75">
      <c r="A7" s="109" t="s">
        <v>80</v>
      </c>
      <c r="B7" s="94"/>
      <c r="C7" s="51" t="s">
        <v>81</v>
      </c>
      <c r="D7" s="50" t="s">
        <v>77</v>
      </c>
      <c r="E7" s="50"/>
      <c r="G7" s="50" t="s">
        <v>46</v>
      </c>
      <c r="J7" s="6"/>
      <c r="K7" s="6"/>
      <c r="L7" s="6"/>
      <c r="M7" s="6"/>
      <c r="N7" s="6"/>
      <c r="O7" s="6"/>
      <c r="P7" s="6"/>
      <c r="Q7" s="6"/>
      <c r="R7" s="6"/>
    </row>
    <row r="8" spans="1:39" s="48" customFormat="1" ht="21.75">
      <c r="A8" s="109" t="s">
        <v>8</v>
      </c>
      <c r="B8" s="94"/>
      <c r="C8" s="52">
        <v>341.20499999999998</v>
      </c>
      <c r="D8" s="50" t="s">
        <v>18</v>
      </c>
      <c r="E8" s="51"/>
      <c r="F8" s="66"/>
      <c r="G8" s="266" t="s">
        <v>163</v>
      </c>
      <c r="H8" s="53"/>
      <c r="J8" s="6"/>
      <c r="K8" s="6"/>
      <c r="L8" s="6"/>
      <c r="M8" s="6"/>
      <c r="N8" s="6"/>
      <c r="O8" s="6"/>
      <c r="P8" s="6"/>
      <c r="Q8" s="6"/>
      <c r="R8" s="6"/>
    </row>
    <row r="9" spans="1:39" s="6" customFormat="1" ht="21.75">
      <c r="A9" s="413" t="s">
        <v>10</v>
      </c>
      <c r="B9" s="122" t="s">
        <v>11</v>
      </c>
      <c r="C9" s="122" t="s">
        <v>11</v>
      </c>
      <c r="D9" s="122" t="s">
        <v>12</v>
      </c>
      <c r="E9" s="122" t="s">
        <v>13</v>
      </c>
      <c r="F9" s="122" t="s">
        <v>14</v>
      </c>
      <c r="G9" s="131" t="s">
        <v>15</v>
      </c>
      <c r="H9" s="131" t="s">
        <v>16</v>
      </c>
      <c r="I9" s="413" t="s">
        <v>17</v>
      </c>
      <c r="X9" s="2" t="s">
        <v>31</v>
      </c>
      <c r="Y9" s="22">
        <f>+B22</f>
        <v>-0.03</v>
      </c>
      <c r="Z9" s="22">
        <f>+F22</f>
        <v>1.89</v>
      </c>
      <c r="AA9" s="23">
        <f>+G22</f>
        <v>5.9259259259259262E-2</v>
      </c>
    </row>
    <row r="10" spans="1:39" s="6" customFormat="1" ht="21.75">
      <c r="A10" s="414"/>
      <c r="B10" s="121" t="s">
        <v>18</v>
      </c>
      <c r="C10" s="124" t="s">
        <v>9</v>
      </c>
      <c r="D10" s="124" t="s">
        <v>19</v>
      </c>
      <c r="E10" s="124" t="s">
        <v>20</v>
      </c>
      <c r="F10" s="124" t="s">
        <v>21</v>
      </c>
      <c r="G10" s="132" t="s">
        <v>22</v>
      </c>
      <c r="H10" s="132" t="s">
        <v>23</v>
      </c>
      <c r="I10" s="414"/>
      <c r="X10" s="2" t="s">
        <v>31</v>
      </c>
      <c r="Y10" s="22" t="e">
        <f>+#REF!</f>
        <v>#REF!</v>
      </c>
      <c r="Z10" s="22" t="e">
        <f>+#REF!</f>
        <v>#REF!</v>
      </c>
      <c r="AA10" s="23" t="e">
        <f>+#REF!</f>
        <v>#REF!</v>
      </c>
    </row>
    <row r="11" spans="1:39" s="28" customFormat="1" ht="21" customHeight="1">
      <c r="A11" s="273" t="s">
        <v>164</v>
      </c>
      <c r="B11" s="240">
        <v>-0.24</v>
      </c>
      <c r="C11" s="126">
        <f>B11+C8</f>
        <v>340.96499999999997</v>
      </c>
      <c r="D11" s="240" t="s">
        <v>212</v>
      </c>
      <c r="E11" s="240">
        <v>4.5</v>
      </c>
      <c r="F11" s="26">
        <v>0.93</v>
      </c>
      <c r="G11" s="126">
        <f>H11/F11</f>
        <v>1.7204301075268817E-2</v>
      </c>
      <c r="H11" s="37">
        <v>1.6E-2</v>
      </c>
      <c r="I11" s="400" t="s">
        <v>56</v>
      </c>
      <c r="J11" s="28">
        <v>0.45</v>
      </c>
    </row>
    <row r="12" spans="1:39" s="28" customFormat="1" ht="21" customHeight="1">
      <c r="A12" s="114" t="s">
        <v>165</v>
      </c>
      <c r="B12" s="26">
        <v>-0.24</v>
      </c>
      <c r="C12" s="27">
        <f>B12+C8</f>
        <v>340.96499999999997</v>
      </c>
      <c r="D12" s="26" t="s">
        <v>213</v>
      </c>
      <c r="E12" s="26">
        <v>4.5</v>
      </c>
      <c r="F12" s="26">
        <v>0.86</v>
      </c>
      <c r="G12" s="27">
        <f>H12/F12</f>
        <v>3.3720930232558143E-2</v>
      </c>
      <c r="H12" s="27">
        <v>2.9000000000000001E-2</v>
      </c>
      <c r="I12" s="290" t="s">
        <v>150</v>
      </c>
    </row>
    <row r="13" spans="1:39" s="28" customFormat="1" ht="21" customHeight="1">
      <c r="A13" s="114" t="s">
        <v>222</v>
      </c>
      <c r="B13" s="26">
        <v>-0.24</v>
      </c>
      <c r="C13" s="27">
        <f>B13+C8</f>
        <v>340.96499999999997</v>
      </c>
      <c r="D13" s="26" t="s">
        <v>294</v>
      </c>
      <c r="E13" s="214">
        <v>4.5</v>
      </c>
      <c r="F13" s="29">
        <v>0.81</v>
      </c>
      <c r="G13" s="27">
        <f>H13/F13</f>
        <v>9.3827160493827153E-2</v>
      </c>
      <c r="H13" s="27">
        <v>7.5999999999999998E-2</v>
      </c>
      <c r="I13" s="286" t="s">
        <v>56</v>
      </c>
    </row>
    <row r="14" spans="1:39" s="28" customFormat="1" ht="21" customHeight="1">
      <c r="A14" s="114" t="s">
        <v>223</v>
      </c>
      <c r="B14" s="26">
        <v>-0.24</v>
      </c>
      <c r="C14" s="27">
        <f>B14+C8</f>
        <v>340.96499999999997</v>
      </c>
      <c r="D14" s="26" t="s">
        <v>203</v>
      </c>
      <c r="E14" s="26">
        <v>4.5</v>
      </c>
      <c r="F14" s="397">
        <v>0.88</v>
      </c>
      <c r="G14" s="27">
        <f>H14/F14</f>
        <v>6.8181818181818187E-3</v>
      </c>
      <c r="H14" s="27">
        <v>6.0000000000000001E-3</v>
      </c>
      <c r="I14" s="286" t="s">
        <v>150</v>
      </c>
    </row>
    <row r="15" spans="1:39" s="28" customFormat="1" ht="21" customHeight="1">
      <c r="A15" s="114" t="s">
        <v>224</v>
      </c>
      <c r="B15" s="26">
        <v>-0.23</v>
      </c>
      <c r="C15" s="27">
        <f>B15+C8</f>
        <v>340.97499999999997</v>
      </c>
      <c r="D15" s="26" t="s">
        <v>281</v>
      </c>
      <c r="E15" s="67">
        <v>4.5</v>
      </c>
      <c r="F15" s="29">
        <v>0.79</v>
      </c>
      <c r="G15" s="27">
        <f>H15/F15</f>
        <v>2.4050632911392405E-2</v>
      </c>
      <c r="H15" s="27">
        <v>1.9E-2</v>
      </c>
      <c r="I15" s="286" t="s">
        <v>150</v>
      </c>
    </row>
    <row r="16" spans="1:39" s="28" customFormat="1" ht="21" customHeight="1">
      <c r="A16" s="114" t="s">
        <v>339</v>
      </c>
      <c r="B16" s="26">
        <v>-0.21</v>
      </c>
      <c r="C16" s="27">
        <f>B16+C8</f>
        <v>340.995</v>
      </c>
      <c r="D16" s="26" t="s">
        <v>399</v>
      </c>
      <c r="E16" s="26">
        <v>4.5</v>
      </c>
      <c r="F16" s="26">
        <v>1.1000000000000001</v>
      </c>
      <c r="G16" s="27">
        <f t="shared" ref="G16:G39" si="0">H16/F16</f>
        <v>7.2727272727272727E-3</v>
      </c>
      <c r="H16" s="27">
        <v>8.0000000000000002E-3</v>
      </c>
      <c r="I16" s="286" t="s">
        <v>56</v>
      </c>
    </row>
    <row r="17" spans="1:9" s="28" customFormat="1" ht="21" customHeight="1">
      <c r="A17" s="114" t="s">
        <v>348</v>
      </c>
      <c r="B17" s="26">
        <v>-0.2</v>
      </c>
      <c r="C17" s="27">
        <f>B17+C8</f>
        <v>341.005</v>
      </c>
      <c r="D17" s="26" t="s">
        <v>400</v>
      </c>
      <c r="E17" s="26">
        <v>4.5</v>
      </c>
      <c r="F17" s="26">
        <v>0.99</v>
      </c>
      <c r="G17" s="27">
        <f t="shared" si="0"/>
        <v>7.0707070707070711E-3</v>
      </c>
      <c r="H17" s="27">
        <v>7.0000000000000001E-3</v>
      </c>
      <c r="I17" s="286" t="s">
        <v>150</v>
      </c>
    </row>
    <row r="18" spans="1:9" s="255" customFormat="1" ht="21" customHeight="1">
      <c r="A18" s="114" t="s">
        <v>376</v>
      </c>
      <c r="B18" s="257">
        <v>-0.19</v>
      </c>
      <c r="C18" s="27">
        <f>B18+C8</f>
        <v>341.01499999999999</v>
      </c>
      <c r="D18" s="257" t="s">
        <v>187</v>
      </c>
      <c r="E18" s="257">
        <v>4.5</v>
      </c>
      <c r="F18" s="257">
        <v>0.89</v>
      </c>
      <c r="G18" s="27">
        <f t="shared" si="0"/>
        <v>1.0112359550561797E-2</v>
      </c>
      <c r="H18" s="256">
        <v>8.9999999999999993E-3</v>
      </c>
      <c r="I18" s="286" t="s">
        <v>150</v>
      </c>
    </row>
    <row r="19" spans="1:9" s="255" customFormat="1" ht="21" customHeight="1">
      <c r="A19" s="114" t="s">
        <v>311</v>
      </c>
      <c r="B19" s="257">
        <v>-0.2</v>
      </c>
      <c r="C19" s="27">
        <f>B19+C8</f>
        <v>341.005</v>
      </c>
      <c r="D19" s="257" t="s">
        <v>401</v>
      </c>
      <c r="E19" s="257">
        <v>4.5</v>
      </c>
      <c r="F19" s="257">
        <v>0.92</v>
      </c>
      <c r="G19" s="27">
        <f t="shared" si="0"/>
        <v>7.6086956521739125E-3</v>
      </c>
      <c r="H19" s="256">
        <v>7.0000000000000001E-3</v>
      </c>
      <c r="I19" s="286" t="s">
        <v>150</v>
      </c>
    </row>
    <row r="20" spans="1:9" s="255" customFormat="1" ht="21" customHeight="1">
      <c r="A20" s="114" t="s">
        <v>484</v>
      </c>
      <c r="B20" s="257">
        <v>-0.18</v>
      </c>
      <c r="C20" s="27">
        <f>B20+C8</f>
        <v>341.02499999999998</v>
      </c>
      <c r="D20" s="257" t="s">
        <v>503</v>
      </c>
      <c r="E20" s="257">
        <v>4.5</v>
      </c>
      <c r="F20" s="257">
        <v>1.03</v>
      </c>
      <c r="G20" s="27">
        <f t="shared" si="0"/>
        <v>4.8543689320388345E-3</v>
      </c>
      <c r="H20" s="256">
        <v>5.0000000000000001E-3</v>
      </c>
      <c r="I20" s="286" t="s">
        <v>56</v>
      </c>
    </row>
    <row r="21" spans="1:9" s="255" customFormat="1" ht="21" customHeight="1">
      <c r="A21" s="114" t="s">
        <v>420</v>
      </c>
      <c r="B21" s="257">
        <v>-0.09</v>
      </c>
      <c r="C21" s="27">
        <f>B21+C8</f>
        <v>341.11500000000001</v>
      </c>
      <c r="D21" s="257" t="s">
        <v>504</v>
      </c>
      <c r="E21" s="257">
        <v>5.2</v>
      </c>
      <c r="F21" s="257">
        <v>1.59</v>
      </c>
      <c r="G21" s="27">
        <f t="shared" si="0"/>
        <v>5.9119496855345906E-2</v>
      </c>
      <c r="H21" s="256">
        <v>9.4E-2</v>
      </c>
      <c r="I21" s="286" t="s">
        <v>150</v>
      </c>
    </row>
    <row r="22" spans="1:9" s="28" customFormat="1" ht="21" customHeight="1">
      <c r="A22" s="114" t="s">
        <v>444</v>
      </c>
      <c r="B22" s="26">
        <v>-0.03</v>
      </c>
      <c r="C22" s="27">
        <f>B22+C8</f>
        <v>341.17500000000001</v>
      </c>
      <c r="D22" s="26" t="s">
        <v>505</v>
      </c>
      <c r="E22" s="26">
        <v>5.5</v>
      </c>
      <c r="F22" s="26">
        <v>1.89</v>
      </c>
      <c r="G22" s="27">
        <f t="shared" si="0"/>
        <v>5.9259259259259262E-2</v>
      </c>
      <c r="H22" s="27">
        <v>0.112</v>
      </c>
      <c r="I22" s="286" t="s">
        <v>150</v>
      </c>
    </row>
    <row r="23" spans="1:9" s="28" customFormat="1" ht="21" customHeight="1">
      <c r="A23" s="114" t="s">
        <v>424</v>
      </c>
      <c r="B23" s="26">
        <v>-0.01</v>
      </c>
      <c r="C23" s="27">
        <f>B23+C8</f>
        <v>341.19499999999999</v>
      </c>
      <c r="D23" s="26" t="s">
        <v>506</v>
      </c>
      <c r="E23" s="26">
        <v>5.7</v>
      </c>
      <c r="F23" s="26">
        <v>2.11</v>
      </c>
      <c r="G23" s="27">
        <f t="shared" si="0"/>
        <v>0.17677725118483414</v>
      </c>
      <c r="H23" s="27">
        <v>0.373</v>
      </c>
      <c r="I23" s="286" t="s">
        <v>150</v>
      </c>
    </row>
    <row r="24" spans="1:9" s="28" customFormat="1" ht="21" customHeight="1">
      <c r="A24" s="114" t="s">
        <v>534</v>
      </c>
      <c r="B24" s="26">
        <v>-0.05</v>
      </c>
      <c r="C24" s="27">
        <f>B24+C8</f>
        <v>341.15499999999997</v>
      </c>
      <c r="D24" s="26" t="s">
        <v>643</v>
      </c>
      <c r="E24" s="26">
        <v>5.3</v>
      </c>
      <c r="F24" s="26">
        <v>1.74</v>
      </c>
      <c r="G24" s="27">
        <f t="shared" si="0"/>
        <v>0.14425287356321839</v>
      </c>
      <c r="H24" s="27">
        <v>0.251</v>
      </c>
      <c r="I24" s="286" t="s">
        <v>56</v>
      </c>
    </row>
    <row r="25" spans="1:9" s="28" customFormat="1" ht="21" customHeight="1">
      <c r="A25" s="114" t="s">
        <v>522</v>
      </c>
      <c r="B25" s="26">
        <v>-0.13</v>
      </c>
      <c r="C25" s="27">
        <f>B25+C8</f>
        <v>341.07499999999999</v>
      </c>
      <c r="D25" s="26" t="s">
        <v>644</v>
      </c>
      <c r="E25" s="26">
        <v>5</v>
      </c>
      <c r="F25" s="26">
        <v>1.35</v>
      </c>
      <c r="G25" s="27">
        <f t="shared" si="0"/>
        <v>4.9629629629629628E-2</v>
      </c>
      <c r="H25" s="27">
        <v>6.7000000000000004E-2</v>
      </c>
      <c r="I25" s="286" t="s">
        <v>150</v>
      </c>
    </row>
    <row r="26" spans="1:9" s="28" customFormat="1" ht="21" customHeight="1">
      <c r="A26" s="114" t="s">
        <v>612</v>
      </c>
      <c r="B26" s="26">
        <v>-0.14000000000000001</v>
      </c>
      <c r="C26" s="27">
        <f>B26+C8</f>
        <v>341.065</v>
      </c>
      <c r="D26" s="26" t="s">
        <v>645</v>
      </c>
      <c r="E26" s="26">
        <v>4.5999999999999996</v>
      </c>
      <c r="F26" s="26">
        <v>1.1200000000000001</v>
      </c>
      <c r="G26" s="27">
        <f t="shared" si="0"/>
        <v>5.6249999999999994E-2</v>
      </c>
      <c r="H26" s="27">
        <v>6.3E-2</v>
      </c>
      <c r="I26" s="286" t="s">
        <v>150</v>
      </c>
    </row>
    <row r="27" spans="1:9" s="28" customFormat="1" ht="21" customHeight="1">
      <c r="A27" s="114" t="s">
        <v>527</v>
      </c>
      <c r="B27" s="26">
        <v>-0.1</v>
      </c>
      <c r="C27" s="27">
        <f>B27+C8</f>
        <v>341.10499999999996</v>
      </c>
      <c r="D27" s="26" t="s">
        <v>646</v>
      </c>
      <c r="E27" s="26">
        <v>4.9000000000000004</v>
      </c>
      <c r="F27" s="26">
        <v>1.32</v>
      </c>
      <c r="G27" s="27">
        <f t="shared" si="0"/>
        <v>9.2424242424242423E-2</v>
      </c>
      <c r="H27" s="27">
        <v>0.122</v>
      </c>
      <c r="I27" s="286" t="s">
        <v>150</v>
      </c>
    </row>
    <row r="28" spans="1:9" s="28" customFormat="1" ht="21" customHeight="1">
      <c r="A28" s="114" t="s">
        <v>742</v>
      </c>
      <c r="B28" s="321">
        <v>-0.13</v>
      </c>
      <c r="C28" s="323">
        <f>B28+C8</f>
        <v>341.07499999999999</v>
      </c>
      <c r="D28" s="321" t="s">
        <v>774</v>
      </c>
      <c r="E28" s="321">
        <v>5</v>
      </c>
      <c r="F28" s="321">
        <v>1.2</v>
      </c>
      <c r="G28" s="323">
        <f t="shared" si="0"/>
        <v>0.12916666666666668</v>
      </c>
      <c r="H28" s="323">
        <v>0.155</v>
      </c>
      <c r="I28" s="286" t="s">
        <v>56</v>
      </c>
    </row>
    <row r="29" spans="1:9" s="28" customFormat="1" ht="21" customHeight="1">
      <c r="A29" s="114" t="s">
        <v>744</v>
      </c>
      <c r="B29" s="321">
        <v>0.04</v>
      </c>
      <c r="C29" s="323">
        <f>B29+C8</f>
        <v>341.245</v>
      </c>
      <c r="D29" s="321" t="s">
        <v>357</v>
      </c>
      <c r="E29" s="321">
        <v>6.1</v>
      </c>
      <c r="F29" s="321">
        <v>2.2799999999999998</v>
      </c>
      <c r="G29" s="323">
        <f t="shared" si="0"/>
        <v>0.42675438596491233</v>
      </c>
      <c r="H29" s="323">
        <v>0.97299999999999998</v>
      </c>
      <c r="I29" s="286" t="s">
        <v>150</v>
      </c>
    </row>
    <row r="30" spans="1:9" s="28" customFormat="1" ht="21" customHeight="1">
      <c r="A30" s="114" t="s">
        <v>679</v>
      </c>
      <c r="B30" s="321">
        <v>-0.11</v>
      </c>
      <c r="C30" s="323">
        <f>B30+C8</f>
        <v>341.09499999999997</v>
      </c>
      <c r="D30" s="321" t="s">
        <v>775</v>
      </c>
      <c r="E30" s="321">
        <v>5.2</v>
      </c>
      <c r="F30" s="321">
        <v>1.48</v>
      </c>
      <c r="G30" s="323">
        <f t="shared" si="0"/>
        <v>0.12162162162162161</v>
      </c>
      <c r="H30" s="323">
        <v>0.18</v>
      </c>
      <c r="I30" s="286" t="s">
        <v>150</v>
      </c>
    </row>
    <row r="31" spans="1:9" s="28" customFormat="1" ht="21" customHeight="1">
      <c r="A31" s="114" t="s">
        <v>829</v>
      </c>
      <c r="B31" s="321">
        <v>-0.1</v>
      </c>
      <c r="C31" s="323">
        <f>B31+C8</f>
        <v>341.10499999999996</v>
      </c>
      <c r="D31" s="321" t="s">
        <v>871</v>
      </c>
      <c r="E31" s="321">
        <v>3.6</v>
      </c>
      <c r="F31" s="321">
        <v>1.31</v>
      </c>
      <c r="G31" s="323">
        <f t="shared" si="0"/>
        <v>0.43816793893129768</v>
      </c>
      <c r="H31" s="323">
        <v>0.57399999999999995</v>
      </c>
      <c r="I31" s="286" t="s">
        <v>56</v>
      </c>
    </row>
    <row r="32" spans="1:9" s="28" customFormat="1" ht="21" customHeight="1">
      <c r="A32" s="114" t="s">
        <v>830</v>
      </c>
      <c r="B32" s="321">
        <v>1.25</v>
      </c>
      <c r="C32" s="323">
        <f>B32+C8</f>
        <v>342.45499999999998</v>
      </c>
      <c r="D32" s="321" t="s">
        <v>205</v>
      </c>
      <c r="E32" s="321">
        <v>13.5</v>
      </c>
      <c r="F32" s="321">
        <v>15.74</v>
      </c>
      <c r="G32" s="323">
        <f t="shared" si="0"/>
        <v>0.94510800508259207</v>
      </c>
      <c r="H32" s="323">
        <v>14.875999999999999</v>
      </c>
      <c r="I32" s="286" t="s">
        <v>150</v>
      </c>
    </row>
    <row r="33" spans="1:23" s="28" customFormat="1" ht="21" customHeight="1">
      <c r="A33" s="114" t="s">
        <v>830</v>
      </c>
      <c r="B33" s="26">
        <v>1.25</v>
      </c>
      <c r="C33" s="27">
        <f>B33+C8</f>
        <v>342.45499999999998</v>
      </c>
      <c r="D33" s="26" t="s">
        <v>405</v>
      </c>
      <c r="E33" s="26">
        <v>13.5</v>
      </c>
      <c r="F33" s="26">
        <v>14.39</v>
      </c>
      <c r="G33" s="27">
        <f t="shared" si="0"/>
        <v>0.92953439888811662</v>
      </c>
      <c r="H33" s="27">
        <v>13.375999999999999</v>
      </c>
      <c r="I33" s="286" t="s">
        <v>150</v>
      </c>
    </row>
    <row r="34" spans="1:23" s="28" customFormat="1" ht="21" customHeight="1">
      <c r="A34" s="114" t="s">
        <v>831</v>
      </c>
      <c r="B34" s="26">
        <v>-0.1</v>
      </c>
      <c r="C34" s="27">
        <f>B34+C8</f>
        <v>341.10499999999996</v>
      </c>
      <c r="D34" s="237" t="s">
        <v>365</v>
      </c>
      <c r="E34" s="26">
        <v>3.6</v>
      </c>
      <c r="F34" s="26">
        <v>1.22</v>
      </c>
      <c r="G34" s="27">
        <f t="shared" si="0"/>
        <v>0.44754098360655742</v>
      </c>
      <c r="H34" s="27">
        <v>0.54600000000000004</v>
      </c>
      <c r="I34" s="286" t="s">
        <v>150</v>
      </c>
    </row>
    <row r="35" spans="1:23" s="28" customFormat="1" ht="21" customHeight="1">
      <c r="A35" s="114" t="s">
        <v>886</v>
      </c>
      <c r="B35" s="26">
        <v>-0.1</v>
      </c>
      <c r="C35" s="27">
        <f>B35+C8</f>
        <v>341.10499999999996</v>
      </c>
      <c r="D35" s="26" t="s">
        <v>950</v>
      </c>
      <c r="E35" s="26">
        <v>5.2</v>
      </c>
      <c r="F35" s="26">
        <v>1.48</v>
      </c>
      <c r="G35" s="27">
        <f t="shared" si="0"/>
        <v>0.11824324324324324</v>
      </c>
      <c r="H35" s="27">
        <v>0.17499999999999999</v>
      </c>
      <c r="I35" s="286" t="s">
        <v>56</v>
      </c>
    </row>
    <row r="36" spans="1:23" s="28" customFormat="1" ht="21" customHeight="1">
      <c r="A36" s="114" t="s">
        <v>888</v>
      </c>
      <c r="B36" s="26">
        <v>-0.2</v>
      </c>
      <c r="C36" s="27">
        <f>B36+C8</f>
        <v>341.005</v>
      </c>
      <c r="D36" s="26" t="s">
        <v>951</v>
      </c>
      <c r="E36" s="26">
        <v>4.5</v>
      </c>
      <c r="F36" s="26">
        <v>1.19</v>
      </c>
      <c r="G36" s="27">
        <f t="shared" si="0"/>
        <v>2.0168067226890758E-2</v>
      </c>
      <c r="H36" s="27">
        <v>2.4E-2</v>
      </c>
      <c r="I36" s="286" t="s">
        <v>150</v>
      </c>
    </row>
    <row r="37" spans="1:23" s="28" customFormat="1" ht="21" customHeight="1">
      <c r="A37" s="114" t="s">
        <v>917</v>
      </c>
      <c r="B37" s="26">
        <v>-0.2</v>
      </c>
      <c r="C37" s="27">
        <f>B37+C8</f>
        <v>341.005</v>
      </c>
      <c r="D37" s="26" t="s">
        <v>952</v>
      </c>
      <c r="E37" s="26">
        <v>4.5</v>
      </c>
      <c r="F37" s="26">
        <v>1.17</v>
      </c>
      <c r="G37" s="27">
        <f t="shared" si="0"/>
        <v>2.0512820512820513E-2</v>
      </c>
      <c r="H37" s="27">
        <v>2.4E-2</v>
      </c>
      <c r="I37" s="286" t="s">
        <v>150</v>
      </c>
    </row>
    <row r="38" spans="1:23" s="28" customFormat="1" ht="21" customHeight="1">
      <c r="A38" s="114" t="s">
        <v>973</v>
      </c>
      <c r="B38" s="26">
        <v>-0.23</v>
      </c>
      <c r="C38" s="27">
        <f>B38+C8</f>
        <v>340.97499999999997</v>
      </c>
      <c r="D38" s="26" t="s">
        <v>1027</v>
      </c>
      <c r="E38" s="26">
        <v>4.4000000000000004</v>
      </c>
      <c r="F38" s="26">
        <v>1.06</v>
      </c>
      <c r="G38" s="27">
        <f t="shared" si="0"/>
        <v>1.6037735849056604E-2</v>
      </c>
      <c r="H38" s="27">
        <v>1.7000000000000001E-2</v>
      </c>
      <c r="I38" s="286" t="s">
        <v>56</v>
      </c>
    </row>
    <row r="39" spans="1:23" s="28" customFormat="1" ht="21" customHeight="1">
      <c r="A39" s="70" t="s">
        <v>994</v>
      </c>
      <c r="B39" s="34">
        <v>-0.23</v>
      </c>
      <c r="C39" s="35">
        <f>B39+C8</f>
        <v>340.97499999999997</v>
      </c>
      <c r="D39" s="34" t="s">
        <v>1028</v>
      </c>
      <c r="E39" s="34">
        <v>4.4000000000000004</v>
      </c>
      <c r="F39" s="34">
        <v>1.05</v>
      </c>
      <c r="G39" s="35">
        <f t="shared" si="0"/>
        <v>1.238095238095238E-2</v>
      </c>
      <c r="H39" s="35">
        <v>1.2999999999999999E-2</v>
      </c>
      <c r="I39" s="325" t="s">
        <v>150</v>
      </c>
    </row>
    <row r="40" spans="1:23" s="28" customFormat="1" ht="21" customHeight="1">
      <c r="A40" s="120" t="s">
        <v>974</v>
      </c>
      <c r="B40" s="67">
        <v>-0.23</v>
      </c>
      <c r="C40" s="113">
        <f>B40+C8</f>
        <v>340.97499999999997</v>
      </c>
      <c r="D40" s="67" t="s">
        <v>1029</v>
      </c>
      <c r="E40" s="67">
        <v>5</v>
      </c>
      <c r="F40" s="67">
        <v>1.1200000000000001</v>
      </c>
      <c r="G40" s="113">
        <f t="shared" ref="G40:G48" si="1">H40/F40</f>
        <v>1.4285714285714285E-2</v>
      </c>
      <c r="H40" s="113">
        <v>1.6E-2</v>
      </c>
      <c r="I40" s="322" t="s">
        <v>150</v>
      </c>
    </row>
    <row r="41" spans="1:23" s="28" customFormat="1" ht="21" customHeight="1">
      <c r="A41" s="114" t="s">
        <v>1050</v>
      </c>
      <c r="B41" s="26">
        <v>-0.23</v>
      </c>
      <c r="C41" s="27">
        <f>B41+C8</f>
        <v>340.97499999999997</v>
      </c>
      <c r="D41" s="26" t="s">
        <v>1107</v>
      </c>
      <c r="E41" s="26">
        <v>4.4000000000000004</v>
      </c>
      <c r="F41" s="26">
        <v>1.05</v>
      </c>
      <c r="G41" s="27">
        <f t="shared" si="1"/>
        <v>1.238095238095238E-2</v>
      </c>
      <c r="H41" s="27">
        <v>1.2999999999999999E-2</v>
      </c>
      <c r="I41" s="286" t="s">
        <v>56</v>
      </c>
    </row>
    <row r="42" spans="1:23" s="28" customFormat="1" ht="21" customHeight="1">
      <c r="A42" s="114" t="s">
        <v>1074</v>
      </c>
      <c r="B42" s="26">
        <v>-0.22</v>
      </c>
      <c r="C42" s="27">
        <f>B42+C8</f>
        <v>340.98499999999996</v>
      </c>
      <c r="D42" s="26" t="s">
        <v>1108</v>
      </c>
      <c r="E42" s="26">
        <v>4.3</v>
      </c>
      <c r="F42" s="26">
        <v>1.03</v>
      </c>
      <c r="G42" s="27">
        <f t="shared" si="1"/>
        <v>1.0679611650485437E-2</v>
      </c>
      <c r="H42" s="27">
        <v>1.0999999999999999E-2</v>
      </c>
      <c r="I42" s="286" t="s">
        <v>150</v>
      </c>
    </row>
    <row r="43" spans="1:23" s="28" customFormat="1" ht="21" customHeight="1">
      <c r="A43" s="114" t="s">
        <v>1075</v>
      </c>
      <c r="B43" s="26">
        <v>-0.23</v>
      </c>
      <c r="C43" s="27">
        <f>B43+C8</f>
        <v>340.97499999999997</v>
      </c>
      <c r="D43" s="26" t="s">
        <v>1109</v>
      </c>
      <c r="E43" s="26">
        <v>5</v>
      </c>
      <c r="F43" s="26">
        <v>1.3</v>
      </c>
      <c r="G43" s="27">
        <f t="shared" si="1"/>
        <v>2.230769230769231E-2</v>
      </c>
      <c r="H43" s="27">
        <v>2.9000000000000001E-2</v>
      </c>
      <c r="I43" s="286" t="s">
        <v>150</v>
      </c>
    </row>
    <row r="44" spans="1:23" s="28" customFormat="1" ht="21" customHeight="1">
      <c r="A44" s="114" t="s">
        <v>1137</v>
      </c>
      <c r="B44" s="26">
        <v>-0.2</v>
      </c>
      <c r="C44" s="27">
        <f>B44+C8</f>
        <v>341.005</v>
      </c>
      <c r="D44" s="26" t="s">
        <v>1183</v>
      </c>
      <c r="E44" s="26">
        <v>5</v>
      </c>
      <c r="F44" s="26">
        <v>1.28</v>
      </c>
      <c r="G44" s="27">
        <f t="shared" si="1"/>
        <v>2.2656249999999999E-2</v>
      </c>
      <c r="H44" s="27">
        <v>2.9000000000000001E-2</v>
      </c>
      <c r="I44" s="286" t="s">
        <v>56</v>
      </c>
    </row>
    <row r="45" spans="1:23" s="28" customFormat="1" ht="21" customHeight="1">
      <c r="A45" s="114" t="s">
        <v>1149</v>
      </c>
      <c r="B45" s="26">
        <v>-0.23</v>
      </c>
      <c r="C45" s="27">
        <f>B45+C8</f>
        <v>340.97499999999997</v>
      </c>
      <c r="D45" s="26" t="s">
        <v>1023</v>
      </c>
      <c r="E45" s="26">
        <v>4.5</v>
      </c>
      <c r="F45" s="26">
        <v>1.07</v>
      </c>
      <c r="G45" s="27">
        <f t="shared" si="1"/>
        <v>4.0186915887850463E-2</v>
      </c>
      <c r="H45" s="27">
        <v>4.2999999999999997E-2</v>
      </c>
      <c r="I45" s="286" t="s">
        <v>150</v>
      </c>
    </row>
    <row r="46" spans="1:23" s="28" customFormat="1" ht="21" customHeight="1">
      <c r="A46" s="114" t="s">
        <v>1150</v>
      </c>
      <c r="B46" s="26">
        <v>-0.23</v>
      </c>
      <c r="C46" s="27">
        <f>B46+C8</f>
        <v>340.97499999999997</v>
      </c>
      <c r="D46" s="26" t="s">
        <v>1184</v>
      </c>
      <c r="E46" s="26">
        <v>4.5</v>
      </c>
      <c r="F46" s="26">
        <v>1.0900000000000001</v>
      </c>
      <c r="G46" s="27">
        <f t="shared" si="1"/>
        <v>4.0366972477064215E-2</v>
      </c>
      <c r="H46" s="27">
        <v>4.3999999999999997E-2</v>
      </c>
      <c r="I46" s="286" t="s">
        <v>150</v>
      </c>
    </row>
    <row r="47" spans="1:23" s="28" customFormat="1" ht="21" customHeight="1">
      <c r="A47" s="114" t="s">
        <v>1214</v>
      </c>
      <c r="B47" s="26">
        <v>-0.22</v>
      </c>
      <c r="C47" s="27">
        <f>B47+C8</f>
        <v>340.98499999999996</v>
      </c>
      <c r="D47" s="26" t="s">
        <v>1237</v>
      </c>
      <c r="E47" s="26">
        <v>4.5</v>
      </c>
      <c r="F47" s="26">
        <v>1.06</v>
      </c>
      <c r="G47" s="27">
        <f t="shared" si="1"/>
        <v>8.4905660377358472E-3</v>
      </c>
      <c r="H47" s="27">
        <v>8.9999999999999993E-3</v>
      </c>
      <c r="I47" s="286" t="s">
        <v>56</v>
      </c>
    </row>
    <row r="48" spans="1:23" s="28" customFormat="1" ht="21" customHeight="1">
      <c r="A48" s="70" t="s">
        <v>1215</v>
      </c>
      <c r="B48" s="342">
        <v>-0.22</v>
      </c>
      <c r="C48" s="35">
        <f>B48+C8</f>
        <v>340.98499999999996</v>
      </c>
      <c r="D48" s="34" t="s">
        <v>1238</v>
      </c>
      <c r="E48" s="342">
        <v>4.5</v>
      </c>
      <c r="F48" s="342">
        <v>1.07</v>
      </c>
      <c r="G48" s="35">
        <f t="shared" si="1"/>
        <v>1.5887850467289719E-2</v>
      </c>
      <c r="H48" s="343">
        <v>1.7000000000000001E-2</v>
      </c>
      <c r="I48" s="278" t="s">
        <v>150</v>
      </c>
      <c r="V48" s="31"/>
      <c r="W48" s="14"/>
    </row>
    <row r="49" spans="1:9" s="28" customFormat="1" ht="21" customHeight="1">
      <c r="D49" s="29"/>
      <c r="E49" s="29"/>
      <c r="F49" s="29"/>
      <c r="G49" s="30"/>
      <c r="H49" s="30"/>
      <c r="I49" s="79"/>
    </row>
    <row r="50" spans="1:9" s="28" customFormat="1" ht="21" customHeight="1">
      <c r="D50" s="29"/>
      <c r="E50" s="29"/>
      <c r="F50" s="29"/>
      <c r="G50" s="30"/>
      <c r="H50" s="30"/>
      <c r="I50" s="79"/>
    </row>
    <row r="51" spans="1:9" s="28" customFormat="1" ht="21" customHeight="1">
      <c r="A51" s="115"/>
      <c r="B51" s="29"/>
      <c r="C51" s="29"/>
      <c r="D51" s="29"/>
      <c r="E51" s="29"/>
      <c r="F51" s="29"/>
      <c r="G51" s="30"/>
      <c r="H51" s="30"/>
      <c r="I51" s="79"/>
    </row>
    <row r="52" spans="1:9" s="28" customFormat="1" ht="21" customHeight="1">
      <c r="A52" s="115"/>
      <c r="B52" s="29"/>
      <c r="C52" s="29"/>
      <c r="D52" s="29"/>
      <c r="E52" s="29"/>
      <c r="F52" s="29"/>
      <c r="G52" s="30"/>
      <c r="H52" s="30"/>
      <c r="I52" s="79"/>
    </row>
    <row r="53" spans="1:9" s="28" customFormat="1" ht="21" customHeight="1">
      <c r="A53" s="115"/>
      <c r="B53" s="29"/>
      <c r="C53" s="29"/>
      <c r="D53" s="29"/>
      <c r="E53" s="29"/>
      <c r="F53" s="29"/>
      <c r="G53" s="30"/>
      <c r="H53" s="30"/>
      <c r="I53" s="79"/>
    </row>
    <row r="54" spans="1:9" s="28" customFormat="1" ht="21" customHeight="1">
      <c r="A54" s="115"/>
      <c r="B54" s="29"/>
      <c r="C54" s="29"/>
      <c r="D54" s="29"/>
      <c r="E54" s="29"/>
      <c r="F54" s="29"/>
      <c r="G54" s="30"/>
      <c r="H54" s="30"/>
      <c r="I54" s="79"/>
    </row>
    <row r="55" spans="1:9" s="28" customFormat="1" ht="21" customHeight="1">
      <c r="A55" s="115"/>
      <c r="B55" s="29"/>
      <c r="C55" s="29"/>
      <c r="D55" s="29"/>
      <c r="E55" s="29"/>
      <c r="F55" s="29"/>
      <c r="G55" s="30"/>
      <c r="H55" s="30"/>
      <c r="I55" s="79"/>
    </row>
    <row r="56" spans="1:9" s="28" customFormat="1" ht="21" customHeight="1">
      <c r="A56" s="115"/>
      <c r="B56" s="29"/>
      <c r="C56" s="29"/>
      <c r="D56" s="29"/>
      <c r="E56" s="29"/>
      <c r="F56" s="29"/>
      <c r="G56" s="30"/>
      <c r="H56" s="30"/>
      <c r="I56" s="79"/>
    </row>
    <row r="57" spans="1:9" s="28" customFormat="1" ht="21" customHeight="1">
      <c r="A57" s="115"/>
      <c r="B57" s="29"/>
      <c r="C57" s="29"/>
      <c r="D57" s="29"/>
      <c r="E57" s="29"/>
      <c r="F57" s="29"/>
      <c r="G57" s="30"/>
      <c r="H57" s="30"/>
      <c r="I57" s="79"/>
    </row>
    <row r="58" spans="1:9" s="28" customFormat="1" ht="21" customHeight="1">
      <c r="A58" s="115"/>
      <c r="B58" s="29"/>
      <c r="C58" s="29"/>
      <c r="D58" s="29"/>
      <c r="E58" s="29"/>
      <c r="F58" s="29"/>
      <c r="G58" s="30"/>
      <c r="H58" s="30"/>
      <c r="I58" s="79"/>
    </row>
    <row r="59" spans="1:9" s="28" customFormat="1" ht="21" customHeight="1">
      <c r="A59" s="115"/>
      <c r="B59" s="29"/>
      <c r="C59" s="29"/>
      <c r="D59" s="29"/>
      <c r="E59" s="29"/>
      <c r="F59" s="29"/>
      <c r="G59" s="30"/>
      <c r="H59" s="30"/>
      <c r="I59" s="79"/>
    </row>
    <row r="60" spans="1:9" s="28" customFormat="1" ht="21" customHeight="1">
      <c r="A60" s="115"/>
      <c r="B60" s="29"/>
      <c r="C60" s="29"/>
      <c r="D60" s="29"/>
      <c r="E60" s="29"/>
      <c r="F60" s="29"/>
      <c r="G60" s="30"/>
      <c r="H60" s="30"/>
      <c r="I60" s="79"/>
    </row>
    <row r="61" spans="1:9" s="28" customFormat="1" ht="21" customHeight="1">
      <c r="A61" s="115"/>
      <c r="B61" s="29"/>
      <c r="C61" s="29"/>
      <c r="D61" s="29"/>
      <c r="E61" s="29"/>
      <c r="F61" s="29"/>
      <c r="G61" s="30"/>
      <c r="H61" s="30"/>
      <c r="I61" s="79"/>
    </row>
    <row r="62" spans="1:9" s="28" customFormat="1" ht="21" customHeight="1">
      <c r="A62" s="115"/>
      <c r="B62" s="29"/>
      <c r="C62" s="29"/>
      <c r="D62" s="29"/>
      <c r="E62" s="29"/>
      <c r="F62" s="29"/>
      <c r="G62" s="30"/>
      <c r="H62" s="30"/>
      <c r="I62" s="79"/>
    </row>
    <row r="63" spans="1:9" s="28" customFormat="1" ht="21" customHeight="1">
      <c r="A63" s="115"/>
      <c r="B63" s="29"/>
      <c r="C63" s="29"/>
      <c r="D63" s="29"/>
      <c r="E63" s="29"/>
      <c r="F63" s="29"/>
      <c r="G63" s="30"/>
      <c r="H63" s="30"/>
      <c r="I63" s="79"/>
    </row>
    <row r="64" spans="1:9" s="28" customFormat="1" ht="21" customHeight="1">
      <c r="A64" s="115"/>
      <c r="B64" s="29"/>
      <c r="D64" s="29"/>
      <c r="E64" s="29"/>
      <c r="F64" s="29"/>
      <c r="G64" s="30"/>
      <c r="H64" s="30"/>
      <c r="I64" s="79"/>
    </row>
    <row r="65" spans="1:19" s="28" customFormat="1" ht="21" customHeight="1">
      <c r="A65" s="348" t="s">
        <v>160</v>
      </c>
      <c r="B65" s="29"/>
      <c r="C65" s="29"/>
      <c r="D65" s="29"/>
      <c r="E65" s="29"/>
      <c r="F65" s="29"/>
      <c r="G65" s="30"/>
      <c r="H65" s="30"/>
      <c r="I65" s="79"/>
    </row>
    <row r="66" spans="1:19" s="28" customFormat="1" ht="21" customHeight="1">
      <c r="A66" s="115" t="s">
        <v>161</v>
      </c>
      <c r="B66" s="349">
        <f>+COUNT(B11:B48)</f>
        <v>38</v>
      </c>
      <c r="C66" s="29" t="s">
        <v>159</v>
      </c>
      <c r="D66" s="29"/>
      <c r="E66" s="29"/>
      <c r="F66" s="29"/>
      <c r="G66" s="30"/>
      <c r="H66" s="30"/>
      <c r="I66" s="79"/>
    </row>
    <row r="67" spans="1:19" s="28" customFormat="1" ht="21" customHeight="1">
      <c r="A67" s="115"/>
      <c r="B67" s="29"/>
      <c r="C67" s="29"/>
      <c r="D67" s="29"/>
      <c r="E67" s="29"/>
      <c r="F67" s="29"/>
      <c r="G67" s="30"/>
      <c r="H67" s="30"/>
      <c r="I67" s="79"/>
    </row>
    <row r="68" spans="1:19" s="28" customFormat="1" ht="21" customHeight="1">
      <c r="A68" s="115"/>
      <c r="B68" s="29"/>
      <c r="C68" s="29"/>
      <c r="D68" s="29"/>
      <c r="E68" s="29"/>
      <c r="F68" s="29"/>
      <c r="G68" s="30"/>
      <c r="H68" s="30"/>
      <c r="I68" s="79"/>
    </row>
    <row r="69" spans="1:19" s="28" customFormat="1" ht="21" customHeight="1">
      <c r="A69" s="115"/>
      <c r="B69" s="29"/>
      <c r="C69" s="29"/>
      <c r="D69" s="29"/>
      <c r="E69" s="29"/>
      <c r="F69" s="29"/>
      <c r="G69" s="30"/>
      <c r="H69" s="30"/>
      <c r="I69" s="79"/>
    </row>
    <row r="70" spans="1:19" s="28" customFormat="1" ht="21" customHeight="1">
      <c r="A70" s="115"/>
      <c r="B70" s="29"/>
      <c r="C70" s="29"/>
      <c r="D70" s="29"/>
      <c r="E70" s="29"/>
      <c r="F70" s="29"/>
      <c r="G70" s="30"/>
      <c r="H70" s="30"/>
      <c r="I70" s="79"/>
    </row>
    <row r="71" spans="1:19" s="28" customFormat="1" ht="21" customHeight="1">
      <c r="A71" s="115"/>
      <c r="B71" s="29"/>
      <c r="C71" s="29"/>
      <c r="D71" s="29"/>
      <c r="E71" s="29"/>
      <c r="F71" s="29"/>
      <c r="G71" s="251"/>
      <c r="H71" s="30"/>
      <c r="I71" s="79"/>
    </row>
    <row r="72" spans="1:19" s="28" customFormat="1" ht="21" customHeight="1">
      <c r="A72" s="115"/>
      <c r="B72" s="29"/>
      <c r="C72" s="29"/>
      <c r="D72" s="29"/>
      <c r="E72" s="29"/>
      <c r="F72" s="29"/>
      <c r="G72" s="251"/>
      <c r="H72" s="30"/>
      <c r="I72" s="79"/>
      <c r="Q72" s="28" t="s">
        <v>24</v>
      </c>
      <c r="S72" s="33"/>
    </row>
    <row r="73" spans="1:19" s="33" customFormat="1" ht="21" customHeight="1">
      <c r="A73" s="115"/>
      <c r="B73" s="29"/>
      <c r="C73" s="29"/>
      <c r="D73" s="29"/>
      <c r="E73" s="29"/>
      <c r="F73" s="29"/>
      <c r="G73" s="251"/>
      <c r="H73" s="30"/>
      <c r="I73" s="79"/>
      <c r="J73" s="28"/>
      <c r="K73" s="28"/>
      <c r="L73" s="28"/>
      <c r="M73" s="28"/>
      <c r="N73" s="28"/>
      <c r="O73" s="28"/>
      <c r="P73" s="28"/>
      <c r="Q73" s="28"/>
      <c r="R73" s="28"/>
      <c r="S73" s="28"/>
    </row>
    <row r="74" spans="1:19" s="28" customFormat="1" ht="21" customHeight="1">
      <c r="A74" s="115"/>
      <c r="B74" s="252"/>
      <c r="C74" s="29"/>
      <c r="D74" s="29"/>
      <c r="E74" s="29"/>
      <c r="F74" s="29"/>
      <c r="G74" s="251"/>
      <c r="H74" s="30"/>
      <c r="I74" s="79"/>
      <c r="S74" s="10"/>
    </row>
    <row r="75" spans="1:19">
      <c r="A75" s="115"/>
      <c r="B75" s="29"/>
      <c r="C75" s="29"/>
      <c r="D75" s="29"/>
      <c r="E75" s="29"/>
      <c r="F75" s="29"/>
      <c r="G75" s="251"/>
      <c r="H75" s="30"/>
      <c r="I75" s="79"/>
      <c r="J75" s="28"/>
      <c r="K75" s="28"/>
      <c r="L75" s="28"/>
      <c r="M75" s="28"/>
      <c r="N75" s="28"/>
      <c r="O75" s="28"/>
      <c r="P75" s="28"/>
      <c r="Q75" s="28"/>
      <c r="R75" s="28"/>
    </row>
    <row r="76" spans="1:19">
      <c r="A76" s="115"/>
      <c r="B76" s="29"/>
      <c r="C76" s="29"/>
      <c r="D76" s="29"/>
      <c r="E76" s="29"/>
      <c r="F76" s="29"/>
      <c r="G76" s="251"/>
      <c r="H76" s="30"/>
      <c r="I76" s="79"/>
      <c r="J76" s="28"/>
      <c r="K76" s="28"/>
      <c r="L76" s="28"/>
      <c r="M76" s="28"/>
      <c r="N76" s="28"/>
      <c r="O76" s="28"/>
      <c r="P76" s="28"/>
      <c r="Q76" s="28"/>
      <c r="R76" s="28"/>
    </row>
    <row r="77" spans="1:19">
      <c r="A77" s="115"/>
      <c r="B77" s="29"/>
      <c r="C77" s="29"/>
      <c r="D77" s="29"/>
      <c r="E77" s="29"/>
      <c r="F77" s="29"/>
      <c r="G77" s="251"/>
      <c r="H77" s="30"/>
      <c r="I77" s="79"/>
      <c r="J77" s="28"/>
      <c r="K77" s="28"/>
      <c r="L77" s="28"/>
      <c r="M77" s="28"/>
      <c r="N77" s="28"/>
      <c r="O77" s="28"/>
      <c r="P77" s="28"/>
      <c r="Q77" s="28"/>
      <c r="R77" s="28"/>
    </row>
    <row r="78" spans="1:19">
      <c r="A78" s="115"/>
      <c r="B78" s="29"/>
      <c r="C78" s="29"/>
      <c r="D78" s="29"/>
      <c r="E78" s="29"/>
      <c r="F78" s="29"/>
      <c r="G78" s="251"/>
      <c r="H78" s="30"/>
      <c r="I78" s="79"/>
      <c r="J78" s="28"/>
      <c r="K78" s="28"/>
      <c r="L78" s="28"/>
      <c r="M78" s="28"/>
      <c r="N78" s="28"/>
      <c r="O78" s="28"/>
      <c r="P78" s="28"/>
      <c r="Q78" s="28"/>
      <c r="R78" s="28"/>
    </row>
    <row r="79" spans="1:19">
      <c r="A79" s="115"/>
      <c r="B79" s="29"/>
      <c r="C79" s="29"/>
      <c r="D79" s="29"/>
      <c r="E79" s="29"/>
      <c r="F79" s="29"/>
      <c r="G79" s="251"/>
      <c r="H79" s="30"/>
      <c r="I79" s="79"/>
      <c r="J79" s="28"/>
      <c r="K79" s="28"/>
      <c r="L79" s="28"/>
      <c r="M79" s="28"/>
      <c r="N79" s="28"/>
      <c r="O79" s="28"/>
      <c r="P79" s="28"/>
      <c r="Q79" s="28"/>
      <c r="R79" s="28"/>
    </row>
    <row r="80" spans="1:19">
      <c r="A80" s="115"/>
      <c r="B80" s="29"/>
      <c r="C80" s="29"/>
      <c r="D80" s="29"/>
      <c r="E80" s="29"/>
      <c r="F80" s="29"/>
      <c r="G80" s="251"/>
      <c r="H80" s="30"/>
      <c r="I80" s="79"/>
      <c r="J80" s="28"/>
      <c r="K80" s="28"/>
      <c r="L80" s="28"/>
      <c r="M80" s="28"/>
      <c r="N80" s="28"/>
      <c r="O80" s="28"/>
      <c r="P80" s="28"/>
      <c r="Q80" s="28"/>
      <c r="R80" s="28"/>
    </row>
    <row r="81" spans="1:18">
      <c r="A81" s="115"/>
      <c r="B81" s="29"/>
      <c r="C81" s="29"/>
      <c r="D81" s="29"/>
      <c r="E81" s="29"/>
      <c r="F81" s="29"/>
      <c r="G81" s="251"/>
      <c r="H81" s="30"/>
      <c r="I81" s="79"/>
      <c r="J81" s="28"/>
      <c r="K81" s="28"/>
      <c r="L81" s="28"/>
      <c r="M81" s="28"/>
      <c r="N81" s="28"/>
      <c r="O81" s="28"/>
      <c r="P81" s="28"/>
      <c r="Q81" s="28"/>
      <c r="R81" s="28"/>
    </row>
    <row r="82" spans="1:18">
      <c r="A82" s="115"/>
      <c r="B82" s="29"/>
      <c r="C82" s="29"/>
      <c r="D82" s="29"/>
      <c r="E82" s="29"/>
      <c r="F82" s="29"/>
      <c r="G82" s="251"/>
      <c r="H82" s="30"/>
      <c r="I82" s="79"/>
      <c r="J82" s="28"/>
      <c r="K82" s="28"/>
      <c r="L82" s="28"/>
      <c r="M82" s="28"/>
      <c r="N82" s="28"/>
      <c r="O82" s="28"/>
      <c r="P82" s="28"/>
      <c r="Q82" s="28"/>
      <c r="R82" s="28"/>
    </row>
    <row r="83" spans="1:18">
      <c r="A83" s="115"/>
      <c r="B83" s="29"/>
      <c r="C83" s="29"/>
      <c r="D83" s="29"/>
      <c r="E83" s="29"/>
      <c r="F83" s="29"/>
      <c r="G83" s="251"/>
      <c r="H83" s="30"/>
      <c r="I83" s="79"/>
      <c r="J83" s="28"/>
      <c r="K83" s="28"/>
      <c r="L83" s="28"/>
      <c r="M83" s="28"/>
      <c r="N83" s="28"/>
      <c r="O83" s="28"/>
      <c r="P83" s="28"/>
      <c r="Q83" s="28"/>
      <c r="R83" s="28"/>
    </row>
    <row r="84" spans="1:18">
      <c r="A84" s="115"/>
      <c r="B84" s="29"/>
      <c r="C84" s="29"/>
      <c r="D84" s="29"/>
      <c r="E84" s="29"/>
      <c r="F84" s="29"/>
      <c r="G84" s="251"/>
      <c r="H84" s="30"/>
      <c r="I84" s="79"/>
      <c r="J84" s="28"/>
      <c r="K84" s="28"/>
      <c r="L84" s="28"/>
      <c r="M84" s="28"/>
      <c r="N84" s="28"/>
      <c r="O84" s="28"/>
      <c r="P84" s="28"/>
      <c r="Q84" s="28"/>
      <c r="R84" s="28"/>
    </row>
    <row r="85" spans="1:18">
      <c r="A85" s="115"/>
      <c r="B85" s="29"/>
      <c r="C85" s="29"/>
      <c r="D85" s="29"/>
      <c r="E85" s="29"/>
      <c r="F85" s="29"/>
      <c r="G85" s="251"/>
      <c r="H85" s="30"/>
      <c r="I85" s="79"/>
      <c r="J85" s="28"/>
      <c r="K85" s="28"/>
      <c r="L85" s="28"/>
      <c r="M85" s="28"/>
      <c r="N85" s="28"/>
      <c r="O85" s="28"/>
      <c r="P85" s="28"/>
      <c r="Q85" s="28"/>
      <c r="R85" s="28"/>
    </row>
    <row r="86" spans="1:18">
      <c r="A86" s="115"/>
      <c r="B86" s="29"/>
      <c r="C86" s="29"/>
      <c r="D86" s="29"/>
      <c r="E86" s="29"/>
      <c r="F86" s="29"/>
      <c r="G86" s="251"/>
      <c r="H86" s="30"/>
      <c r="I86" s="79"/>
      <c r="J86" s="28"/>
      <c r="K86" s="28"/>
      <c r="L86" s="28"/>
      <c r="M86" s="28"/>
      <c r="N86" s="28"/>
      <c r="O86" s="28"/>
      <c r="P86" s="28"/>
      <c r="Q86" s="28"/>
      <c r="R86" s="28"/>
    </row>
    <row r="87" spans="1:18">
      <c r="A87" s="115"/>
      <c r="B87" s="29"/>
      <c r="C87" s="29"/>
      <c r="D87" s="29"/>
      <c r="E87" s="29"/>
      <c r="F87" s="29"/>
      <c r="G87" s="251"/>
      <c r="H87" s="30"/>
      <c r="I87" s="79"/>
      <c r="J87" s="28"/>
      <c r="K87" s="28"/>
      <c r="L87" s="28"/>
      <c r="M87" s="28"/>
      <c r="N87" s="28"/>
      <c r="O87" s="28"/>
      <c r="P87" s="28"/>
      <c r="Q87" s="28"/>
      <c r="R87" s="28"/>
    </row>
    <row r="88" spans="1:18">
      <c r="A88" s="115"/>
      <c r="B88" s="29"/>
      <c r="C88" s="29"/>
      <c r="D88" s="29"/>
      <c r="E88" s="29"/>
      <c r="F88" s="29"/>
      <c r="G88" s="251"/>
      <c r="H88" s="30"/>
      <c r="I88" s="79"/>
      <c r="J88" s="28"/>
      <c r="K88" s="28"/>
      <c r="L88" s="28"/>
      <c r="M88" s="28"/>
      <c r="N88" s="28"/>
      <c r="O88" s="28"/>
      <c r="P88" s="28"/>
      <c r="Q88" s="28"/>
      <c r="R88" s="28"/>
    </row>
    <row r="89" spans="1:18">
      <c r="A89" s="115"/>
      <c r="B89" s="29"/>
      <c r="C89" s="29"/>
      <c r="D89" s="29"/>
      <c r="E89" s="29"/>
      <c r="F89" s="29"/>
      <c r="G89" s="251"/>
      <c r="H89" s="30"/>
      <c r="I89" s="79"/>
      <c r="J89" s="28"/>
      <c r="K89" s="28"/>
      <c r="L89" s="28"/>
      <c r="M89" s="28"/>
      <c r="N89" s="28"/>
      <c r="O89" s="28"/>
      <c r="P89" s="28"/>
      <c r="Q89" s="28"/>
      <c r="R89" s="28"/>
    </row>
    <row r="90" spans="1:18">
      <c r="A90" s="115"/>
      <c r="B90" s="29"/>
      <c r="C90" s="29"/>
      <c r="D90" s="29"/>
      <c r="E90" s="29"/>
      <c r="F90" s="29"/>
      <c r="G90" s="30"/>
      <c r="H90" s="30"/>
      <c r="I90" s="79"/>
      <c r="J90" s="32"/>
      <c r="K90" s="32"/>
      <c r="L90" s="32"/>
      <c r="M90" s="32"/>
      <c r="N90" s="32"/>
      <c r="O90" s="32"/>
      <c r="P90" s="32"/>
      <c r="Q90" s="32"/>
      <c r="R90" s="32"/>
    </row>
    <row r="91" spans="1:18">
      <c r="A91" s="115"/>
      <c r="B91" s="29"/>
      <c r="C91" s="29"/>
      <c r="D91" s="29"/>
      <c r="E91" s="29"/>
      <c r="F91" s="29"/>
      <c r="G91" s="30"/>
      <c r="H91" s="30"/>
      <c r="I91" s="79"/>
      <c r="J91" s="32"/>
      <c r="K91" s="32"/>
      <c r="L91" s="32"/>
      <c r="M91" s="32"/>
      <c r="N91" s="32"/>
      <c r="O91" s="32"/>
      <c r="P91" s="32"/>
      <c r="Q91" s="32"/>
      <c r="R91" s="32"/>
    </row>
    <row r="92" spans="1:18" ht="21.75">
      <c r="A92" s="115"/>
      <c r="B92" s="29"/>
      <c r="C92" s="29"/>
      <c r="D92" s="29"/>
      <c r="E92" s="29"/>
      <c r="F92" s="29"/>
      <c r="G92" s="30"/>
      <c r="H92" s="30"/>
      <c r="I92" s="79"/>
      <c r="J92"/>
      <c r="K92"/>
      <c r="L92"/>
      <c r="M92"/>
      <c r="N92"/>
      <c r="O92"/>
      <c r="P92"/>
      <c r="Q92"/>
      <c r="R92"/>
    </row>
    <row r="93" spans="1:18" ht="21.75">
      <c r="A93" s="115"/>
      <c r="B93" s="29"/>
      <c r="C93" s="29"/>
      <c r="D93" s="29"/>
      <c r="E93" s="29"/>
      <c r="F93" s="29"/>
      <c r="G93" s="30"/>
      <c r="H93" s="30"/>
      <c r="I93" s="79"/>
      <c r="J93"/>
      <c r="K93"/>
      <c r="L93"/>
      <c r="M93"/>
      <c r="N93"/>
      <c r="O93"/>
      <c r="P93"/>
      <c r="Q93"/>
      <c r="R93"/>
    </row>
    <row r="94" spans="1:18" ht="21.75">
      <c r="A94" s="115"/>
      <c r="B94" s="29"/>
      <c r="C94" s="29"/>
      <c r="D94" s="29"/>
      <c r="E94" s="29"/>
      <c r="F94" s="29"/>
      <c r="G94" s="30"/>
      <c r="H94" s="30"/>
      <c r="I94" s="79"/>
      <c r="J94"/>
      <c r="K94"/>
      <c r="L94"/>
      <c r="M94"/>
      <c r="N94"/>
      <c r="O94"/>
      <c r="P94"/>
      <c r="Q94"/>
      <c r="R94"/>
    </row>
    <row r="95" spans="1:18" ht="21.75">
      <c r="A95" s="115"/>
      <c r="B95" s="29"/>
      <c r="C95" s="29"/>
      <c r="D95" s="29"/>
      <c r="E95" s="29"/>
      <c r="F95" s="29"/>
      <c r="G95" s="30"/>
      <c r="H95" s="30"/>
      <c r="I95" s="79"/>
      <c r="J95"/>
      <c r="K95"/>
      <c r="L95"/>
      <c r="M95"/>
      <c r="N95"/>
      <c r="O95"/>
      <c r="P95"/>
      <c r="Q95"/>
      <c r="R95"/>
    </row>
    <row r="96" spans="1:18" ht="21.75">
      <c r="A96" s="115"/>
      <c r="B96" s="29"/>
      <c r="C96" s="29"/>
      <c r="D96" s="29"/>
      <c r="E96" s="29"/>
      <c r="F96" s="29"/>
      <c r="G96" s="30"/>
      <c r="H96" s="30"/>
      <c r="I96" s="79"/>
      <c r="J96"/>
      <c r="K96"/>
      <c r="L96"/>
      <c r="M96"/>
      <c r="N96"/>
      <c r="O96"/>
      <c r="P96"/>
      <c r="Q96"/>
      <c r="R96"/>
    </row>
    <row r="97" spans="1:18" ht="21.75">
      <c r="A97" s="115"/>
      <c r="B97" s="29"/>
      <c r="C97" s="29"/>
      <c r="D97" s="29"/>
      <c r="E97" s="29"/>
      <c r="F97" s="29"/>
      <c r="G97" s="30"/>
      <c r="H97" s="30"/>
      <c r="I97" s="79"/>
      <c r="J97"/>
      <c r="K97"/>
      <c r="L97"/>
      <c r="M97"/>
      <c r="N97"/>
      <c r="O97"/>
      <c r="P97"/>
      <c r="Q97"/>
      <c r="R97"/>
    </row>
    <row r="98" spans="1:18" ht="21.75">
      <c r="A98" s="115"/>
      <c r="B98" s="29"/>
      <c r="C98" s="29"/>
      <c r="D98" s="29"/>
      <c r="E98" s="29"/>
      <c r="F98" s="29"/>
      <c r="G98" s="30"/>
      <c r="H98" s="30"/>
      <c r="I98" s="79"/>
      <c r="J98"/>
      <c r="K98"/>
      <c r="L98"/>
      <c r="M98"/>
      <c r="N98"/>
      <c r="O98"/>
      <c r="P98"/>
      <c r="Q98"/>
      <c r="R98"/>
    </row>
    <row r="99" spans="1:18" ht="21.75">
      <c r="A99" s="115"/>
      <c r="B99" s="29"/>
      <c r="C99" s="29"/>
      <c r="D99" s="29"/>
      <c r="E99" s="29"/>
      <c r="F99" s="29"/>
      <c r="G99" s="30"/>
      <c r="H99" s="30"/>
      <c r="I99" s="79"/>
      <c r="J99"/>
      <c r="K99"/>
      <c r="L99"/>
      <c r="M99"/>
      <c r="N99"/>
      <c r="O99"/>
      <c r="P99"/>
      <c r="Q99"/>
      <c r="R99"/>
    </row>
    <row r="100" spans="1:18" ht="21.75">
      <c r="A100" s="115"/>
      <c r="B100" s="29"/>
      <c r="C100" s="29"/>
      <c r="D100" s="29"/>
      <c r="E100" s="29"/>
      <c r="F100" s="29"/>
      <c r="G100" s="30"/>
      <c r="H100" s="30"/>
      <c r="I100" s="79"/>
      <c r="J100"/>
      <c r="K100"/>
      <c r="L100"/>
      <c r="M100"/>
      <c r="N100"/>
      <c r="O100"/>
      <c r="P100"/>
      <c r="Q100"/>
      <c r="R100"/>
    </row>
    <row r="101" spans="1:18" ht="21.75">
      <c r="A101" s="115"/>
      <c r="B101" s="29"/>
      <c r="C101" s="29"/>
      <c r="D101" s="29"/>
      <c r="E101" s="29"/>
      <c r="F101" s="29"/>
      <c r="G101" s="30"/>
      <c r="H101" s="30"/>
      <c r="I101" s="79"/>
      <c r="J101"/>
      <c r="K101"/>
      <c r="L101"/>
      <c r="M101"/>
      <c r="N101"/>
      <c r="O101"/>
      <c r="P101"/>
      <c r="Q101"/>
      <c r="R101"/>
    </row>
    <row r="102" spans="1:18" ht="21.75">
      <c r="A102" s="115"/>
      <c r="B102" s="29"/>
      <c r="C102" s="29"/>
      <c r="D102" s="29"/>
      <c r="E102" s="29"/>
      <c r="F102" s="29"/>
      <c r="G102" s="30"/>
      <c r="H102" s="30"/>
      <c r="I102" s="79"/>
      <c r="J102"/>
      <c r="K102"/>
      <c r="L102"/>
      <c r="M102"/>
      <c r="N102"/>
      <c r="O102"/>
      <c r="P102"/>
      <c r="Q102"/>
      <c r="R102"/>
    </row>
    <row r="103" spans="1:18" ht="21.75">
      <c r="A103" s="115"/>
      <c r="B103" s="29"/>
      <c r="C103" s="29"/>
      <c r="D103" s="29"/>
      <c r="E103" s="29"/>
      <c r="F103" s="29"/>
      <c r="G103" s="30"/>
      <c r="H103" s="30"/>
      <c r="I103" s="79"/>
      <c r="J103"/>
      <c r="K103"/>
      <c r="L103"/>
      <c r="M103"/>
      <c r="N103"/>
      <c r="O103"/>
      <c r="P103"/>
      <c r="Q103"/>
      <c r="R103"/>
    </row>
    <row r="104" spans="1:18" ht="21.75">
      <c r="A104" s="244"/>
      <c r="B104" s="29"/>
      <c r="C104" s="29"/>
      <c r="D104" s="29"/>
      <c r="E104" s="29"/>
      <c r="F104" s="29"/>
      <c r="G104" s="30"/>
      <c r="H104" s="30"/>
      <c r="I104" s="79"/>
      <c r="J104"/>
      <c r="K104"/>
      <c r="L104"/>
      <c r="M104"/>
      <c r="N104"/>
      <c r="O104"/>
      <c r="P104"/>
      <c r="Q104"/>
      <c r="R104"/>
    </row>
    <row r="105" spans="1:18" ht="21.75">
      <c r="A105" s="244"/>
      <c r="B105" s="29"/>
      <c r="C105" s="29"/>
      <c r="D105" s="29"/>
      <c r="E105" s="29"/>
      <c r="F105" s="29"/>
      <c r="G105" s="30"/>
      <c r="H105" s="30"/>
      <c r="I105" s="79"/>
      <c r="J105"/>
      <c r="K105"/>
      <c r="L105"/>
      <c r="M105"/>
      <c r="N105"/>
      <c r="O105"/>
      <c r="P105"/>
      <c r="Q105"/>
      <c r="R105"/>
    </row>
    <row r="106" spans="1:18" ht="21.75">
      <c r="A106" s="244"/>
      <c r="B106" s="29"/>
      <c r="C106" s="29"/>
      <c r="D106" s="29"/>
      <c r="E106" s="29"/>
      <c r="F106" s="29"/>
      <c r="G106" s="30"/>
      <c r="H106" s="30"/>
      <c r="I106" s="79"/>
      <c r="J106"/>
      <c r="K106"/>
      <c r="L106"/>
      <c r="M106"/>
      <c r="N106"/>
      <c r="O106"/>
      <c r="P106"/>
      <c r="Q106"/>
      <c r="R106"/>
    </row>
    <row r="107" spans="1:18" ht="21.75">
      <c r="A107" s="244"/>
      <c r="B107" s="29"/>
      <c r="C107" s="29"/>
      <c r="D107" s="29"/>
      <c r="E107" s="29"/>
      <c r="F107" s="29"/>
      <c r="G107" s="30"/>
      <c r="H107" s="30"/>
      <c r="I107" s="79"/>
      <c r="J107"/>
      <c r="K107"/>
      <c r="L107"/>
      <c r="M107"/>
      <c r="N107"/>
      <c r="O107"/>
      <c r="P107"/>
      <c r="Q107"/>
      <c r="R107"/>
    </row>
    <row r="108" spans="1:18" ht="21.75">
      <c r="A108" s="243"/>
      <c r="C108" s="29"/>
      <c r="D108" s="29"/>
      <c r="E108" s="98"/>
      <c r="F108" s="98"/>
      <c r="G108" s="30"/>
      <c r="H108" s="80"/>
      <c r="I108" s="44"/>
      <c r="J108"/>
      <c r="K108"/>
      <c r="L108"/>
      <c r="M108"/>
      <c r="N108"/>
      <c r="O108"/>
      <c r="P108"/>
      <c r="Q108"/>
      <c r="R108"/>
    </row>
    <row r="109" spans="1:18" ht="21.75">
      <c r="A109" s="243"/>
      <c r="C109" s="29"/>
      <c r="D109" s="29"/>
      <c r="E109" s="98"/>
      <c r="F109" s="98"/>
      <c r="G109" s="30"/>
      <c r="H109" s="80"/>
      <c r="I109" s="44"/>
      <c r="J109"/>
      <c r="K109"/>
      <c r="L109"/>
      <c r="M109"/>
      <c r="N109"/>
      <c r="O109"/>
      <c r="P109"/>
      <c r="Q109"/>
      <c r="R109"/>
    </row>
    <row r="110" spans="1:18" ht="21.75">
      <c r="A110" s="243"/>
      <c r="C110" s="29"/>
      <c r="D110" s="29"/>
      <c r="E110" s="98"/>
      <c r="F110" s="98"/>
      <c r="G110" s="30"/>
      <c r="H110" s="80"/>
      <c r="I110" s="210"/>
      <c r="J110"/>
      <c r="K110"/>
      <c r="L110"/>
      <c r="M110"/>
      <c r="N110"/>
      <c r="O110"/>
      <c r="P110"/>
      <c r="Q110"/>
      <c r="R110"/>
    </row>
    <row r="111" spans="1:18" ht="21.75">
      <c r="A111" s="243"/>
      <c r="C111" s="29"/>
      <c r="D111" s="29"/>
      <c r="E111" s="98"/>
      <c r="F111" s="98"/>
      <c r="G111" s="30"/>
      <c r="H111" s="80"/>
      <c r="I111" s="210"/>
      <c r="J111"/>
      <c r="K111"/>
      <c r="L111"/>
      <c r="M111"/>
      <c r="N111"/>
      <c r="O111"/>
      <c r="P111"/>
      <c r="Q111"/>
      <c r="R111"/>
    </row>
    <row r="112" spans="1:18" ht="21.75">
      <c r="A112" s="243"/>
      <c r="C112" s="29"/>
      <c r="D112" s="29"/>
      <c r="E112" s="98"/>
      <c r="F112" s="98"/>
      <c r="G112" s="30"/>
      <c r="H112" s="80"/>
      <c r="I112" s="210"/>
      <c r="J112"/>
      <c r="K112"/>
      <c r="L112"/>
      <c r="M112"/>
      <c r="N112"/>
      <c r="O112"/>
      <c r="P112"/>
      <c r="Q112"/>
      <c r="R112"/>
    </row>
    <row r="113" spans="1:18" ht="21.75">
      <c r="A113" s="243"/>
      <c r="C113" s="29"/>
      <c r="D113" s="29"/>
      <c r="E113" s="98"/>
      <c r="F113" s="98"/>
      <c r="G113" s="30"/>
      <c r="H113" s="80"/>
      <c r="I113" s="210"/>
      <c r="J113"/>
      <c r="K113"/>
      <c r="L113"/>
      <c r="M113"/>
      <c r="N113"/>
      <c r="O113"/>
      <c r="P113"/>
      <c r="Q113"/>
      <c r="R113"/>
    </row>
    <row r="114" spans="1:18" ht="21.75">
      <c r="A114" s="243"/>
      <c r="C114" s="29"/>
      <c r="D114" s="29"/>
      <c r="E114" s="98"/>
      <c r="F114" s="98"/>
      <c r="G114" s="30"/>
      <c r="H114" s="80"/>
      <c r="I114" s="44"/>
      <c r="J114"/>
      <c r="K114"/>
      <c r="L114"/>
      <c r="M114"/>
      <c r="N114"/>
      <c r="O114"/>
      <c r="P114"/>
      <c r="Q114"/>
      <c r="R114"/>
    </row>
    <row r="115" spans="1:18" ht="21.75">
      <c r="A115" s="243"/>
      <c r="C115" s="29"/>
      <c r="D115" s="29"/>
      <c r="E115" s="98"/>
      <c r="F115" s="98"/>
      <c r="G115" s="30"/>
      <c r="H115" s="80"/>
      <c r="I115" s="44"/>
      <c r="J115"/>
      <c r="K115"/>
      <c r="L115"/>
      <c r="M115"/>
      <c r="N115"/>
      <c r="O115"/>
      <c r="P115"/>
      <c r="Q115"/>
      <c r="R115"/>
    </row>
    <row r="116" spans="1:18" ht="21.75">
      <c r="A116" s="243"/>
      <c r="C116" s="29"/>
      <c r="D116" s="29"/>
      <c r="E116" s="98"/>
      <c r="F116" s="98"/>
      <c r="G116" s="30"/>
      <c r="H116" s="80"/>
      <c r="I116" s="44"/>
      <c r="J116"/>
      <c r="K116"/>
      <c r="L116"/>
      <c r="M116"/>
      <c r="N116"/>
      <c r="O116"/>
      <c r="P116"/>
      <c r="Q116"/>
      <c r="R116"/>
    </row>
    <row r="117" spans="1:18" ht="21.75">
      <c r="A117" s="243"/>
      <c r="C117" s="29"/>
      <c r="D117" s="29"/>
      <c r="E117" s="98"/>
      <c r="F117" s="98"/>
      <c r="G117" s="30"/>
      <c r="H117" s="80"/>
      <c r="I117" s="44"/>
      <c r="J117"/>
      <c r="K117"/>
      <c r="L117"/>
      <c r="M117"/>
      <c r="N117"/>
      <c r="O117"/>
      <c r="P117"/>
      <c r="Q117"/>
      <c r="R117"/>
    </row>
    <row r="118" spans="1:18" ht="21.75">
      <c r="A118" s="243"/>
      <c r="C118" s="29"/>
      <c r="D118" s="29"/>
      <c r="E118" s="98"/>
      <c r="F118" s="98"/>
      <c r="G118" s="30"/>
      <c r="H118" s="80"/>
      <c r="I118" s="44"/>
      <c r="J118"/>
      <c r="K118"/>
      <c r="L118"/>
      <c r="M118"/>
      <c r="N118"/>
      <c r="O118"/>
      <c r="P118"/>
      <c r="Q118"/>
      <c r="R118"/>
    </row>
    <row r="119" spans="1:18" ht="21.75">
      <c r="A119" s="243"/>
      <c r="C119" s="29"/>
      <c r="D119" s="29"/>
      <c r="E119" s="98"/>
      <c r="F119" s="98"/>
      <c r="G119" s="30"/>
      <c r="H119" s="80"/>
      <c r="I119" s="44"/>
      <c r="J119"/>
      <c r="K119"/>
      <c r="L119"/>
      <c r="M119"/>
      <c r="N119"/>
      <c r="O119"/>
      <c r="P119"/>
      <c r="Q119"/>
      <c r="R119"/>
    </row>
    <row r="120" spans="1:18" ht="21.75">
      <c r="A120" s="243"/>
      <c r="C120" s="29"/>
      <c r="D120" s="29"/>
      <c r="E120" s="98"/>
      <c r="F120" s="98"/>
      <c r="G120" s="30"/>
      <c r="H120" s="80"/>
      <c r="I120" s="210"/>
      <c r="J120"/>
      <c r="K120"/>
      <c r="L120"/>
      <c r="M120"/>
      <c r="N120"/>
      <c r="O120"/>
      <c r="P120"/>
      <c r="Q120"/>
      <c r="R120"/>
    </row>
    <row r="121" spans="1:18" ht="21.75">
      <c r="A121" s="243"/>
      <c r="C121" s="29"/>
      <c r="D121" s="29"/>
      <c r="E121" s="98"/>
      <c r="F121" s="98"/>
      <c r="G121" s="30"/>
      <c r="H121" s="80"/>
      <c r="I121" s="44"/>
      <c r="J121"/>
      <c r="K121"/>
      <c r="L121"/>
      <c r="M121"/>
      <c r="N121"/>
      <c r="O121"/>
      <c r="P121"/>
      <c r="Q121"/>
      <c r="R121"/>
    </row>
    <row r="122" spans="1:18" ht="21.75">
      <c r="A122" s="243"/>
      <c r="C122" s="29"/>
      <c r="D122" s="29"/>
      <c r="E122" s="98"/>
      <c r="F122" s="98"/>
      <c r="G122" s="30"/>
      <c r="H122" s="80"/>
      <c r="I122" s="44"/>
      <c r="J122"/>
      <c r="K122"/>
      <c r="L122"/>
      <c r="M122"/>
      <c r="N122"/>
      <c r="O122"/>
      <c r="P122"/>
      <c r="Q122"/>
      <c r="R122"/>
    </row>
    <row r="123" spans="1:18" ht="21.75">
      <c r="A123" s="243"/>
      <c r="C123" s="29"/>
      <c r="D123" s="29"/>
      <c r="E123" s="98"/>
      <c r="F123" s="98"/>
      <c r="G123" s="30"/>
      <c r="H123" s="80"/>
      <c r="I123" s="44"/>
      <c r="J123"/>
      <c r="K123"/>
      <c r="L123"/>
      <c r="M123"/>
      <c r="N123"/>
      <c r="O123"/>
      <c r="P123"/>
      <c r="Q123"/>
      <c r="R123"/>
    </row>
    <row r="124" spans="1:18" ht="21.75">
      <c r="A124" s="243"/>
      <c r="C124" s="29"/>
      <c r="D124" s="29"/>
      <c r="E124" s="98"/>
      <c r="F124" s="98"/>
      <c r="G124" s="30"/>
      <c r="H124" s="80"/>
      <c r="I124" s="44"/>
      <c r="J124"/>
      <c r="K124"/>
      <c r="L124"/>
      <c r="M124"/>
      <c r="N124"/>
      <c r="O124"/>
      <c r="P124"/>
      <c r="Q124"/>
      <c r="R124"/>
    </row>
    <row r="125" spans="1:18" ht="21.75">
      <c r="A125" s="243"/>
      <c r="C125" s="29"/>
      <c r="D125" s="29"/>
      <c r="E125" s="98"/>
      <c r="F125" s="98"/>
      <c r="G125" s="30"/>
      <c r="H125" s="80"/>
      <c r="I125" s="44"/>
      <c r="J125"/>
      <c r="K125"/>
      <c r="L125"/>
      <c r="M125"/>
      <c r="N125"/>
      <c r="O125"/>
      <c r="P125"/>
      <c r="Q125"/>
      <c r="R125"/>
    </row>
    <row r="126" spans="1:18" ht="21.75">
      <c r="A126" s="243"/>
      <c r="C126" s="29"/>
      <c r="D126" s="29"/>
      <c r="E126" s="98"/>
      <c r="F126" s="98"/>
      <c r="G126" s="30"/>
      <c r="H126" s="80"/>
      <c r="I126" s="44"/>
      <c r="J126"/>
      <c r="K126"/>
      <c r="L126"/>
      <c r="M126"/>
      <c r="N126"/>
      <c r="O126"/>
      <c r="P126"/>
      <c r="Q126"/>
      <c r="R126"/>
    </row>
    <row r="127" spans="1:18" ht="21.75">
      <c r="A127" s="243"/>
      <c r="C127" s="29"/>
      <c r="D127" s="29"/>
      <c r="E127" s="98"/>
      <c r="F127" s="98"/>
      <c r="G127" s="30"/>
      <c r="H127" s="80"/>
      <c r="I127" s="44"/>
      <c r="J127"/>
      <c r="K127"/>
      <c r="L127"/>
      <c r="M127"/>
      <c r="N127"/>
      <c r="O127"/>
      <c r="P127"/>
      <c r="Q127"/>
      <c r="R127"/>
    </row>
    <row r="128" spans="1:18" ht="21.75">
      <c r="A128" s="243"/>
      <c r="C128" s="29"/>
      <c r="D128" s="29"/>
      <c r="E128" s="98"/>
      <c r="F128" s="98"/>
      <c r="G128" s="30"/>
      <c r="H128" s="80"/>
      <c r="I128" s="44"/>
      <c r="J128"/>
      <c r="K128"/>
      <c r="L128"/>
      <c r="M128"/>
      <c r="N128"/>
      <c r="O128"/>
      <c r="P128"/>
      <c r="Q128"/>
      <c r="R128"/>
    </row>
    <row r="129" spans="1:18" ht="21.75">
      <c r="A129" s="243"/>
      <c r="C129" s="29"/>
      <c r="D129" s="29"/>
      <c r="E129" s="98"/>
      <c r="F129" s="98"/>
      <c r="G129" s="30"/>
      <c r="H129" s="80"/>
      <c r="I129" s="44"/>
      <c r="J129"/>
      <c r="K129"/>
      <c r="L129"/>
      <c r="M129"/>
      <c r="N129"/>
      <c r="O129"/>
      <c r="P129"/>
      <c r="Q129"/>
      <c r="R129"/>
    </row>
    <row r="130" spans="1:18" ht="21.75">
      <c r="A130" s="243"/>
      <c r="C130" s="29"/>
      <c r="D130" s="29"/>
      <c r="E130" s="98"/>
      <c r="F130" s="98"/>
      <c r="G130" s="30"/>
      <c r="H130" s="80"/>
      <c r="I130" s="210"/>
      <c r="J130"/>
      <c r="K130"/>
      <c r="L130"/>
      <c r="M130"/>
      <c r="N130"/>
      <c r="O130"/>
      <c r="P130"/>
      <c r="Q130"/>
      <c r="R130"/>
    </row>
    <row r="131" spans="1:18" ht="21.75">
      <c r="A131" s="243"/>
      <c r="C131" s="29"/>
      <c r="D131" s="29"/>
      <c r="E131" s="98"/>
      <c r="F131" s="98"/>
      <c r="G131" s="30"/>
      <c r="H131" s="80"/>
      <c r="I131" s="210"/>
      <c r="J131"/>
      <c r="K131"/>
      <c r="L131"/>
      <c r="M131"/>
      <c r="N131"/>
      <c r="O131"/>
      <c r="P131"/>
      <c r="Q131"/>
      <c r="R131"/>
    </row>
    <row r="132" spans="1:18" ht="21.75">
      <c r="A132" s="243"/>
      <c r="C132" s="29"/>
      <c r="D132" s="29"/>
      <c r="E132" s="98"/>
      <c r="F132" s="98"/>
      <c r="G132" s="30"/>
      <c r="H132" s="80"/>
      <c r="I132" s="210"/>
      <c r="J132"/>
      <c r="K132"/>
      <c r="L132"/>
      <c r="M132"/>
      <c r="N132"/>
      <c r="O132"/>
      <c r="P132"/>
      <c r="Q132"/>
      <c r="R132"/>
    </row>
    <row r="133" spans="1:18" ht="21.75">
      <c r="A133" s="243"/>
      <c r="C133" s="29"/>
      <c r="D133" s="29"/>
      <c r="E133" s="98"/>
      <c r="F133" s="98"/>
      <c r="G133" s="30"/>
      <c r="H133" s="80"/>
      <c r="I133" s="44"/>
      <c r="J133"/>
      <c r="K133"/>
      <c r="L133"/>
      <c r="M133"/>
      <c r="N133"/>
      <c r="O133"/>
      <c r="P133"/>
      <c r="Q133"/>
      <c r="R133"/>
    </row>
    <row r="134" spans="1:18" ht="21.75">
      <c r="A134" s="243"/>
      <c r="C134" s="29"/>
      <c r="D134" s="29"/>
      <c r="E134" s="98"/>
      <c r="F134" s="98"/>
      <c r="G134" s="30"/>
      <c r="H134" s="80"/>
      <c r="I134" s="44"/>
      <c r="J134"/>
      <c r="K134"/>
      <c r="L134"/>
      <c r="M134"/>
      <c r="N134"/>
      <c r="O134"/>
      <c r="P134"/>
      <c r="Q134"/>
      <c r="R134"/>
    </row>
    <row r="135" spans="1:18" ht="21.75">
      <c r="A135" s="243"/>
      <c r="C135" s="29"/>
      <c r="D135" s="29"/>
      <c r="E135" s="98"/>
      <c r="F135" s="98"/>
      <c r="G135" s="30"/>
      <c r="H135" s="80"/>
      <c r="I135" s="44"/>
      <c r="J135"/>
      <c r="K135"/>
      <c r="L135"/>
      <c r="M135"/>
      <c r="N135"/>
      <c r="O135"/>
      <c r="P135"/>
      <c r="Q135"/>
      <c r="R135"/>
    </row>
    <row r="136" spans="1:18" ht="22.5">
      <c r="A136" s="431"/>
      <c r="B136" s="22"/>
      <c r="C136" s="22"/>
      <c r="D136" s="22"/>
      <c r="E136" s="22"/>
      <c r="F136" s="22"/>
      <c r="G136" s="23"/>
      <c r="H136" s="23"/>
      <c r="I136" s="432"/>
      <c r="J136"/>
      <c r="K136"/>
      <c r="L136"/>
      <c r="M136"/>
      <c r="N136"/>
      <c r="O136"/>
      <c r="P136"/>
      <c r="Q136"/>
      <c r="R136"/>
    </row>
    <row r="137" spans="1:18" ht="22.5">
      <c r="A137" s="431"/>
      <c r="B137" s="94"/>
      <c r="C137" s="22"/>
      <c r="D137" s="22"/>
      <c r="E137" s="22"/>
      <c r="F137" s="22"/>
      <c r="G137" s="23"/>
      <c r="H137" s="23"/>
      <c r="I137" s="432"/>
      <c r="J137"/>
      <c r="K137"/>
      <c r="L137"/>
      <c r="M137"/>
      <c r="N137"/>
      <c r="O137"/>
      <c r="P137"/>
      <c r="Q137"/>
      <c r="R137"/>
    </row>
    <row r="138" spans="1:18" ht="21.75">
      <c r="A138" s="243"/>
      <c r="C138" s="29"/>
      <c r="D138" s="29"/>
      <c r="E138" s="98"/>
      <c r="F138" s="98"/>
      <c r="G138" s="30"/>
      <c r="H138" s="80"/>
      <c r="I138" s="44"/>
      <c r="J138"/>
      <c r="K138"/>
      <c r="L138"/>
      <c r="M138"/>
      <c r="N138"/>
      <c r="O138"/>
      <c r="P138"/>
      <c r="Q138"/>
      <c r="R138"/>
    </row>
    <row r="139" spans="1:18" ht="21.75">
      <c r="A139" s="243"/>
      <c r="C139" s="29"/>
      <c r="D139" s="29"/>
      <c r="E139" s="98"/>
      <c r="F139" s="98"/>
      <c r="G139" s="30"/>
      <c r="H139" s="80"/>
      <c r="I139" s="44"/>
      <c r="J139"/>
      <c r="K139"/>
      <c r="L139"/>
      <c r="M139"/>
      <c r="N139"/>
      <c r="O139"/>
      <c r="P139"/>
      <c r="Q139"/>
      <c r="R139"/>
    </row>
    <row r="140" spans="1:18" ht="21.75">
      <c r="A140" s="242"/>
      <c r="C140" s="98"/>
      <c r="D140" s="29"/>
      <c r="E140" s="98"/>
      <c r="F140" s="98"/>
      <c r="G140" s="30"/>
      <c r="H140" s="80"/>
      <c r="I140" s="210"/>
      <c r="J140"/>
      <c r="K140"/>
      <c r="L140"/>
      <c r="M140"/>
      <c r="N140"/>
      <c r="O140"/>
      <c r="P140"/>
      <c r="Q140"/>
      <c r="R140"/>
    </row>
    <row r="141" spans="1:18" ht="21.75">
      <c r="A141" s="242"/>
      <c r="C141" s="98"/>
      <c r="D141" s="29"/>
      <c r="E141" s="98"/>
      <c r="F141" s="98"/>
      <c r="G141" s="30"/>
      <c r="H141" s="80"/>
      <c r="I141" s="210"/>
      <c r="J141"/>
      <c r="K141"/>
      <c r="L141"/>
      <c r="M141"/>
      <c r="N141"/>
      <c r="O141"/>
      <c r="P141"/>
      <c r="Q141"/>
      <c r="R141"/>
    </row>
    <row r="142" spans="1:18" ht="21.75">
      <c r="A142" s="242"/>
      <c r="C142" s="98"/>
      <c r="D142" s="29"/>
      <c r="E142" s="98"/>
      <c r="F142" s="98"/>
      <c r="G142" s="30"/>
      <c r="H142" s="80"/>
      <c r="I142" s="210"/>
      <c r="J142"/>
      <c r="K142"/>
      <c r="L142"/>
      <c r="M142"/>
      <c r="N142"/>
      <c r="O142"/>
      <c r="P142"/>
      <c r="Q142"/>
      <c r="R142"/>
    </row>
    <row r="143" spans="1:18" ht="21.75">
      <c r="A143" s="242"/>
      <c r="C143" s="98"/>
      <c r="D143" s="29"/>
      <c r="E143" s="98"/>
      <c r="F143" s="98"/>
      <c r="G143" s="30"/>
      <c r="H143" s="80"/>
      <c r="I143" s="44"/>
      <c r="J143"/>
      <c r="K143"/>
      <c r="L143"/>
      <c r="M143"/>
      <c r="N143"/>
      <c r="O143"/>
      <c r="P143"/>
      <c r="Q143"/>
      <c r="R143"/>
    </row>
    <row r="144" spans="1:18" ht="21.75">
      <c r="A144" s="242"/>
      <c r="C144" s="98"/>
      <c r="D144" s="29"/>
      <c r="E144" s="98"/>
      <c r="F144" s="98"/>
      <c r="G144" s="30"/>
      <c r="H144" s="80"/>
      <c r="I144" s="210"/>
      <c r="J144"/>
      <c r="K144"/>
      <c r="L144"/>
      <c r="M144"/>
      <c r="N144"/>
      <c r="O144"/>
      <c r="P144"/>
      <c r="Q144"/>
      <c r="R144"/>
    </row>
    <row r="145" spans="1:18" ht="21.75">
      <c r="A145" s="242"/>
      <c r="C145" s="98"/>
      <c r="D145" s="29"/>
      <c r="E145" s="98"/>
      <c r="F145" s="98"/>
      <c r="G145" s="30"/>
      <c r="H145" s="80"/>
      <c r="I145" s="210"/>
      <c r="J145"/>
      <c r="K145"/>
      <c r="L145"/>
      <c r="M145"/>
      <c r="N145"/>
      <c r="O145"/>
      <c r="P145"/>
      <c r="Q145"/>
      <c r="R145"/>
    </row>
    <row r="146" spans="1:18" ht="21.75">
      <c r="A146" s="242"/>
      <c r="C146" s="98"/>
      <c r="D146" s="29"/>
      <c r="E146" s="98"/>
      <c r="F146" s="98"/>
      <c r="G146" s="30"/>
      <c r="H146" s="80"/>
      <c r="I146" s="44"/>
      <c r="J146"/>
      <c r="K146"/>
      <c r="L146"/>
      <c r="M146"/>
      <c r="N146"/>
      <c r="O146"/>
      <c r="P146"/>
      <c r="Q146"/>
      <c r="R146"/>
    </row>
    <row r="147" spans="1:18" ht="21.75">
      <c r="A147" s="242"/>
      <c r="C147" s="98"/>
      <c r="D147" s="29"/>
      <c r="E147" s="98"/>
      <c r="F147" s="98"/>
      <c r="G147" s="30"/>
      <c r="H147" s="80"/>
      <c r="I147" s="44"/>
      <c r="J147"/>
      <c r="K147"/>
      <c r="L147"/>
      <c r="M147"/>
      <c r="N147"/>
      <c r="O147"/>
      <c r="P147"/>
      <c r="Q147"/>
      <c r="R147"/>
    </row>
    <row r="148" spans="1:18" ht="21.75">
      <c r="A148" s="242"/>
      <c r="C148" s="98"/>
      <c r="D148" s="29"/>
      <c r="E148" s="98"/>
      <c r="F148" s="98"/>
      <c r="G148" s="30"/>
      <c r="H148" s="80"/>
      <c r="I148" s="44"/>
      <c r="J148"/>
      <c r="K148"/>
      <c r="L148"/>
      <c r="M148"/>
      <c r="N148"/>
      <c r="O148"/>
      <c r="P148"/>
      <c r="Q148"/>
      <c r="R148"/>
    </row>
    <row r="149" spans="1:18" ht="21.75">
      <c r="A149" s="242"/>
      <c r="C149" s="98"/>
      <c r="D149" s="29"/>
      <c r="E149" s="98"/>
      <c r="F149" s="98"/>
      <c r="G149" s="30"/>
      <c r="H149" s="80"/>
      <c r="I149" s="44"/>
      <c r="J149"/>
      <c r="K149"/>
      <c r="L149"/>
      <c r="M149"/>
      <c r="N149"/>
      <c r="O149"/>
      <c r="P149"/>
      <c r="Q149"/>
      <c r="R149"/>
    </row>
    <row r="150" spans="1:18" ht="21.75">
      <c r="C150" s="98"/>
      <c r="D150" s="98"/>
      <c r="E150" s="98"/>
      <c r="F150" s="98"/>
      <c r="G150" s="80"/>
      <c r="H150" s="80"/>
      <c r="I150" s="44"/>
      <c r="J150"/>
      <c r="K150"/>
      <c r="L150"/>
      <c r="M150"/>
      <c r="N150"/>
      <c r="O150"/>
      <c r="P150"/>
      <c r="Q150"/>
      <c r="R150"/>
    </row>
    <row r="151" spans="1:18" ht="21.75">
      <c r="C151" s="98"/>
      <c r="D151" s="98"/>
      <c r="E151" s="98"/>
      <c r="F151" s="98"/>
      <c r="G151" s="80"/>
      <c r="H151" s="80"/>
      <c r="I151" s="44"/>
      <c r="J151"/>
      <c r="K151"/>
      <c r="L151"/>
      <c r="M151"/>
      <c r="N151"/>
      <c r="O151"/>
      <c r="P151"/>
      <c r="Q151"/>
      <c r="R151"/>
    </row>
    <row r="152" spans="1:18" ht="21.75">
      <c r="C152" s="98"/>
      <c r="D152" s="98"/>
      <c r="E152" s="98"/>
      <c r="F152" s="98"/>
      <c r="G152" s="80"/>
      <c r="H152" s="80"/>
      <c r="I152" s="44"/>
      <c r="J152"/>
      <c r="K152"/>
      <c r="L152"/>
      <c r="M152"/>
      <c r="N152"/>
      <c r="O152"/>
      <c r="P152"/>
      <c r="Q152"/>
      <c r="R152"/>
    </row>
    <row r="153" spans="1:18" ht="21.75">
      <c r="C153" s="98"/>
      <c r="D153" s="98"/>
      <c r="E153" s="98"/>
      <c r="F153" s="98"/>
      <c r="G153" s="80"/>
      <c r="H153" s="80"/>
      <c r="I153" s="44"/>
      <c r="J153"/>
      <c r="K153"/>
      <c r="L153"/>
      <c r="M153"/>
      <c r="N153"/>
      <c r="O153"/>
      <c r="P153"/>
      <c r="Q153"/>
      <c r="R153"/>
    </row>
    <row r="154" spans="1:18" ht="21.75">
      <c r="C154" s="98"/>
      <c r="D154" s="98"/>
      <c r="E154" s="98"/>
      <c r="F154" s="98"/>
      <c r="G154" s="80"/>
      <c r="H154" s="80"/>
      <c r="I154" s="44"/>
      <c r="J154"/>
      <c r="K154"/>
      <c r="L154"/>
      <c r="M154"/>
      <c r="N154"/>
      <c r="O154"/>
      <c r="P154"/>
      <c r="Q154"/>
      <c r="R154"/>
    </row>
    <row r="155" spans="1:18" ht="21.75">
      <c r="C155" s="98"/>
      <c r="D155" s="98"/>
      <c r="E155" s="98"/>
      <c r="F155" s="98"/>
      <c r="G155" s="80"/>
      <c r="H155" s="80"/>
      <c r="J155"/>
      <c r="K155"/>
      <c r="L155"/>
      <c r="M155"/>
      <c r="N155"/>
      <c r="O155"/>
      <c r="P155"/>
      <c r="Q155"/>
      <c r="R155"/>
    </row>
    <row r="156" spans="1:18" ht="21.75">
      <c r="C156" s="98"/>
      <c r="D156" s="98"/>
      <c r="E156" s="98"/>
      <c r="F156" s="98"/>
      <c r="G156" s="80"/>
      <c r="H156" s="80"/>
      <c r="J156"/>
      <c r="K156"/>
      <c r="L156"/>
      <c r="M156"/>
      <c r="N156"/>
      <c r="O156"/>
      <c r="P156"/>
      <c r="Q156"/>
      <c r="R156"/>
    </row>
    <row r="157" spans="1:18" ht="21.75">
      <c r="C157" s="98"/>
      <c r="D157" s="98"/>
      <c r="E157" s="98"/>
      <c r="F157" s="98"/>
      <c r="G157" s="80"/>
      <c r="H157" s="80"/>
      <c r="J157"/>
      <c r="K157"/>
      <c r="L157"/>
      <c r="M157"/>
      <c r="N157"/>
      <c r="O157"/>
      <c r="P157"/>
      <c r="Q157"/>
      <c r="R157"/>
    </row>
    <row r="158" spans="1:18" ht="21.75">
      <c r="C158" s="98"/>
      <c r="D158" s="98"/>
      <c r="E158" s="98"/>
      <c r="F158" s="98"/>
      <c r="G158" s="80"/>
      <c r="H158" s="80"/>
      <c r="J158"/>
      <c r="K158"/>
      <c r="L158"/>
      <c r="M158"/>
      <c r="N158"/>
      <c r="O158"/>
      <c r="P158"/>
      <c r="Q158"/>
      <c r="R158"/>
    </row>
    <row r="159" spans="1:18" ht="21.75">
      <c r="C159" s="98"/>
      <c r="D159" s="98"/>
      <c r="E159" s="98"/>
      <c r="F159" s="98"/>
      <c r="G159" s="80"/>
      <c r="H159" s="80"/>
      <c r="J159"/>
      <c r="K159"/>
      <c r="L159"/>
      <c r="M159"/>
      <c r="N159"/>
      <c r="O159"/>
      <c r="P159"/>
      <c r="Q159"/>
      <c r="R159"/>
    </row>
    <row r="160" spans="1:18">
      <c r="C160" s="98"/>
      <c r="D160" s="98"/>
      <c r="E160" s="98"/>
      <c r="F160" s="98"/>
      <c r="G160" s="80"/>
      <c r="H160" s="80"/>
      <c r="J160" s="32"/>
      <c r="K160" s="32"/>
      <c r="L160" s="32"/>
      <c r="M160" s="32"/>
      <c r="N160" s="32"/>
      <c r="O160" s="32"/>
      <c r="P160" s="32"/>
      <c r="Q160" s="32"/>
      <c r="R160" s="32"/>
    </row>
    <row r="161" spans="3:18">
      <c r="C161" s="98"/>
      <c r="D161" s="98"/>
      <c r="E161" s="98"/>
      <c r="F161" s="98"/>
      <c r="G161" s="80"/>
      <c r="H161" s="80"/>
      <c r="J161" s="32"/>
      <c r="K161" s="32"/>
      <c r="L161" s="32"/>
      <c r="M161" s="32"/>
      <c r="N161" s="32"/>
      <c r="O161" s="32"/>
      <c r="P161" s="32"/>
      <c r="Q161" s="32"/>
      <c r="R161" s="32"/>
    </row>
    <row r="162" spans="3:18">
      <c r="C162" s="98"/>
      <c r="D162" s="98"/>
      <c r="E162" s="98"/>
      <c r="F162" s="98"/>
      <c r="G162" s="80"/>
      <c r="H162" s="80"/>
      <c r="J162" s="32"/>
      <c r="K162" s="32"/>
      <c r="L162" s="32"/>
      <c r="M162" s="32"/>
      <c r="N162" s="32"/>
      <c r="O162" s="32"/>
      <c r="P162" s="32"/>
      <c r="Q162" s="32"/>
      <c r="R162" s="32"/>
    </row>
    <row r="163" spans="3:18">
      <c r="C163" s="98"/>
      <c r="D163" s="98"/>
      <c r="E163" s="98"/>
      <c r="F163" s="98"/>
      <c r="G163" s="80"/>
      <c r="H163" s="80"/>
      <c r="J163" s="32"/>
      <c r="K163" s="32"/>
      <c r="L163" s="32"/>
      <c r="M163" s="32"/>
      <c r="N163" s="32"/>
      <c r="O163" s="32"/>
      <c r="P163" s="32"/>
      <c r="Q163" s="32"/>
      <c r="R163" s="32"/>
    </row>
    <row r="164" spans="3:18">
      <c r="C164" s="98"/>
      <c r="D164" s="98"/>
      <c r="E164" s="98"/>
      <c r="F164" s="98"/>
      <c r="G164" s="80"/>
      <c r="H164" s="80"/>
      <c r="J164" s="32"/>
      <c r="K164" s="32"/>
      <c r="L164" s="32"/>
      <c r="M164" s="32"/>
      <c r="N164" s="32"/>
      <c r="O164" s="32"/>
      <c r="P164" s="32"/>
      <c r="Q164" s="32"/>
      <c r="R164" s="32"/>
    </row>
    <row r="165" spans="3:18">
      <c r="C165" s="98"/>
      <c r="D165" s="98"/>
      <c r="E165" s="98"/>
      <c r="F165" s="98"/>
      <c r="G165" s="80"/>
      <c r="H165" s="80"/>
      <c r="J165" s="32"/>
      <c r="K165" s="32"/>
      <c r="L165" s="32"/>
      <c r="M165" s="32"/>
      <c r="N165" s="32"/>
      <c r="O165" s="32"/>
      <c r="P165" s="32"/>
      <c r="Q165" s="32"/>
      <c r="R165" s="32"/>
    </row>
    <row r="166" spans="3:18">
      <c r="C166" s="98"/>
      <c r="D166" s="98"/>
      <c r="E166" s="98"/>
      <c r="F166" s="98"/>
      <c r="G166" s="80"/>
      <c r="H166" s="80"/>
      <c r="J166" s="32"/>
      <c r="K166" s="32"/>
      <c r="L166" s="32"/>
      <c r="M166" s="32"/>
      <c r="N166" s="32"/>
      <c r="O166" s="32"/>
      <c r="P166" s="32"/>
      <c r="Q166" s="32"/>
      <c r="R166" s="32"/>
    </row>
    <row r="167" spans="3:18">
      <c r="C167" s="98"/>
      <c r="D167" s="98"/>
      <c r="E167" s="98"/>
      <c r="F167" s="98"/>
      <c r="G167" s="80"/>
      <c r="H167" s="80"/>
      <c r="J167" s="32"/>
      <c r="K167" s="32"/>
      <c r="L167" s="32"/>
      <c r="M167" s="32"/>
      <c r="N167" s="32"/>
      <c r="O167" s="32"/>
      <c r="P167" s="32"/>
      <c r="Q167" s="32"/>
      <c r="R167" s="32"/>
    </row>
    <row r="168" spans="3:18">
      <c r="C168" s="98"/>
      <c r="D168" s="98"/>
      <c r="E168" s="98"/>
      <c r="F168" s="98"/>
      <c r="G168" s="80"/>
      <c r="H168" s="80"/>
      <c r="J168" s="32"/>
      <c r="K168" s="32"/>
      <c r="L168" s="32"/>
      <c r="M168" s="32"/>
      <c r="N168" s="32"/>
      <c r="O168" s="32"/>
      <c r="P168" s="32"/>
      <c r="Q168" s="32"/>
      <c r="R168" s="32"/>
    </row>
    <row r="169" spans="3:18">
      <c r="C169" s="98"/>
      <c r="D169" s="98"/>
      <c r="E169" s="98"/>
      <c r="F169" s="98"/>
      <c r="G169" s="80"/>
      <c r="H169" s="80"/>
      <c r="J169" s="32"/>
      <c r="K169" s="32"/>
      <c r="L169" s="32"/>
      <c r="M169" s="32"/>
      <c r="N169" s="32"/>
      <c r="O169" s="32"/>
      <c r="P169" s="32"/>
      <c r="Q169" s="32"/>
      <c r="R169" s="32"/>
    </row>
    <row r="170" spans="3:18">
      <c r="C170" s="98"/>
      <c r="D170" s="98"/>
      <c r="E170" s="98"/>
      <c r="F170" s="98"/>
      <c r="G170" s="80"/>
      <c r="H170" s="80"/>
      <c r="J170" s="32"/>
      <c r="K170" s="32"/>
      <c r="L170" s="32"/>
      <c r="M170" s="32"/>
      <c r="N170" s="32"/>
      <c r="O170" s="32"/>
      <c r="P170" s="32"/>
      <c r="Q170" s="32"/>
      <c r="R170" s="32"/>
    </row>
    <row r="171" spans="3:18">
      <c r="C171" s="98"/>
      <c r="D171" s="98"/>
      <c r="E171" s="98"/>
      <c r="F171" s="98"/>
      <c r="G171" s="80"/>
      <c r="H171" s="80"/>
      <c r="J171" s="32"/>
      <c r="K171" s="32"/>
      <c r="L171" s="32"/>
      <c r="M171" s="32"/>
      <c r="N171" s="32"/>
      <c r="O171" s="32"/>
      <c r="P171" s="32"/>
      <c r="Q171" s="32"/>
      <c r="R171" s="32"/>
    </row>
    <row r="172" spans="3:18">
      <c r="C172" s="98"/>
      <c r="D172" s="98"/>
      <c r="E172" s="98"/>
      <c r="F172" s="98"/>
      <c r="G172" s="80"/>
      <c r="H172" s="80"/>
      <c r="J172" s="32"/>
      <c r="K172" s="32"/>
      <c r="L172" s="32"/>
      <c r="M172" s="32"/>
      <c r="N172" s="32"/>
      <c r="O172" s="32"/>
      <c r="P172" s="32"/>
      <c r="Q172" s="32"/>
      <c r="R172" s="32"/>
    </row>
    <row r="173" spans="3:18">
      <c r="C173" s="98"/>
      <c r="D173" s="98"/>
      <c r="E173" s="98"/>
      <c r="F173" s="98"/>
      <c r="G173" s="80"/>
      <c r="H173" s="80"/>
    </row>
    <row r="174" spans="3:18">
      <c r="C174" s="98"/>
      <c r="D174" s="98"/>
      <c r="E174" s="98"/>
      <c r="F174" s="98"/>
      <c r="G174" s="80"/>
      <c r="H174" s="80"/>
    </row>
    <row r="175" spans="3:18">
      <c r="C175" s="98"/>
      <c r="D175" s="98"/>
      <c r="E175" s="98"/>
      <c r="F175" s="98"/>
      <c r="G175" s="80"/>
      <c r="H175" s="80"/>
    </row>
    <row r="176" spans="3:18">
      <c r="C176" s="98"/>
      <c r="D176" s="98"/>
      <c r="E176" s="98"/>
      <c r="F176" s="98"/>
      <c r="G176" s="80"/>
      <c r="H176" s="80"/>
    </row>
    <row r="177" spans="3:8">
      <c r="C177" s="98"/>
      <c r="D177" s="98"/>
      <c r="E177" s="98"/>
      <c r="F177" s="98"/>
      <c r="G177" s="80"/>
      <c r="H177" s="80"/>
    </row>
    <row r="178" spans="3:8">
      <c r="C178" s="98"/>
      <c r="D178" s="98"/>
      <c r="E178" s="98"/>
      <c r="F178" s="98"/>
      <c r="G178" s="80"/>
      <c r="H178" s="80"/>
    </row>
    <row r="179" spans="3:8">
      <c r="C179" s="98"/>
      <c r="D179" s="98"/>
      <c r="E179" s="98"/>
      <c r="F179" s="98"/>
      <c r="G179" s="80"/>
      <c r="H179" s="80"/>
    </row>
    <row r="180" spans="3:8">
      <c r="C180" s="98"/>
      <c r="D180" s="98"/>
      <c r="E180" s="98"/>
      <c r="F180" s="98"/>
      <c r="G180" s="80"/>
      <c r="H180" s="80"/>
    </row>
    <row r="181" spans="3:8">
      <c r="C181" s="98"/>
      <c r="D181" s="98"/>
      <c r="E181" s="98"/>
      <c r="F181" s="98"/>
      <c r="G181" s="80"/>
      <c r="H181" s="80"/>
    </row>
    <row r="182" spans="3:8">
      <c r="C182" s="98"/>
      <c r="D182" s="98"/>
      <c r="E182" s="98"/>
      <c r="F182" s="98"/>
      <c r="G182" s="80"/>
      <c r="H182" s="80"/>
    </row>
    <row r="183" spans="3:8">
      <c r="C183" s="98"/>
      <c r="D183" s="98"/>
      <c r="E183" s="98"/>
      <c r="F183" s="98"/>
      <c r="G183" s="80"/>
      <c r="H183" s="80"/>
    </row>
    <row r="184" spans="3:8">
      <c r="C184" s="98"/>
      <c r="D184" s="98"/>
      <c r="E184" s="98"/>
      <c r="F184" s="98"/>
      <c r="G184" s="80"/>
      <c r="H184" s="80"/>
    </row>
    <row r="185" spans="3:8">
      <c r="C185" s="98"/>
      <c r="D185" s="98"/>
      <c r="E185" s="98"/>
      <c r="F185" s="98"/>
      <c r="G185" s="80"/>
      <c r="H185" s="80"/>
    </row>
    <row r="186" spans="3:8">
      <c r="C186" s="98"/>
      <c r="D186" s="98"/>
      <c r="E186" s="98"/>
      <c r="F186" s="98"/>
      <c r="G186" s="80"/>
      <c r="H186" s="80"/>
    </row>
    <row r="187" spans="3:8">
      <c r="C187" s="98"/>
      <c r="D187" s="98"/>
      <c r="E187" s="98"/>
      <c r="F187" s="98"/>
      <c r="G187" s="80"/>
      <c r="H187" s="80"/>
    </row>
    <row r="188" spans="3:8">
      <c r="C188" s="98"/>
      <c r="D188" s="98"/>
      <c r="E188" s="98"/>
      <c r="F188" s="98"/>
      <c r="G188" s="80"/>
      <c r="H188" s="80"/>
    </row>
    <row r="189" spans="3:8">
      <c r="C189" s="98"/>
      <c r="D189" s="98"/>
      <c r="E189" s="98"/>
      <c r="F189" s="98"/>
      <c r="G189" s="80"/>
      <c r="H189" s="80"/>
    </row>
    <row r="190" spans="3:8">
      <c r="C190" s="98"/>
      <c r="D190" s="98"/>
      <c r="E190" s="98"/>
      <c r="F190" s="98"/>
      <c r="G190" s="80"/>
      <c r="H190" s="80"/>
    </row>
    <row r="191" spans="3:8">
      <c r="C191" s="98"/>
      <c r="D191" s="98"/>
      <c r="E191" s="98"/>
      <c r="F191" s="98"/>
      <c r="G191" s="80"/>
      <c r="H191" s="80"/>
    </row>
    <row r="192" spans="3:8">
      <c r="C192" s="98"/>
      <c r="D192" s="98"/>
      <c r="E192" s="98"/>
      <c r="F192" s="98"/>
      <c r="G192" s="80"/>
      <c r="H192" s="80"/>
    </row>
    <row r="193" spans="3:8">
      <c r="C193" s="98"/>
      <c r="D193" s="98"/>
      <c r="E193" s="98"/>
      <c r="F193" s="98"/>
      <c r="G193" s="80"/>
      <c r="H193" s="80"/>
    </row>
    <row r="194" spans="3:8">
      <c r="C194" s="98"/>
      <c r="D194" s="98"/>
      <c r="E194" s="98"/>
      <c r="F194" s="98"/>
      <c r="G194" s="80"/>
      <c r="H194" s="80"/>
    </row>
    <row r="195" spans="3:8">
      <c r="C195" s="98"/>
      <c r="D195" s="98"/>
      <c r="E195" s="98"/>
      <c r="F195" s="98"/>
      <c r="G195" s="80"/>
      <c r="H195" s="80"/>
    </row>
    <row r="196" spans="3:8">
      <c r="C196" s="98"/>
      <c r="D196" s="98"/>
      <c r="E196" s="98"/>
      <c r="F196" s="98"/>
      <c r="G196" s="80"/>
      <c r="H196" s="80"/>
    </row>
    <row r="197" spans="3:8">
      <c r="C197" s="98"/>
      <c r="D197" s="98"/>
      <c r="E197" s="98"/>
      <c r="F197" s="98"/>
      <c r="G197" s="80"/>
      <c r="H197" s="80"/>
    </row>
    <row r="198" spans="3:8">
      <c r="C198" s="98"/>
      <c r="D198" s="98"/>
      <c r="E198" s="98"/>
      <c r="F198" s="98"/>
      <c r="G198" s="80"/>
      <c r="H198" s="80"/>
    </row>
    <row r="199" spans="3:8">
      <c r="C199" s="98"/>
      <c r="D199" s="98"/>
      <c r="E199" s="98"/>
      <c r="F199" s="98"/>
      <c r="G199" s="80"/>
      <c r="H199" s="80"/>
    </row>
    <row r="200" spans="3:8">
      <c r="C200" s="98"/>
      <c r="D200" s="98"/>
      <c r="E200" s="98"/>
      <c r="F200" s="98"/>
      <c r="G200" s="80"/>
      <c r="H200" s="80"/>
    </row>
    <row r="201" spans="3:8">
      <c r="C201" s="98"/>
      <c r="D201" s="98"/>
      <c r="E201" s="98"/>
      <c r="F201" s="98"/>
      <c r="G201" s="80"/>
      <c r="H201" s="80"/>
    </row>
    <row r="202" spans="3:8">
      <c r="C202" s="98"/>
      <c r="D202" s="98"/>
      <c r="E202" s="98"/>
      <c r="F202" s="98"/>
      <c r="G202" s="80"/>
      <c r="H202" s="80"/>
    </row>
    <row r="203" spans="3:8">
      <c r="C203" s="98"/>
      <c r="D203" s="98"/>
      <c r="E203" s="98"/>
      <c r="F203" s="98"/>
      <c r="G203" s="80"/>
      <c r="H203" s="80"/>
    </row>
    <row r="204" spans="3:8">
      <c r="C204" s="98"/>
      <c r="D204" s="98"/>
      <c r="E204" s="98"/>
      <c r="F204" s="98"/>
      <c r="G204" s="80"/>
      <c r="H204" s="80"/>
    </row>
    <row r="205" spans="3:8">
      <c r="C205" s="98"/>
      <c r="D205" s="98"/>
      <c r="E205" s="98"/>
      <c r="F205" s="98"/>
      <c r="G205" s="80"/>
      <c r="H205" s="80"/>
    </row>
    <row r="206" spans="3:8">
      <c r="C206" s="98"/>
      <c r="D206" s="98"/>
      <c r="E206" s="98"/>
      <c r="F206" s="98"/>
      <c r="G206" s="80"/>
      <c r="H206" s="80"/>
    </row>
    <row r="207" spans="3:8">
      <c r="C207" s="98"/>
      <c r="D207" s="98"/>
      <c r="E207" s="98"/>
      <c r="F207" s="98"/>
      <c r="G207" s="80"/>
      <c r="H207" s="80"/>
    </row>
    <row r="208" spans="3:8">
      <c r="C208" s="98"/>
      <c r="D208" s="98"/>
      <c r="E208" s="98"/>
      <c r="F208" s="98"/>
      <c r="G208" s="80"/>
      <c r="H208" s="80"/>
    </row>
    <row r="209" spans="3:8">
      <c r="C209" s="98"/>
      <c r="D209" s="98"/>
      <c r="E209" s="98"/>
      <c r="F209" s="98"/>
      <c r="G209" s="80"/>
      <c r="H209" s="80"/>
    </row>
    <row r="210" spans="3:8">
      <c r="C210" s="98"/>
      <c r="D210" s="98"/>
      <c r="E210" s="98"/>
      <c r="F210" s="98"/>
      <c r="G210" s="80"/>
      <c r="H210" s="80"/>
    </row>
    <row r="211" spans="3:8">
      <c r="C211" s="98"/>
      <c r="D211" s="98"/>
      <c r="E211" s="98"/>
      <c r="F211" s="98"/>
      <c r="G211" s="80"/>
      <c r="H211" s="80"/>
    </row>
    <row r="212" spans="3:8">
      <c r="C212" s="98"/>
      <c r="D212" s="98"/>
      <c r="E212" s="98"/>
      <c r="F212" s="98"/>
      <c r="G212" s="80"/>
      <c r="H212" s="80"/>
    </row>
    <row r="213" spans="3:8">
      <c r="C213" s="98"/>
      <c r="D213" s="98"/>
      <c r="E213" s="98"/>
      <c r="F213" s="98"/>
      <c r="G213" s="80"/>
      <c r="H213" s="80"/>
    </row>
    <row r="214" spans="3:8">
      <c r="C214" s="98"/>
      <c r="D214" s="98"/>
      <c r="E214" s="98"/>
      <c r="F214" s="98"/>
      <c r="G214" s="80"/>
      <c r="H214" s="80"/>
    </row>
    <row r="215" spans="3:8">
      <c r="C215" s="98"/>
      <c r="D215" s="98"/>
      <c r="E215" s="98"/>
      <c r="F215" s="98"/>
      <c r="G215" s="80"/>
      <c r="H215" s="80"/>
    </row>
    <row r="216" spans="3:8">
      <c r="C216" s="98"/>
      <c r="D216" s="98"/>
      <c r="E216" s="98"/>
      <c r="F216" s="98"/>
      <c r="G216" s="80"/>
      <c r="H216" s="80"/>
    </row>
    <row r="217" spans="3:8">
      <c r="C217" s="98"/>
      <c r="D217" s="98"/>
      <c r="E217" s="98"/>
      <c r="F217" s="98"/>
      <c r="G217" s="80"/>
      <c r="H217" s="80"/>
    </row>
    <row r="218" spans="3:8">
      <c r="C218" s="98"/>
      <c r="D218" s="98"/>
      <c r="E218" s="98"/>
      <c r="F218" s="98"/>
      <c r="G218" s="80"/>
      <c r="H218" s="80"/>
    </row>
    <row r="219" spans="3:8">
      <c r="C219" s="98"/>
      <c r="D219" s="98"/>
      <c r="E219" s="98"/>
      <c r="F219" s="98"/>
      <c r="G219" s="80"/>
      <c r="H219" s="80"/>
    </row>
    <row r="220" spans="3:8">
      <c r="C220" s="98"/>
      <c r="D220" s="98"/>
      <c r="E220" s="98"/>
      <c r="F220" s="98"/>
      <c r="G220" s="80"/>
      <c r="H220" s="80"/>
    </row>
    <row r="221" spans="3:8">
      <c r="C221" s="98"/>
      <c r="D221" s="98"/>
      <c r="E221" s="98"/>
      <c r="F221" s="98"/>
      <c r="G221" s="80"/>
      <c r="H221" s="80"/>
    </row>
    <row r="222" spans="3:8">
      <c r="C222" s="98"/>
      <c r="D222" s="98"/>
      <c r="E222" s="98"/>
      <c r="F222" s="98"/>
      <c r="G222" s="80"/>
      <c r="H222" s="80"/>
    </row>
    <row r="223" spans="3:8">
      <c r="C223" s="98"/>
      <c r="D223" s="98"/>
      <c r="E223" s="98"/>
      <c r="F223" s="98"/>
      <c r="G223" s="80"/>
      <c r="H223" s="80"/>
    </row>
    <row r="224" spans="3:8">
      <c r="C224" s="98"/>
      <c r="D224" s="98"/>
      <c r="E224" s="98"/>
      <c r="F224" s="98"/>
      <c r="G224" s="80"/>
      <c r="H224" s="80"/>
    </row>
    <row r="225" spans="3:8">
      <c r="C225" s="98"/>
      <c r="D225" s="98"/>
      <c r="E225" s="98"/>
      <c r="F225" s="98"/>
      <c r="G225" s="80"/>
      <c r="H225" s="80"/>
    </row>
    <row r="226" spans="3:8">
      <c r="C226" s="98"/>
      <c r="D226" s="98"/>
      <c r="E226" s="98"/>
      <c r="F226" s="98"/>
      <c r="G226" s="80"/>
      <c r="H226" s="80"/>
    </row>
    <row r="227" spans="3:8">
      <c r="C227" s="98"/>
      <c r="D227" s="98"/>
      <c r="E227" s="98"/>
      <c r="F227" s="98"/>
      <c r="G227" s="80"/>
      <c r="H227" s="80"/>
    </row>
    <row r="228" spans="3:8">
      <c r="C228" s="98"/>
      <c r="D228" s="98"/>
      <c r="E228" s="98"/>
      <c r="F228" s="98"/>
      <c r="G228" s="80"/>
      <c r="H228" s="80"/>
    </row>
    <row r="229" spans="3:8">
      <c r="C229" s="98"/>
      <c r="D229" s="98"/>
      <c r="E229" s="98"/>
      <c r="F229" s="98"/>
      <c r="G229" s="80"/>
      <c r="H229" s="80"/>
    </row>
    <row r="230" spans="3:8">
      <c r="C230" s="98"/>
      <c r="D230" s="98"/>
      <c r="E230" s="98"/>
      <c r="F230" s="98"/>
      <c r="G230" s="80"/>
      <c r="H230" s="80"/>
    </row>
    <row r="231" spans="3:8">
      <c r="C231" s="98"/>
      <c r="D231" s="98"/>
      <c r="E231" s="98"/>
      <c r="F231" s="98"/>
      <c r="G231" s="80"/>
      <c r="H231" s="80"/>
    </row>
    <row r="232" spans="3:8">
      <c r="C232" s="98"/>
      <c r="D232" s="98"/>
      <c r="E232" s="98"/>
      <c r="F232" s="98"/>
      <c r="G232" s="80"/>
      <c r="H232" s="80"/>
    </row>
    <row r="233" spans="3:8">
      <c r="C233" s="98"/>
      <c r="D233" s="98"/>
      <c r="E233" s="98"/>
      <c r="F233" s="98"/>
      <c r="G233" s="80"/>
      <c r="H233" s="80"/>
    </row>
    <row r="234" spans="3:8">
      <c r="C234" s="98"/>
      <c r="D234" s="98"/>
      <c r="E234" s="98"/>
      <c r="F234" s="98"/>
      <c r="G234" s="80"/>
      <c r="H234" s="80"/>
    </row>
    <row r="235" spans="3:8">
      <c r="C235" s="98"/>
      <c r="D235" s="98"/>
      <c r="E235" s="98"/>
      <c r="F235" s="98"/>
      <c r="G235" s="80"/>
      <c r="H235" s="80"/>
    </row>
    <row r="236" spans="3:8">
      <c r="C236" s="98"/>
      <c r="D236" s="98"/>
      <c r="E236" s="98"/>
      <c r="F236" s="98"/>
      <c r="G236" s="80"/>
      <c r="H236" s="80"/>
    </row>
    <row r="237" spans="3:8">
      <c r="C237" s="98"/>
      <c r="D237" s="98"/>
      <c r="E237" s="98"/>
      <c r="F237" s="98"/>
      <c r="G237" s="80"/>
      <c r="H237" s="80"/>
    </row>
    <row r="238" spans="3:8">
      <c r="C238" s="98"/>
      <c r="D238" s="98"/>
      <c r="E238" s="98"/>
      <c r="F238" s="98"/>
      <c r="G238" s="80"/>
      <c r="H238" s="80"/>
    </row>
    <row r="239" spans="3:8">
      <c r="C239" s="98"/>
      <c r="D239" s="98"/>
      <c r="E239" s="98"/>
      <c r="F239" s="98"/>
      <c r="G239" s="80"/>
      <c r="H239" s="80"/>
    </row>
    <row r="240" spans="3:8">
      <c r="C240" s="98"/>
      <c r="D240" s="98"/>
      <c r="E240" s="98"/>
      <c r="F240" s="98"/>
      <c r="G240" s="80"/>
      <c r="H240" s="80"/>
    </row>
    <row r="241" spans="3:8">
      <c r="C241" s="98"/>
      <c r="D241" s="98"/>
      <c r="E241" s="98"/>
      <c r="F241" s="98"/>
      <c r="G241" s="80"/>
      <c r="H241" s="80"/>
    </row>
    <row r="242" spans="3:8">
      <c r="C242" s="98"/>
      <c r="D242" s="98"/>
      <c r="E242" s="98"/>
      <c r="F242" s="98"/>
      <c r="G242" s="80"/>
      <c r="H242" s="80"/>
    </row>
    <row r="243" spans="3:8">
      <c r="C243" s="98"/>
      <c r="D243" s="98"/>
      <c r="E243" s="98"/>
      <c r="F243" s="98"/>
      <c r="G243" s="80"/>
      <c r="H243" s="80"/>
    </row>
    <row r="244" spans="3:8">
      <c r="C244" s="98"/>
      <c r="D244" s="98"/>
      <c r="E244" s="98"/>
      <c r="F244" s="98"/>
      <c r="G244" s="80"/>
      <c r="H244" s="80"/>
    </row>
    <row r="245" spans="3:8">
      <c r="C245" s="98"/>
      <c r="D245" s="98"/>
      <c r="E245" s="98"/>
      <c r="F245" s="98"/>
      <c r="G245" s="80"/>
      <c r="H245" s="80"/>
    </row>
    <row r="246" spans="3:8">
      <c r="C246" s="98"/>
      <c r="D246" s="98"/>
      <c r="E246" s="98"/>
      <c r="F246" s="98"/>
      <c r="G246" s="80"/>
      <c r="H246" s="80"/>
    </row>
    <row r="247" spans="3:8">
      <c r="C247" s="98"/>
      <c r="D247" s="98"/>
      <c r="E247" s="98"/>
      <c r="F247" s="98"/>
      <c r="G247" s="80"/>
      <c r="H247" s="80"/>
    </row>
    <row r="248" spans="3:8">
      <c r="C248" s="98"/>
      <c r="D248" s="98"/>
      <c r="E248" s="98"/>
      <c r="F248" s="98"/>
      <c r="G248" s="80"/>
      <c r="H248" s="80"/>
    </row>
    <row r="249" spans="3:8">
      <c r="C249" s="98"/>
      <c r="D249" s="98"/>
      <c r="E249" s="98"/>
      <c r="F249" s="98"/>
      <c r="G249" s="80"/>
      <c r="H249" s="80"/>
    </row>
    <row r="250" spans="3:8">
      <c r="C250" s="98"/>
      <c r="D250" s="98"/>
      <c r="E250" s="98"/>
      <c r="F250" s="98"/>
      <c r="G250" s="80"/>
      <c r="H250" s="80"/>
    </row>
    <row r="251" spans="3:8">
      <c r="C251" s="98"/>
      <c r="D251" s="98"/>
      <c r="E251" s="98"/>
      <c r="F251" s="98"/>
      <c r="G251" s="80"/>
      <c r="H251" s="80"/>
    </row>
    <row r="252" spans="3:8">
      <c r="C252" s="98"/>
      <c r="D252" s="98"/>
      <c r="E252" s="98"/>
      <c r="F252" s="98"/>
      <c r="G252" s="80"/>
      <c r="H252" s="80"/>
    </row>
    <row r="253" spans="3:8">
      <c r="C253" s="98"/>
      <c r="D253" s="98"/>
      <c r="E253" s="98"/>
      <c r="F253" s="98"/>
      <c r="G253" s="80"/>
      <c r="H253" s="80"/>
    </row>
    <row r="254" spans="3:8">
      <c r="C254" s="98"/>
      <c r="D254" s="98"/>
      <c r="E254" s="98"/>
      <c r="F254" s="98"/>
      <c r="G254" s="80"/>
      <c r="H254" s="80"/>
    </row>
    <row r="255" spans="3:8">
      <c r="C255" s="98"/>
      <c r="D255" s="98"/>
      <c r="E255" s="98"/>
      <c r="F255" s="98"/>
      <c r="G255" s="80"/>
      <c r="H255" s="80"/>
    </row>
    <row r="256" spans="3:8">
      <c r="C256" s="98"/>
      <c r="D256" s="98"/>
      <c r="E256" s="98"/>
      <c r="F256" s="98"/>
      <c r="G256" s="80"/>
      <c r="H256" s="80"/>
    </row>
    <row r="257" spans="3:8">
      <c r="C257" s="98"/>
      <c r="D257" s="98"/>
      <c r="E257" s="98"/>
      <c r="F257" s="98"/>
      <c r="G257" s="80"/>
      <c r="H257" s="80"/>
    </row>
    <row r="258" spans="3:8">
      <c r="C258" s="98"/>
      <c r="D258" s="98"/>
      <c r="E258" s="98"/>
      <c r="F258" s="98"/>
      <c r="G258" s="80"/>
      <c r="H258" s="80"/>
    </row>
    <row r="259" spans="3:8">
      <c r="C259" s="98"/>
      <c r="D259" s="98"/>
      <c r="E259" s="98"/>
      <c r="F259" s="98"/>
      <c r="G259" s="80"/>
      <c r="H259" s="80"/>
    </row>
    <row r="260" spans="3:8">
      <c r="C260" s="98"/>
      <c r="D260" s="98"/>
      <c r="E260" s="98"/>
      <c r="F260" s="98"/>
      <c r="G260" s="80"/>
      <c r="H260" s="80"/>
    </row>
    <row r="261" spans="3:8">
      <c r="C261" s="98"/>
      <c r="D261" s="98"/>
      <c r="E261" s="98"/>
      <c r="F261" s="98"/>
      <c r="G261" s="80"/>
      <c r="H261" s="80"/>
    </row>
    <row r="262" spans="3:8">
      <c r="C262" s="98"/>
      <c r="D262" s="98"/>
      <c r="E262" s="98"/>
      <c r="F262" s="98"/>
      <c r="G262" s="80"/>
      <c r="H262" s="80"/>
    </row>
    <row r="263" spans="3:8">
      <c r="C263" s="98"/>
      <c r="D263" s="98"/>
      <c r="E263" s="98"/>
      <c r="F263" s="98"/>
      <c r="G263" s="80"/>
      <c r="H263" s="80"/>
    </row>
    <row r="264" spans="3:8">
      <c r="C264" s="98"/>
      <c r="D264" s="98"/>
      <c r="E264" s="98"/>
      <c r="F264" s="98"/>
      <c r="G264" s="80"/>
      <c r="H264" s="80"/>
    </row>
    <row r="265" spans="3:8">
      <c r="C265" s="98"/>
      <c r="D265" s="98"/>
      <c r="E265" s="98"/>
      <c r="F265" s="98"/>
      <c r="G265" s="80"/>
      <c r="H265" s="80"/>
    </row>
    <row r="266" spans="3:8">
      <c r="C266" s="98"/>
      <c r="D266" s="98"/>
      <c r="E266" s="98"/>
      <c r="F266" s="98"/>
      <c r="G266" s="80"/>
      <c r="H266" s="80"/>
    </row>
    <row r="267" spans="3:8">
      <c r="C267" s="98"/>
      <c r="D267" s="98"/>
      <c r="E267" s="98"/>
      <c r="F267" s="98"/>
      <c r="G267" s="80"/>
      <c r="H267" s="80"/>
    </row>
    <row r="268" spans="3:8">
      <c r="C268" s="98"/>
      <c r="D268" s="98"/>
      <c r="E268" s="98"/>
      <c r="F268" s="98"/>
      <c r="G268" s="80"/>
      <c r="H268" s="80"/>
    </row>
    <row r="269" spans="3:8">
      <c r="C269" s="98"/>
      <c r="D269" s="98"/>
      <c r="E269" s="98"/>
      <c r="F269" s="98"/>
      <c r="G269" s="80"/>
      <c r="H269" s="80"/>
    </row>
    <row r="270" spans="3:8">
      <c r="C270" s="98"/>
      <c r="D270" s="98"/>
      <c r="E270" s="98"/>
      <c r="F270" s="98"/>
      <c r="G270" s="80"/>
      <c r="H270" s="80"/>
    </row>
    <row r="271" spans="3:8">
      <c r="C271" s="98"/>
      <c r="D271" s="98"/>
      <c r="E271" s="98"/>
      <c r="F271" s="98"/>
      <c r="G271" s="80"/>
      <c r="H271" s="80"/>
    </row>
    <row r="272" spans="3:8">
      <c r="C272" s="98"/>
      <c r="D272" s="98"/>
      <c r="E272" s="98"/>
      <c r="F272" s="98"/>
      <c r="G272" s="80"/>
      <c r="H272" s="80"/>
    </row>
    <row r="273" spans="3:8">
      <c r="C273" s="98"/>
      <c r="D273" s="98"/>
      <c r="E273" s="98"/>
      <c r="F273" s="98"/>
      <c r="G273" s="80"/>
      <c r="H273" s="80"/>
    </row>
    <row r="274" spans="3:8">
      <c r="C274" s="98"/>
      <c r="D274" s="98"/>
      <c r="E274" s="98"/>
      <c r="F274" s="98"/>
      <c r="G274" s="80"/>
      <c r="H274" s="80"/>
    </row>
    <row r="275" spans="3:8">
      <c r="C275" s="98"/>
      <c r="D275" s="98"/>
      <c r="E275" s="98"/>
      <c r="F275" s="98"/>
      <c r="G275" s="80"/>
      <c r="H275" s="80"/>
    </row>
    <row r="276" spans="3:8">
      <c r="C276" s="98"/>
      <c r="D276" s="98"/>
      <c r="E276" s="98"/>
      <c r="F276" s="98"/>
      <c r="G276" s="80"/>
      <c r="H276" s="80"/>
    </row>
    <row r="277" spans="3:8">
      <c r="C277" s="98"/>
      <c r="D277" s="98"/>
      <c r="E277" s="98"/>
      <c r="F277" s="98"/>
      <c r="G277" s="80"/>
      <c r="H277" s="80"/>
    </row>
    <row r="278" spans="3:8">
      <c r="C278" s="98"/>
      <c r="D278" s="98"/>
      <c r="E278" s="98"/>
      <c r="F278" s="98"/>
      <c r="G278" s="80"/>
      <c r="H278" s="80"/>
    </row>
    <row r="279" spans="3:8">
      <c r="C279" s="98"/>
      <c r="D279" s="98"/>
      <c r="E279" s="98"/>
      <c r="F279" s="98"/>
      <c r="G279" s="80"/>
      <c r="H279" s="80"/>
    </row>
    <row r="280" spans="3:8">
      <c r="C280" s="98"/>
      <c r="D280" s="98"/>
      <c r="E280" s="98"/>
      <c r="F280" s="98"/>
      <c r="G280" s="80"/>
      <c r="H280" s="80"/>
    </row>
    <row r="281" spans="3:8">
      <c r="C281" s="98"/>
      <c r="D281" s="98"/>
      <c r="E281" s="98"/>
      <c r="F281" s="98"/>
      <c r="G281" s="80"/>
      <c r="H281" s="80"/>
    </row>
    <row r="282" spans="3:8">
      <c r="C282" s="98"/>
      <c r="D282" s="98"/>
      <c r="E282" s="98"/>
      <c r="F282" s="98"/>
      <c r="G282" s="80"/>
      <c r="H282" s="80"/>
    </row>
    <row r="283" spans="3:8">
      <c r="C283" s="98"/>
      <c r="D283" s="98"/>
      <c r="E283" s="98"/>
      <c r="F283" s="98"/>
      <c r="G283" s="80"/>
      <c r="H283" s="80"/>
    </row>
    <row r="284" spans="3:8">
      <c r="C284" s="98"/>
      <c r="D284" s="98"/>
      <c r="E284" s="98"/>
      <c r="F284" s="98"/>
      <c r="G284" s="80"/>
      <c r="H284" s="80"/>
    </row>
    <row r="285" spans="3:8">
      <c r="C285" s="98"/>
      <c r="D285" s="98"/>
      <c r="E285" s="98"/>
      <c r="F285" s="98"/>
      <c r="G285" s="80"/>
      <c r="H285" s="80"/>
    </row>
    <row r="286" spans="3:8">
      <c r="C286" s="98"/>
      <c r="D286" s="98"/>
      <c r="E286" s="98"/>
      <c r="F286" s="98"/>
      <c r="G286" s="80"/>
      <c r="H286" s="80"/>
    </row>
    <row r="287" spans="3:8">
      <c r="C287" s="98"/>
      <c r="D287" s="98"/>
      <c r="E287" s="98"/>
      <c r="F287" s="98"/>
      <c r="G287" s="80"/>
      <c r="H287" s="80"/>
    </row>
    <row r="288" spans="3:8">
      <c r="C288" s="98"/>
      <c r="D288" s="98"/>
      <c r="E288" s="98"/>
      <c r="F288" s="98"/>
      <c r="G288" s="80"/>
      <c r="H288" s="80"/>
    </row>
    <row r="289" spans="3:8">
      <c r="C289" s="98"/>
      <c r="D289" s="98"/>
      <c r="E289" s="98"/>
      <c r="F289" s="98"/>
      <c r="G289" s="80"/>
      <c r="H289" s="80"/>
    </row>
    <row r="290" spans="3:8">
      <c r="C290" s="98"/>
      <c r="D290" s="98"/>
      <c r="E290" s="98"/>
      <c r="F290" s="98"/>
      <c r="G290" s="80"/>
      <c r="H290" s="80"/>
    </row>
    <row r="291" spans="3:8">
      <c r="C291" s="98"/>
      <c r="D291" s="98"/>
      <c r="E291" s="98"/>
      <c r="F291" s="98"/>
      <c r="G291" s="80"/>
      <c r="H291" s="80"/>
    </row>
    <row r="292" spans="3:8">
      <c r="C292" s="98"/>
      <c r="D292" s="98"/>
      <c r="E292" s="98"/>
      <c r="F292" s="98"/>
      <c r="G292" s="80"/>
      <c r="H292" s="80"/>
    </row>
    <row r="293" spans="3:8">
      <c r="C293" s="98"/>
      <c r="D293" s="98"/>
      <c r="E293" s="98"/>
      <c r="F293" s="98"/>
      <c r="G293" s="80"/>
      <c r="H293" s="80"/>
    </row>
    <row r="294" spans="3:8">
      <c r="C294" s="98"/>
      <c r="D294" s="98"/>
      <c r="E294" s="98"/>
      <c r="F294" s="98"/>
      <c r="G294" s="80"/>
      <c r="H294" s="80"/>
    </row>
    <row r="295" spans="3:8">
      <c r="C295" s="98"/>
      <c r="D295" s="98"/>
      <c r="E295" s="98"/>
      <c r="F295" s="98"/>
      <c r="G295" s="80"/>
      <c r="H295" s="80"/>
    </row>
    <row r="296" spans="3:8">
      <c r="C296" s="98"/>
      <c r="D296" s="98"/>
      <c r="E296" s="98"/>
      <c r="F296" s="98"/>
      <c r="G296" s="80"/>
      <c r="H296" s="80"/>
    </row>
    <row r="297" spans="3:8">
      <c r="C297" s="98"/>
      <c r="D297" s="98"/>
      <c r="E297" s="98"/>
      <c r="F297" s="98"/>
      <c r="G297" s="80"/>
      <c r="H297" s="80"/>
    </row>
    <row r="298" spans="3:8">
      <c r="C298" s="98"/>
      <c r="D298" s="98"/>
      <c r="E298" s="98"/>
      <c r="F298" s="98"/>
      <c r="G298" s="80"/>
      <c r="H298" s="80"/>
    </row>
    <row r="299" spans="3:8">
      <c r="C299" s="98"/>
      <c r="D299" s="98"/>
      <c r="E299" s="98"/>
      <c r="F299" s="98"/>
      <c r="G299" s="80"/>
      <c r="H299" s="80"/>
    </row>
    <row r="300" spans="3:8">
      <c r="C300" s="98"/>
      <c r="D300" s="98"/>
      <c r="E300" s="98"/>
      <c r="F300" s="98"/>
      <c r="G300" s="80"/>
      <c r="H300" s="80"/>
    </row>
    <row r="301" spans="3:8">
      <c r="C301" s="98"/>
      <c r="D301" s="98"/>
      <c r="E301" s="98"/>
      <c r="F301" s="98"/>
      <c r="G301" s="80"/>
      <c r="H301" s="80"/>
    </row>
    <row r="302" spans="3:8">
      <c r="C302" s="98"/>
      <c r="D302" s="98"/>
      <c r="E302" s="98"/>
      <c r="F302" s="98"/>
      <c r="G302" s="80"/>
      <c r="H302" s="80"/>
    </row>
    <row r="303" spans="3:8">
      <c r="C303" s="98"/>
      <c r="D303" s="98"/>
      <c r="E303" s="98"/>
      <c r="F303" s="98"/>
      <c r="G303" s="80"/>
      <c r="H303" s="80"/>
    </row>
    <row r="304" spans="3:8">
      <c r="C304" s="98"/>
      <c r="D304" s="98"/>
      <c r="E304" s="98"/>
      <c r="F304" s="98"/>
      <c r="G304" s="80"/>
      <c r="H304" s="80"/>
    </row>
    <row r="305" spans="3:8">
      <c r="C305" s="98"/>
      <c r="D305" s="98"/>
      <c r="E305" s="98"/>
      <c r="F305" s="98"/>
      <c r="G305" s="80"/>
      <c r="H305" s="80"/>
    </row>
    <row r="306" spans="3:8">
      <c r="C306" s="98"/>
      <c r="D306" s="98"/>
      <c r="E306" s="98"/>
      <c r="F306" s="98"/>
      <c r="G306" s="80"/>
      <c r="H306" s="80"/>
    </row>
    <row r="307" spans="3:8">
      <c r="C307" s="98"/>
      <c r="D307" s="98"/>
      <c r="E307" s="98"/>
      <c r="F307" s="98"/>
      <c r="G307" s="80"/>
      <c r="H307" s="80"/>
    </row>
    <row r="308" spans="3:8">
      <c r="C308" s="98"/>
      <c r="D308" s="98"/>
      <c r="E308" s="98"/>
      <c r="F308" s="98"/>
      <c r="G308" s="80"/>
      <c r="H308" s="80"/>
    </row>
    <row r="309" spans="3:8">
      <c r="C309" s="98"/>
      <c r="D309" s="98"/>
      <c r="E309" s="98"/>
      <c r="F309" s="98"/>
      <c r="G309" s="80"/>
      <c r="H309" s="80"/>
    </row>
    <row r="310" spans="3:8">
      <c r="C310" s="98"/>
      <c r="D310" s="98"/>
      <c r="E310" s="98"/>
      <c r="F310" s="98"/>
      <c r="G310" s="80"/>
      <c r="H310" s="80"/>
    </row>
    <row r="311" spans="3:8">
      <c r="C311" s="98"/>
      <c r="D311" s="98"/>
      <c r="E311" s="98"/>
      <c r="F311" s="98"/>
      <c r="G311" s="80"/>
      <c r="H311" s="80"/>
    </row>
    <row r="312" spans="3:8">
      <c r="C312" s="98"/>
      <c r="D312" s="98"/>
      <c r="E312" s="98"/>
      <c r="F312" s="98"/>
      <c r="G312" s="80"/>
      <c r="H312" s="80"/>
    </row>
    <row r="313" spans="3:8">
      <c r="C313" s="98"/>
      <c r="D313" s="98"/>
      <c r="E313" s="98"/>
      <c r="F313" s="98"/>
      <c r="G313" s="80"/>
      <c r="H313" s="80"/>
    </row>
    <row r="314" spans="3:8">
      <c r="C314" s="98"/>
      <c r="D314" s="98"/>
      <c r="E314" s="98"/>
      <c r="F314" s="98"/>
      <c r="G314" s="80"/>
      <c r="H314" s="80"/>
    </row>
    <row r="315" spans="3:8">
      <c r="C315" s="98"/>
      <c r="D315" s="98"/>
      <c r="E315" s="98"/>
      <c r="F315" s="98"/>
      <c r="G315" s="80"/>
      <c r="H315" s="80"/>
    </row>
    <row r="316" spans="3:8">
      <c r="C316" s="98"/>
      <c r="D316" s="98"/>
      <c r="E316" s="98"/>
      <c r="F316" s="98"/>
      <c r="G316" s="80"/>
      <c r="H316" s="80"/>
    </row>
    <row r="317" spans="3:8">
      <c r="C317" s="98"/>
      <c r="D317" s="98"/>
      <c r="E317" s="98"/>
      <c r="F317" s="98"/>
      <c r="G317" s="80"/>
      <c r="H317" s="80"/>
    </row>
    <row r="318" spans="3:8">
      <c r="C318" s="98"/>
      <c r="D318" s="98"/>
      <c r="E318" s="98"/>
      <c r="F318" s="98"/>
      <c r="G318" s="80"/>
      <c r="H318" s="80"/>
    </row>
    <row r="319" spans="3:8">
      <c r="C319" s="98"/>
      <c r="D319" s="98"/>
      <c r="E319" s="98"/>
      <c r="F319" s="98"/>
      <c r="G319" s="80"/>
      <c r="H319" s="80"/>
    </row>
    <row r="320" spans="3:8">
      <c r="C320" s="98"/>
      <c r="D320" s="98"/>
      <c r="E320" s="98"/>
      <c r="F320" s="98"/>
      <c r="G320" s="80"/>
      <c r="H320" s="80"/>
    </row>
    <row r="321" spans="3:8">
      <c r="C321" s="98"/>
      <c r="D321" s="98"/>
      <c r="E321" s="98"/>
      <c r="F321" s="98"/>
      <c r="G321" s="80"/>
      <c r="H321" s="80"/>
    </row>
    <row r="322" spans="3:8">
      <c r="C322" s="98"/>
      <c r="D322" s="98"/>
      <c r="E322" s="98"/>
      <c r="F322" s="98"/>
      <c r="G322" s="80"/>
      <c r="H322" s="80"/>
    </row>
    <row r="323" spans="3:8">
      <c r="C323" s="98"/>
      <c r="D323" s="98"/>
      <c r="E323" s="98"/>
      <c r="F323" s="98"/>
      <c r="G323" s="80"/>
      <c r="H323" s="80"/>
    </row>
    <row r="324" spans="3:8">
      <c r="C324" s="98"/>
      <c r="D324" s="98"/>
      <c r="E324" s="98"/>
      <c r="F324" s="98"/>
      <c r="G324" s="80"/>
      <c r="H324" s="80"/>
    </row>
    <row r="325" spans="3:8">
      <c r="C325" s="98"/>
      <c r="D325" s="98"/>
      <c r="E325" s="98"/>
      <c r="F325" s="98"/>
      <c r="G325" s="80"/>
      <c r="H325" s="80"/>
    </row>
    <row r="326" spans="3:8">
      <c r="C326" s="98"/>
      <c r="D326" s="98"/>
      <c r="E326" s="98"/>
      <c r="F326" s="98"/>
      <c r="G326" s="80"/>
      <c r="H326" s="80"/>
    </row>
    <row r="327" spans="3:8">
      <c r="C327" s="98"/>
      <c r="D327" s="98"/>
      <c r="E327" s="98"/>
      <c r="F327" s="98"/>
      <c r="G327" s="80"/>
      <c r="H327" s="80"/>
    </row>
    <row r="328" spans="3:8">
      <c r="C328" s="98"/>
      <c r="D328" s="98"/>
      <c r="E328" s="98"/>
      <c r="F328" s="98"/>
      <c r="G328" s="80"/>
      <c r="H328" s="80"/>
    </row>
    <row r="329" spans="3:8">
      <c r="C329" s="98"/>
      <c r="D329" s="98"/>
      <c r="E329" s="98"/>
      <c r="F329" s="98"/>
      <c r="G329" s="80"/>
      <c r="H329" s="80"/>
    </row>
    <row r="330" spans="3:8">
      <c r="C330" s="98"/>
      <c r="D330" s="98"/>
      <c r="E330" s="98"/>
      <c r="F330" s="98"/>
      <c r="G330" s="80"/>
      <c r="H330" s="80"/>
    </row>
    <row r="331" spans="3:8">
      <c r="C331" s="98"/>
      <c r="D331" s="98"/>
      <c r="E331" s="98"/>
      <c r="F331" s="98"/>
      <c r="G331" s="80"/>
      <c r="H331" s="80"/>
    </row>
    <row r="332" spans="3:8">
      <c r="C332" s="98"/>
      <c r="D332" s="98"/>
      <c r="E332" s="98"/>
      <c r="F332" s="98"/>
      <c r="G332" s="80"/>
      <c r="H332" s="80"/>
    </row>
    <row r="333" spans="3:8">
      <c r="C333" s="98"/>
      <c r="D333" s="98"/>
      <c r="E333" s="98"/>
      <c r="F333" s="98"/>
      <c r="G333" s="80"/>
      <c r="H333" s="80"/>
    </row>
    <row r="334" spans="3:8">
      <c r="C334" s="98"/>
      <c r="D334" s="98"/>
      <c r="E334" s="98"/>
      <c r="F334" s="98"/>
      <c r="G334" s="80"/>
      <c r="H334" s="80"/>
    </row>
    <row r="335" spans="3:8">
      <c r="C335" s="98"/>
      <c r="D335" s="98"/>
      <c r="E335" s="98"/>
      <c r="F335" s="98"/>
      <c r="G335" s="80"/>
      <c r="H335" s="80"/>
    </row>
    <row r="336" spans="3:8">
      <c r="C336" s="98"/>
      <c r="D336" s="98"/>
      <c r="E336" s="98"/>
      <c r="F336" s="98"/>
      <c r="G336" s="80"/>
      <c r="H336" s="80"/>
    </row>
    <row r="337" spans="3:8">
      <c r="C337" s="98"/>
      <c r="D337" s="98"/>
      <c r="E337" s="98"/>
      <c r="F337" s="98"/>
      <c r="G337" s="80"/>
      <c r="H337" s="80"/>
    </row>
    <row r="338" spans="3:8">
      <c r="C338" s="98"/>
      <c r="D338" s="98"/>
      <c r="E338" s="98"/>
      <c r="F338" s="98"/>
      <c r="G338" s="80"/>
      <c r="H338" s="80"/>
    </row>
    <row r="339" spans="3:8">
      <c r="C339" s="98"/>
      <c r="D339" s="98"/>
      <c r="E339" s="98"/>
      <c r="F339" s="98"/>
      <c r="G339" s="80"/>
      <c r="H339" s="80"/>
    </row>
    <row r="340" spans="3:8">
      <c r="C340" s="98"/>
      <c r="D340" s="98"/>
      <c r="E340" s="98"/>
      <c r="F340" s="98"/>
      <c r="G340" s="80"/>
      <c r="H340" s="80"/>
    </row>
    <row r="341" spans="3:8">
      <c r="C341" s="98"/>
      <c r="D341" s="98"/>
      <c r="E341" s="98"/>
      <c r="F341" s="98"/>
      <c r="G341" s="80"/>
      <c r="H341" s="80"/>
    </row>
    <row r="342" spans="3:8">
      <c r="C342" s="98"/>
      <c r="D342" s="98"/>
      <c r="E342" s="98"/>
      <c r="F342" s="98"/>
      <c r="G342" s="80"/>
      <c r="H342" s="80"/>
    </row>
    <row r="343" spans="3:8">
      <c r="C343" s="98"/>
      <c r="D343" s="98"/>
      <c r="E343" s="98"/>
      <c r="F343" s="98"/>
      <c r="G343" s="80"/>
      <c r="H343" s="80"/>
    </row>
    <row r="344" spans="3:8">
      <c r="C344" s="98"/>
      <c r="D344" s="98"/>
      <c r="E344" s="98"/>
      <c r="F344" s="98"/>
      <c r="G344" s="80"/>
      <c r="H344" s="80"/>
    </row>
    <row r="345" spans="3:8">
      <c r="C345" s="98"/>
      <c r="D345" s="98"/>
      <c r="E345" s="98"/>
      <c r="F345" s="98"/>
      <c r="G345" s="80"/>
      <c r="H345" s="80"/>
    </row>
    <row r="346" spans="3:8">
      <c r="C346" s="98"/>
      <c r="D346" s="98"/>
      <c r="E346" s="98"/>
      <c r="F346" s="98"/>
      <c r="G346" s="80"/>
      <c r="H346" s="80"/>
    </row>
    <row r="347" spans="3:8">
      <c r="C347" s="98"/>
      <c r="D347" s="98"/>
      <c r="E347" s="98"/>
      <c r="F347" s="98"/>
      <c r="G347" s="80"/>
      <c r="H347" s="80"/>
    </row>
    <row r="348" spans="3:8">
      <c r="C348" s="98"/>
      <c r="D348" s="98"/>
      <c r="E348" s="98"/>
      <c r="F348" s="98"/>
      <c r="G348" s="80"/>
      <c r="H348" s="80"/>
    </row>
    <row r="349" spans="3:8">
      <c r="C349" s="98"/>
      <c r="D349" s="98"/>
      <c r="E349" s="98"/>
      <c r="F349" s="98"/>
      <c r="G349" s="80"/>
      <c r="H349" s="80"/>
    </row>
    <row r="350" spans="3:8">
      <c r="C350" s="98"/>
      <c r="D350" s="98"/>
      <c r="E350" s="98"/>
      <c r="F350" s="98"/>
      <c r="G350" s="80"/>
      <c r="H350" s="80"/>
    </row>
    <row r="351" spans="3:8">
      <c r="C351" s="98"/>
      <c r="D351" s="98"/>
      <c r="E351" s="98"/>
      <c r="F351" s="98"/>
      <c r="G351" s="80"/>
      <c r="H351" s="80"/>
    </row>
    <row r="352" spans="3:8">
      <c r="C352" s="98"/>
      <c r="D352" s="98"/>
      <c r="E352" s="98"/>
      <c r="F352" s="98"/>
      <c r="G352" s="80"/>
      <c r="H352" s="80"/>
    </row>
    <row r="353" spans="3:8">
      <c r="C353" s="98"/>
      <c r="D353" s="98"/>
      <c r="E353" s="98"/>
      <c r="F353" s="98"/>
      <c r="G353" s="80"/>
      <c r="H353" s="80"/>
    </row>
    <row r="354" spans="3:8">
      <c r="C354" s="98"/>
      <c r="D354" s="98"/>
      <c r="E354" s="98"/>
      <c r="F354" s="98"/>
      <c r="G354" s="80"/>
      <c r="H354" s="80"/>
    </row>
    <row r="355" spans="3:8">
      <c r="C355" s="98"/>
      <c r="D355" s="98"/>
      <c r="E355" s="98"/>
      <c r="F355" s="98"/>
      <c r="G355" s="80"/>
      <c r="H355" s="80"/>
    </row>
    <row r="356" spans="3:8">
      <c r="C356" s="98"/>
      <c r="D356" s="98"/>
      <c r="E356" s="98"/>
      <c r="F356" s="98"/>
      <c r="G356" s="80"/>
      <c r="H356" s="80"/>
    </row>
    <row r="357" spans="3:8">
      <c r="C357" s="98"/>
      <c r="D357" s="98"/>
      <c r="E357" s="98"/>
      <c r="F357" s="98"/>
      <c r="G357" s="80"/>
      <c r="H357" s="80"/>
    </row>
    <row r="358" spans="3:8">
      <c r="C358" s="98"/>
      <c r="D358" s="98"/>
      <c r="E358" s="98"/>
      <c r="F358" s="98"/>
      <c r="G358" s="80"/>
      <c r="H358" s="80"/>
    </row>
    <row r="359" spans="3:8">
      <c r="C359" s="98"/>
      <c r="D359" s="98"/>
      <c r="E359" s="98"/>
      <c r="F359" s="98"/>
      <c r="G359" s="80"/>
      <c r="H359" s="80"/>
    </row>
    <row r="360" spans="3:8">
      <c r="C360" s="98"/>
      <c r="D360" s="98"/>
      <c r="E360" s="98"/>
      <c r="F360" s="98"/>
      <c r="G360" s="80"/>
      <c r="H360" s="80"/>
    </row>
    <row r="361" spans="3:8">
      <c r="C361" s="98"/>
      <c r="D361" s="98"/>
      <c r="E361" s="98"/>
      <c r="F361" s="98"/>
      <c r="G361" s="80"/>
      <c r="H361" s="80"/>
    </row>
    <row r="362" spans="3:8">
      <c r="C362" s="98"/>
      <c r="D362" s="98"/>
      <c r="E362" s="98"/>
      <c r="F362" s="98"/>
      <c r="G362" s="80"/>
      <c r="H362" s="80"/>
    </row>
    <row r="363" spans="3:8">
      <c r="C363" s="98"/>
      <c r="D363" s="98"/>
      <c r="E363" s="98"/>
      <c r="F363" s="98"/>
      <c r="G363" s="80"/>
      <c r="H363" s="80"/>
    </row>
    <row r="364" spans="3:8">
      <c r="C364" s="98"/>
      <c r="D364" s="98"/>
      <c r="E364" s="98"/>
      <c r="F364" s="98"/>
      <c r="G364" s="80"/>
      <c r="H364" s="80"/>
    </row>
    <row r="365" spans="3:8">
      <c r="C365" s="98"/>
      <c r="D365" s="98"/>
      <c r="E365" s="98"/>
      <c r="F365" s="98"/>
      <c r="G365" s="80"/>
      <c r="H365" s="80"/>
    </row>
    <row r="366" spans="3:8">
      <c r="C366" s="98"/>
      <c r="D366" s="98"/>
      <c r="E366" s="98"/>
      <c r="F366" s="98"/>
      <c r="G366" s="80"/>
      <c r="H366" s="80"/>
    </row>
    <row r="367" spans="3:8">
      <c r="C367" s="98"/>
      <c r="D367" s="98"/>
      <c r="E367" s="98"/>
      <c r="F367" s="98"/>
      <c r="G367" s="80"/>
      <c r="H367" s="80"/>
    </row>
    <row r="368" spans="3:8">
      <c r="C368" s="98"/>
      <c r="D368" s="98"/>
      <c r="E368" s="98"/>
      <c r="F368" s="98"/>
      <c r="G368" s="80"/>
      <c r="H368" s="80"/>
    </row>
    <row r="369" spans="3:8">
      <c r="C369" s="98"/>
      <c r="D369" s="98"/>
      <c r="E369" s="98"/>
      <c r="F369" s="98"/>
      <c r="G369" s="80"/>
      <c r="H369" s="80"/>
    </row>
    <row r="370" spans="3:8">
      <c r="C370" s="98"/>
      <c r="D370" s="98"/>
      <c r="E370" s="98"/>
      <c r="F370" s="98"/>
      <c r="G370" s="80"/>
      <c r="H370" s="80"/>
    </row>
    <row r="371" spans="3:8">
      <c r="C371" s="98"/>
      <c r="D371" s="98"/>
      <c r="E371" s="98"/>
      <c r="F371" s="98"/>
      <c r="G371" s="80"/>
      <c r="H371" s="80"/>
    </row>
    <row r="372" spans="3:8">
      <c r="C372" s="98"/>
      <c r="D372" s="98"/>
      <c r="E372" s="98"/>
      <c r="F372" s="98"/>
      <c r="G372" s="80"/>
      <c r="H372" s="80"/>
    </row>
    <row r="373" spans="3:8">
      <c r="C373" s="98"/>
      <c r="D373" s="98"/>
      <c r="E373" s="98"/>
      <c r="F373" s="98"/>
      <c r="G373" s="80"/>
      <c r="H373" s="80"/>
    </row>
    <row r="374" spans="3:8">
      <c r="C374" s="98"/>
      <c r="D374" s="98"/>
      <c r="E374" s="98"/>
      <c r="F374" s="98"/>
      <c r="G374" s="80"/>
      <c r="H374" s="80"/>
    </row>
    <row r="375" spans="3:8">
      <c r="C375" s="98"/>
      <c r="D375" s="98"/>
      <c r="E375" s="98"/>
      <c r="F375" s="98"/>
      <c r="G375" s="80"/>
      <c r="H375" s="80"/>
    </row>
    <row r="376" spans="3:8">
      <c r="C376" s="98"/>
      <c r="D376" s="98"/>
      <c r="E376" s="98"/>
      <c r="F376" s="98"/>
      <c r="G376" s="80"/>
      <c r="H376" s="80"/>
    </row>
    <row r="377" spans="3:8">
      <c r="C377" s="98"/>
      <c r="D377" s="98"/>
      <c r="E377" s="98"/>
      <c r="F377" s="98"/>
      <c r="G377" s="80"/>
      <c r="H377" s="80"/>
    </row>
    <row r="378" spans="3:8">
      <c r="C378" s="98"/>
      <c r="D378" s="98"/>
      <c r="E378" s="98"/>
      <c r="F378" s="98"/>
      <c r="G378" s="80"/>
      <c r="H378" s="80"/>
    </row>
    <row r="379" spans="3:8">
      <c r="C379" s="98"/>
      <c r="D379" s="98"/>
      <c r="E379" s="98"/>
      <c r="F379" s="98"/>
      <c r="G379" s="80"/>
      <c r="H379" s="80"/>
    </row>
    <row r="380" spans="3:8">
      <c r="C380" s="98"/>
      <c r="D380" s="98"/>
      <c r="E380" s="98"/>
      <c r="F380" s="98"/>
      <c r="G380" s="80"/>
      <c r="H380" s="80"/>
    </row>
    <row r="381" spans="3:8">
      <c r="C381" s="98"/>
      <c r="D381" s="98"/>
      <c r="E381" s="98"/>
      <c r="F381" s="98"/>
      <c r="G381" s="80"/>
      <c r="H381" s="80"/>
    </row>
    <row r="382" spans="3:8">
      <c r="C382" s="98"/>
      <c r="D382" s="98"/>
      <c r="E382" s="98"/>
      <c r="F382" s="98"/>
      <c r="G382" s="80"/>
      <c r="H382" s="80"/>
    </row>
    <row r="383" spans="3:8">
      <c r="C383" s="98"/>
      <c r="D383" s="98"/>
      <c r="E383" s="98"/>
      <c r="F383" s="98"/>
      <c r="G383" s="80"/>
      <c r="H383" s="80"/>
    </row>
    <row r="384" spans="3:8">
      <c r="C384" s="98"/>
      <c r="D384" s="98"/>
      <c r="E384" s="98"/>
      <c r="F384" s="98"/>
      <c r="G384" s="80"/>
      <c r="H384" s="80"/>
    </row>
    <row r="385" spans="3:8">
      <c r="C385" s="98"/>
      <c r="D385" s="98"/>
      <c r="E385" s="98"/>
      <c r="F385" s="98"/>
      <c r="G385" s="80"/>
      <c r="H385" s="80"/>
    </row>
    <row r="386" spans="3:8">
      <c r="C386" s="98"/>
      <c r="D386" s="98"/>
      <c r="E386" s="98"/>
      <c r="F386" s="98"/>
      <c r="G386" s="80"/>
      <c r="H386" s="80"/>
    </row>
    <row r="387" spans="3:8">
      <c r="C387" s="98"/>
      <c r="D387" s="98"/>
      <c r="E387" s="98"/>
      <c r="F387" s="98"/>
      <c r="G387" s="80"/>
      <c r="H387" s="80"/>
    </row>
    <row r="388" spans="3:8">
      <c r="C388" s="98"/>
      <c r="D388" s="98"/>
      <c r="E388" s="98"/>
      <c r="F388" s="98"/>
    </row>
    <row r="389" spans="3:8">
      <c r="C389" s="98"/>
      <c r="D389" s="98"/>
      <c r="E389" s="98"/>
      <c r="F389" s="98"/>
    </row>
    <row r="390" spans="3:8">
      <c r="C390" s="98"/>
      <c r="D390" s="98"/>
      <c r="E390" s="98"/>
      <c r="F390" s="98"/>
    </row>
    <row r="391" spans="3:8">
      <c r="C391" s="98"/>
      <c r="D391" s="98"/>
      <c r="E391" s="98"/>
      <c r="F391" s="98"/>
    </row>
    <row r="392" spans="3:8">
      <c r="C392" s="98"/>
      <c r="D392" s="98"/>
      <c r="E392" s="98"/>
      <c r="F392" s="98"/>
    </row>
    <row r="393" spans="3:8">
      <c r="C393" s="98"/>
      <c r="D393" s="98"/>
      <c r="E393" s="98"/>
      <c r="F393" s="98"/>
    </row>
    <row r="394" spans="3:8">
      <c r="C394" s="98"/>
      <c r="D394" s="98"/>
      <c r="E394" s="98"/>
      <c r="F394" s="98"/>
    </row>
    <row r="395" spans="3:8">
      <c r="C395" s="98"/>
      <c r="D395" s="98"/>
      <c r="E395" s="98"/>
      <c r="F395" s="98"/>
    </row>
    <row r="396" spans="3:8">
      <c r="C396" s="98"/>
      <c r="D396" s="98"/>
      <c r="E396" s="98"/>
      <c r="F396" s="98"/>
    </row>
    <row r="397" spans="3:8">
      <c r="C397" s="98"/>
      <c r="D397" s="98"/>
      <c r="E397" s="98"/>
      <c r="F397" s="98"/>
    </row>
    <row r="398" spans="3:8">
      <c r="C398" s="98"/>
      <c r="D398" s="98"/>
      <c r="E398" s="98"/>
      <c r="F398" s="98"/>
    </row>
    <row r="399" spans="3:8">
      <c r="C399" s="98"/>
      <c r="D399" s="98"/>
      <c r="E399" s="98"/>
      <c r="F399" s="98"/>
    </row>
    <row r="400" spans="3:8">
      <c r="C400" s="98"/>
      <c r="D400" s="98"/>
      <c r="E400" s="98"/>
      <c r="F400" s="98"/>
    </row>
    <row r="401" spans="3:6">
      <c r="C401" s="98"/>
      <c r="D401" s="98"/>
      <c r="E401" s="98"/>
      <c r="F401" s="98"/>
    </row>
    <row r="402" spans="3:6">
      <c r="C402" s="98"/>
      <c r="D402" s="98"/>
      <c r="E402" s="98"/>
      <c r="F402" s="98"/>
    </row>
    <row r="403" spans="3:6">
      <c r="C403" s="98"/>
      <c r="D403" s="98"/>
      <c r="E403" s="98"/>
      <c r="F403" s="98"/>
    </row>
    <row r="404" spans="3:6">
      <c r="C404" s="98"/>
      <c r="D404" s="98"/>
      <c r="E404" s="98"/>
      <c r="F404" s="98"/>
    </row>
    <row r="405" spans="3:6">
      <c r="C405" s="98"/>
      <c r="D405" s="98"/>
      <c r="E405" s="98"/>
      <c r="F405" s="98"/>
    </row>
    <row r="406" spans="3:6">
      <c r="C406" s="98"/>
      <c r="D406" s="98"/>
      <c r="E406" s="98"/>
      <c r="F406" s="98"/>
    </row>
    <row r="407" spans="3:6">
      <c r="C407" s="98"/>
      <c r="D407" s="98"/>
      <c r="E407" s="98"/>
      <c r="F407" s="98"/>
    </row>
    <row r="408" spans="3:6">
      <c r="C408" s="98"/>
      <c r="D408" s="98"/>
      <c r="E408" s="98"/>
      <c r="F408" s="98"/>
    </row>
    <row r="409" spans="3:6">
      <c r="C409" s="98"/>
      <c r="D409" s="98"/>
      <c r="E409" s="98"/>
      <c r="F409" s="98"/>
    </row>
    <row r="410" spans="3:6">
      <c r="C410" s="98"/>
      <c r="D410" s="98"/>
      <c r="E410" s="98"/>
      <c r="F410" s="98"/>
    </row>
    <row r="411" spans="3:6">
      <c r="C411" s="98"/>
      <c r="D411" s="98"/>
      <c r="E411" s="98"/>
      <c r="F411" s="98"/>
    </row>
    <row r="412" spans="3:6">
      <c r="C412" s="98"/>
      <c r="D412" s="98"/>
      <c r="E412" s="98"/>
      <c r="F412" s="98"/>
    </row>
    <row r="413" spans="3:6">
      <c r="C413" s="98"/>
      <c r="D413" s="98"/>
      <c r="E413" s="98"/>
      <c r="F413" s="98"/>
    </row>
    <row r="414" spans="3:6">
      <c r="C414" s="98"/>
      <c r="D414" s="98"/>
      <c r="E414" s="98"/>
      <c r="F414" s="98"/>
    </row>
    <row r="415" spans="3:6">
      <c r="C415" s="98"/>
      <c r="D415" s="98"/>
      <c r="E415" s="98"/>
      <c r="F415" s="98"/>
    </row>
    <row r="416" spans="3:6">
      <c r="C416" s="98"/>
      <c r="D416" s="98"/>
      <c r="E416" s="98"/>
      <c r="F416" s="98"/>
    </row>
    <row r="417" spans="3:6">
      <c r="C417" s="98"/>
      <c r="D417" s="98"/>
      <c r="E417" s="98"/>
      <c r="F417" s="98"/>
    </row>
    <row r="418" spans="3:6">
      <c r="C418" s="98"/>
      <c r="D418" s="98"/>
      <c r="E418" s="98"/>
      <c r="F418" s="98"/>
    </row>
    <row r="419" spans="3:6">
      <c r="C419" s="98"/>
      <c r="D419" s="98"/>
      <c r="E419" s="98"/>
      <c r="F419" s="98"/>
    </row>
    <row r="420" spans="3:6">
      <c r="C420" s="98"/>
      <c r="D420" s="98"/>
      <c r="E420" s="98"/>
      <c r="F420" s="98"/>
    </row>
    <row r="421" spans="3:6">
      <c r="C421" s="98"/>
      <c r="D421" s="98"/>
      <c r="E421" s="98"/>
      <c r="F421" s="98"/>
    </row>
    <row r="422" spans="3:6">
      <c r="C422" s="98"/>
      <c r="D422" s="98"/>
      <c r="E422" s="98"/>
      <c r="F422" s="98"/>
    </row>
    <row r="423" spans="3:6">
      <c r="C423" s="98"/>
      <c r="D423" s="98"/>
      <c r="E423" s="98"/>
      <c r="F423" s="98"/>
    </row>
    <row r="424" spans="3:6">
      <c r="C424" s="98"/>
      <c r="D424" s="98"/>
      <c r="E424" s="98"/>
      <c r="F424" s="98"/>
    </row>
    <row r="425" spans="3:6">
      <c r="C425" s="98"/>
      <c r="D425" s="98"/>
      <c r="E425" s="98"/>
      <c r="F425" s="98"/>
    </row>
    <row r="426" spans="3:6">
      <c r="C426" s="98"/>
      <c r="D426" s="98"/>
      <c r="E426" s="98"/>
      <c r="F426" s="98"/>
    </row>
    <row r="427" spans="3:6">
      <c r="C427" s="98"/>
      <c r="D427" s="98"/>
      <c r="E427" s="98"/>
      <c r="F427" s="98"/>
    </row>
    <row r="428" spans="3:6">
      <c r="C428" s="98"/>
      <c r="D428" s="98"/>
      <c r="E428" s="98"/>
      <c r="F428" s="98"/>
    </row>
    <row r="429" spans="3:6">
      <c r="C429" s="98"/>
      <c r="D429" s="98"/>
      <c r="E429" s="98"/>
      <c r="F429" s="98"/>
    </row>
    <row r="430" spans="3:6">
      <c r="C430" s="98"/>
      <c r="D430" s="98"/>
      <c r="E430" s="98"/>
      <c r="F430" s="98"/>
    </row>
    <row r="431" spans="3:6">
      <c r="C431" s="98"/>
      <c r="D431" s="98"/>
      <c r="E431" s="98"/>
      <c r="F431" s="98"/>
    </row>
    <row r="432" spans="3:6">
      <c r="C432" s="98"/>
      <c r="D432" s="98"/>
      <c r="E432" s="98"/>
      <c r="F432" s="98"/>
    </row>
    <row r="433" spans="3:6">
      <c r="C433" s="98"/>
      <c r="D433" s="98"/>
      <c r="E433" s="98"/>
      <c r="F433" s="98"/>
    </row>
    <row r="434" spans="3:6">
      <c r="C434" s="98"/>
      <c r="D434" s="98"/>
      <c r="E434" s="98"/>
      <c r="F434" s="98"/>
    </row>
    <row r="435" spans="3:6">
      <c r="C435" s="98"/>
      <c r="D435" s="98"/>
      <c r="E435" s="98"/>
      <c r="F435" s="98"/>
    </row>
    <row r="436" spans="3:6">
      <c r="C436" s="98"/>
      <c r="D436" s="98"/>
      <c r="E436" s="98"/>
      <c r="F436" s="98"/>
    </row>
    <row r="437" spans="3:6">
      <c r="C437" s="98"/>
      <c r="D437" s="98"/>
      <c r="E437" s="98"/>
      <c r="F437" s="98"/>
    </row>
    <row r="438" spans="3:6">
      <c r="C438" s="98"/>
      <c r="D438" s="98"/>
      <c r="E438" s="98"/>
      <c r="F438" s="98"/>
    </row>
    <row r="439" spans="3:6">
      <c r="C439" s="98"/>
      <c r="D439" s="98"/>
      <c r="E439" s="98"/>
      <c r="F439" s="98"/>
    </row>
    <row r="440" spans="3:6">
      <c r="C440" s="98"/>
      <c r="D440" s="98"/>
      <c r="E440" s="98"/>
      <c r="F440" s="98"/>
    </row>
    <row r="441" spans="3:6">
      <c r="C441" s="98"/>
      <c r="D441" s="98"/>
      <c r="E441" s="98"/>
      <c r="F441" s="98"/>
    </row>
    <row r="442" spans="3:6">
      <c r="C442" s="98"/>
      <c r="D442" s="98"/>
      <c r="E442" s="98"/>
      <c r="F442" s="98"/>
    </row>
    <row r="443" spans="3:6">
      <c r="C443" s="98"/>
      <c r="D443" s="98"/>
      <c r="E443" s="98"/>
      <c r="F443" s="98"/>
    </row>
    <row r="444" spans="3:6">
      <c r="C444" s="98"/>
      <c r="D444" s="98"/>
      <c r="E444" s="98"/>
      <c r="F444" s="98"/>
    </row>
    <row r="445" spans="3:6">
      <c r="C445" s="98"/>
      <c r="D445" s="98"/>
      <c r="E445" s="98"/>
      <c r="F445" s="98"/>
    </row>
    <row r="446" spans="3:6">
      <c r="C446" s="98"/>
      <c r="D446" s="98"/>
      <c r="E446" s="98"/>
      <c r="F446" s="98"/>
    </row>
    <row r="447" spans="3:6">
      <c r="C447" s="98"/>
      <c r="D447" s="98"/>
      <c r="E447" s="98"/>
      <c r="F447" s="98"/>
    </row>
    <row r="448" spans="3:6">
      <c r="C448" s="98"/>
      <c r="D448" s="98"/>
      <c r="E448" s="98"/>
      <c r="F448" s="98"/>
    </row>
    <row r="449" spans="3:6">
      <c r="C449" s="98"/>
      <c r="D449" s="98"/>
      <c r="E449" s="98"/>
      <c r="F449" s="98"/>
    </row>
    <row r="450" spans="3:6">
      <c r="C450" s="98"/>
      <c r="D450" s="98"/>
      <c r="E450" s="98"/>
      <c r="F450" s="98"/>
    </row>
    <row r="451" spans="3:6">
      <c r="C451" s="98"/>
      <c r="D451" s="98"/>
      <c r="E451" s="98"/>
      <c r="F451" s="98"/>
    </row>
    <row r="452" spans="3:6">
      <c r="C452" s="98"/>
      <c r="D452" s="98"/>
      <c r="E452" s="98"/>
      <c r="F452" s="98"/>
    </row>
    <row r="453" spans="3:6">
      <c r="C453" s="98"/>
      <c r="D453" s="98"/>
      <c r="E453" s="98"/>
      <c r="F453" s="98"/>
    </row>
    <row r="454" spans="3:6">
      <c r="C454" s="98"/>
      <c r="D454" s="98"/>
      <c r="E454" s="98"/>
      <c r="F454" s="98"/>
    </row>
    <row r="455" spans="3:6">
      <c r="C455" s="98"/>
      <c r="D455" s="98"/>
      <c r="E455" s="98"/>
      <c r="F455" s="98"/>
    </row>
    <row r="456" spans="3:6">
      <c r="C456" s="98"/>
      <c r="D456" s="98"/>
      <c r="E456" s="98"/>
      <c r="F456" s="98"/>
    </row>
    <row r="457" spans="3:6">
      <c r="C457" s="98"/>
      <c r="D457" s="98"/>
      <c r="E457" s="98"/>
      <c r="F457" s="98"/>
    </row>
    <row r="458" spans="3:6">
      <c r="C458" s="98"/>
      <c r="D458" s="98"/>
      <c r="E458" s="98"/>
      <c r="F458" s="98"/>
    </row>
    <row r="459" spans="3:6">
      <c r="C459" s="98"/>
      <c r="D459" s="98"/>
      <c r="E459" s="98"/>
      <c r="F459" s="98"/>
    </row>
    <row r="460" spans="3:6">
      <c r="C460" s="98"/>
      <c r="D460" s="98"/>
      <c r="E460" s="98"/>
      <c r="F460" s="98"/>
    </row>
    <row r="461" spans="3:6">
      <c r="C461" s="98"/>
      <c r="D461" s="98"/>
      <c r="E461" s="98"/>
      <c r="F461" s="98"/>
    </row>
    <row r="462" spans="3:6">
      <c r="C462" s="98"/>
      <c r="D462" s="98"/>
      <c r="E462" s="98"/>
      <c r="F462" s="98"/>
    </row>
    <row r="463" spans="3:6">
      <c r="C463" s="98"/>
      <c r="D463" s="98"/>
      <c r="E463" s="98"/>
      <c r="F463" s="98"/>
    </row>
    <row r="464" spans="3:6">
      <c r="C464" s="98"/>
      <c r="D464" s="98"/>
      <c r="E464" s="98"/>
      <c r="F464" s="98"/>
    </row>
    <row r="465" spans="3:6">
      <c r="C465" s="98"/>
      <c r="D465" s="98"/>
      <c r="E465" s="98"/>
      <c r="F465" s="98"/>
    </row>
    <row r="466" spans="3:6">
      <c r="C466" s="98"/>
      <c r="D466" s="98"/>
      <c r="E466" s="98"/>
      <c r="F466" s="98"/>
    </row>
    <row r="467" spans="3:6">
      <c r="C467" s="98"/>
      <c r="D467" s="98"/>
      <c r="E467" s="98"/>
      <c r="F467" s="98"/>
    </row>
    <row r="468" spans="3:6">
      <c r="C468" s="98"/>
      <c r="D468" s="98"/>
      <c r="E468" s="98"/>
      <c r="F468" s="98"/>
    </row>
    <row r="469" spans="3:6">
      <c r="C469" s="98"/>
      <c r="D469" s="98"/>
      <c r="E469" s="98"/>
      <c r="F469" s="98"/>
    </row>
    <row r="470" spans="3:6">
      <c r="C470" s="98"/>
      <c r="D470" s="98"/>
      <c r="E470" s="98"/>
      <c r="F470" s="98"/>
    </row>
    <row r="471" spans="3:6">
      <c r="C471" s="98"/>
      <c r="D471" s="98"/>
      <c r="E471" s="98"/>
      <c r="F471" s="98"/>
    </row>
    <row r="472" spans="3:6">
      <c r="C472" s="98"/>
      <c r="D472" s="98"/>
      <c r="E472" s="98"/>
      <c r="F472" s="98"/>
    </row>
    <row r="473" spans="3:6">
      <c r="C473" s="98"/>
      <c r="D473" s="98"/>
      <c r="E473" s="98"/>
      <c r="F473" s="98"/>
    </row>
    <row r="474" spans="3:6">
      <c r="C474" s="98"/>
      <c r="D474" s="98"/>
      <c r="E474" s="98"/>
      <c r="F474" s="98"/>
    </row>
    <row r="475" spans="3:6">
      <c r="C475" s="98"/>
      <c r="D475" s="98"/>
      <c r="E475" s="98"/>
      <c r="F475" s="98"/>
    </row>
    <row r="476" spans="3:6">
      <c r="C476" s="98"/>
      <c r="D476" s="98"/>
      <c r="E476" s="98"/>
      <c r="F476" s="98"/>
    </row>
    <row r="477" spans="3:6">
      <c r="C477" s="98"/>
      <c r="D477" s="98"/>
      <c r="E477" s="98"/>
      <c r="F477" s="98"/>
    </row>
    <row r="478" spans="3:6">
      <c r="C478" s="98"/>
      <c r="D478" s="98"/>
      <c r="E478" s="98"/>
      <c r="F478" s="98"/>
    </row>
    <row r="479" spans="3:6">
      <c r="C479" s="98"/>
      <c r="D479" s="98"/>
      <c r="E479" s="98"/>
      <c r="F479" s="98"/>
    </row>
    <row r="480" spans="3:6">
      <c r="C480" s="98"/>
      <c r="D480" s="98"/>
      <c r="E480" s="98"/>
      <c r="F480" s="98"/>
    </row>
    <row r="481" spans="3:6">
      <c r="C481" s="98"/>
      <c r="D481" s="98"/>
      <c r="E481" s="98"/>
      <c r="F481" s="98"/>
    </row>
    <row r="482" spans="3:6">
      <c r="C482" s="98"/>
      <c r="D482" s="98"/>
      <c r="E482" s="98"/>
      <c r="F482" s="98"/>
    </row>
    <row r="483" spans="3:6">
      <c r="C483" s="98"/>
      <c r="D483" s="98"/>
      <c r="E483" s="98"/>
      <c r="F483" s="98"/>
    </row>
    <row r="484" spans="3:6">
      <c r="C484" s="98"/>
      <c r="D484" s="98"/>
      <c r="E484" s="98"/>
      <c r="F484" s="98"/>
    </row>
    <row r="485" spans="3:6">
      <c r="C485" s="98"/>
      <c r="D485" s="98"/>
      <c r="E485" s="98"/>
      <c r="F485" s="98"/>
    </row>
    <row r="486" spans="3:6">
      <c r="C486" s="98"/>
      <c r="D486" s="98"/>
      <c r="E486" s="98"/>
      <c r="F486" s="98"/>
    </row>
    <row r="487" spans="3:6">
      <c r="C487" s="98"/>
      <c r="D487" s="98"/>
      <c r="E487" s="98"/>
      <c r="F487" s="98"/>
    </row>
    <row r="488" spans="3:6">
      <c r="C488" s="98"/>
      <c r="D488" s="98"/>
      <c r="E488" s="98"/>
      <c r="F488" s="98"/>
    </row>
    <row r="489" spans="3:6">
      <c r="C489" s="98"/>
      <c r="D489" s="98"/>
      <c r="E489" s="98"/>
      <c r="F489" s="98"/>
    </row>
    <row r="490" spans="3:6">
      <c r="C490" s="98"/>
      <c r="D490" s="98"/>
      <c r="E490" s="98"/>
      <c r="F490" s="98"/>
    </row>
    <row r="491" spans="3:6">
      <c r="C491" s="98"/>
      <c r="D491" s="98"/>
      <c r="E491" s="98"/>
      <c r="F491" s="98"/>
    </row>
    <row r="492" spans="3:6">
      <c r="C492" s="98"/>
      <c r="D492" s="98"/>
      <c r="E492" s="98"/>
      <c r="F492" s="98"/>
    </row>
    <row r="493" spans="3:6">
      <c r="C493" s="98"/>
      <c r="D493" s="98"/>
      <c r="E493" s="98"/>
      <c r="F493" s="98"/>
    </row>
    <row r="494" spans="3:6">
      <c r="C494" s="98"/>
      <c r="D494" s="98"/>
      <c r="E494" s="98"/>
      <c r="F494" s="98"/>
    </row>
    <row r="495" spans="3:6">
      <c r="C495" s="98"/>
      <c r="D495" s="98"/>
      <c r="E495" s="98"/>
      <c r="F495" s="98"/>
    </row>
    <row r="496" spans="3:6">
      <c r="C496" s="98"/>
      <c r="D496" s="98"/>
      <c r="E496" s="98"/>
      <c r="F496" s="98"/>
    </row>
    <row r="497" spans="3:6">
      <c r="C497" s="98"/>
      <c r="D497" s="98"/>
      <c r="E497" s="98"/>
      <c r="F497" s="98"/>
    </row>
    <row r="498" spans="3:6">
      <c r="C498" s="98"/>
      <c r="D498" s="98"/>
      <c r="E498" s="98"/>
      <c r="F498" s="98"/>
    </row>
    <row r="499" spans="3:6">
      <c r="C499" s="98"/>
      <c r="D499" s="98"/>
      <c r="E499" s="98"/>
      <c r="F499" s="98"/>
    </row>
    <row r="500" spans="3:6">
      <c r="C500" s="98"/>
      <c r="D500" s="98"/>
      <c r="E500" s="98"/>
      <c r="F500" s="98"/>
    </row>
    <row r="501" spans="3:6">
      <c r="C501" s="98"/>
      <c r="D501" s="98"/>
      <c r="E501" s="98"/>
      <c r="F501" s="98"/>
    </row>
    <row r="502" spans="3:6">
      <c r="C502" s="98"/>
      <c r="D502" s="98"/>
      <c r="E502" s="98"/>
      <c r="F502" s="98"/>
    </row>
    <row r="503" spans="3:6">
      <c r="C503" s="98"/>
      <c r="D503" s="98"/>
      <c r="E503" s="98"/>
      <c r="F503" s="98"/>
    </row>
    <row r="504" spans="3:6">
      <c r="C504" s="98"/>
      <c r="D504" s="98"/>
      <c r="E504" s="98"/>
      <c r="F504" s="98"/>
    </row>
    <row r="505" spans="3:6">
      <c r="C505" s="98"/>
      <c r="D505" s="98"/>
      <c r="E505" s="98"/>
      <c r="F505" s="98"/>
    </row>
    <row r="506" spans="3:6">
      <c r="C506" s="98"/>
      <c r="D506" s="98"/>
      <c r="E506" s="98"/>
      <c r="F506" s="98"/>
    </row>
    <row r="507" spans="3:6">
      <c r="C507" s="98"/>
      <c r="D507" s="98"/>
      <c r="E507" s="98"/>
      <c r="F507" s="98"/>
    </row>
    <row r="508" spans="3:6">
      <c r="C508" s="98"/>
      <c r="D508" s="98"/>
      <c r="E508" s="98"/>
      <c r="F508" s="98"/>
    </row>
    <row r="509" spans="3:6">
      <c r="C509" s="98"/>
      <c r="D509" s="98"/>
      <c r="E509" s="98"/>
      <c r="F509" s="98"/>
    </row>
    <row r="510" spans="3:6">
      <c r="C510" s="98"/>
      <c r="D510" s="98"/>
      <c r="E510" s="98"/>
      <c r="F510" s="98"/>
    </row>
    <row r="511" spans="3:6">
      <c r="C511" s="98"/>
      <c r="D511" s="98"/>
      <c r="E511" s="98"/>
      <c r="F511" s="98"/>
    </row>
    <row r="512" spans="3:6">
      <c r="C512" s="98"/>
      <c r="D512" s="98"/>
      <c r="E512" s="98"/>
      <c r="F512" s="98"/>
    </row>
    <row r="513" spans="3:6">
      <c r="C513" s="98"/>
      <c r="D513" s="98"/>
      <c r="E513" s="98"/>
      <c r="F513" s="98"/>
    </row>
    <row r="514" spans="3:6">
      <c r="C514" s="98"/>
      <c r="D514" s="98"/>
      <c r="E514" s="98"/>
      <c r="F514" s="98"/>
    </row>
    <row r="515" spans="3:6">
      <c r="C515" s="98"/>
      <c r="D515" s="98"/>
      <c r="E515" s="98"/>
      <c r="F515" s="98"/>
    </row>
    <row r="516" spans="3:6">
      <c r="C516" s="98"/>
      <c r="D516" s="98"/>
      <c r="E516" s="98"/>
      <c r="F516" s="98"/>
    </row>
    <row r="517" spans="3:6">
      <c r="C517" s="98"/>
      <c r="D517" s="98"/>
      <c r="E517" s="98"/>
      <c r="F517" s="98"/>
    </row>
    <row r="518" spans="3:6">
      <c r="C518" s="98"/>
      <c r="D518" s="98"/>
      <c r="E518" s="98"/>
      <c r="F518" s="98"/>
    </row>
    <row r="519" spans="3:6">
      <c r="C519" s="98"/>
      <c r="D519" s="98"/>
      <c r="E519" s="98"/>
      <c r="F519" s="98"/>
    </row>
    <row r="520" spans="3:6">
      <c r="C520" s="98"/>
      <c r="D520" s="98"/>
      <c r="E520" s="98"/>
      <c r="F520" s="98"/>
    </row>
    <row r="521" spans="3:6">
      <c r="C521" s="98"/>
      <c r="D521" s="98"/>
      <c r="E521" s="98"/>
      <c r="F521" s="98"/>
    </row>
    <row r="522" spans="3:6">
      <c r="C522" s="98"/>
      <c r="D522" s="98"/>
      <c r="E522" s="98"/>
      <c r="F522" s="98"/>
    </row>
    <row r="523" spans="3:6">
      <c r="C523" s="98"/>
      <c r="D523" s="98"/>
      <c r="E523" s="98"/>
      <c r="F523" s="98"/>
    </row>
    <row r="524" spans="3:6">
      <c r="C524" s="98"/>
      <c r="D524" s="98"/>
      <c r="E524" s="98"/>
      <c r="F524" s="98"/>
    </row>
    <row r="525" spans="3:6">
      <c r="C525" s="98"/>
      <c r="D525" s="98"/>
      <c r="E525" s="98"/>
      <c r="F525" s="98"/>
    </row>
    <row r="526" spans="3:6">
      <c r="C526" s="98"/>
      <c r="D526" s="98"/>
      <c r="E526" s="98"/>
      <c r="F526" s="98"/>
    </row>
    <row r="527" spans="3:6">
      <c r="C527" s="98"/>
      <c r="D527" s="98"/>
      <c r="E527" s="98"/>
      <c r="F527" s="98"/>
    </row>
    <row r="528" spans="3:6">
      <c r="C528" s="98"/>
      <c r="D528" s="98"/>
      <c r="E528" s="98"/>
      <c r="F528" s="98"/>
    </row>
    <row r="529" spans="3:6">
      <c r="C529" s="98"/>
      <c r="D529" s="98"/>
      <c r="E529" s="98"/>
      <c r="F529" s="98"/>
    </row>
    <row r="530" spans="3:6">
      <c r="C530" s="98"/>
      <c r="D530" s="98"/>
      <c r="E530" s="98"/>
      <c r="F530" s="98"/>
    </row>
    <row r="531" spans="3:6">
      <c r="C531" s="98"/>
      <c r="D531" s="98"/>
      <c r="E531" s="98"/>
      <c r="F531" s="98"/>
    </row>
    <row r="532" spans="3:6">
      <c r="C532" s="98"/>
      <c r="D532" s="98"/>
      <c r="E532" s="98"/>
      <c r="F532" s="98"/>
    </row>
    <row r="533" spans="3:6">
      <c r="C533" s="98"/>
      <c r="D533" s="98"/>
      <c r="E533" s="98"/>
      <c r="F533" s="98"/>
    </row>
    <row r="534" spans="3:6">
      <c r="C534" s="98"/>
      <c r="D534" s="98"/>
      <c r="E534" s="98"/>
      <c r="F534" s="98"/>
    </row>
    <row r="535" spans="3:6">
      <c r="C535" s="98"/>
      <c r="D535" s="98"/>
      <c r="E535" s="98"/>
      <c r="F535" s="98"/>
    </row>
    <row r="536" spans="3:6">
      <c r="C536" s="98"/>
      <c r="D536" s="98"/>
      <c r="E536" s="98"/>
      <c r="F536" s="98"/>
    </row>
    <row r="537" spans="3:6">
      <c r="C537" s="98"/>
      <c r="D537" s="98"/>
      <c r="E537" s="98"/>
      <c r="F537" s="98"/>
    </row>
    <row r="538" spans="3:6">
      <c r="C538" s="98"/>
      <c r="D538" s="98"/>
      <c r="E538" s="98"/>
      <c r="F538" s="98"/>
    </row>
    <row r="539" spans="3:6">
      <c r="C539" s="98"/>
      <c r="D539" s="98"/>
      <c r="E539" s="98"/>
      <c r="F539" s="98"/>
    </row>
    <row r="540" spans="3:6">
      <c r="C540" s="98"/>
      <c r="D540" s="98"/>
      <c r="E540" s="98"/>
      <c r="F540" s="98"/>
    </row>
    <row r="541" spans="3:6">
      <c r="C541" s="98"/>
      <c r="D541" s="98"/>
      <c r="E541" s="98"/>
      <c r="F541" s="98"/>
    </row>
    <row r="542" spans="3:6">
      <c r="C542" s="98"/>
      <c r="D542" s="98"/>
      <c r="E542" s="98"/>
      <c r="F542" s="98"/>
    </row>
    <row r="543" spans="3:6">
      <c r="C543" s="98"/>
      <c r="D543" s="98"/>
      <c r="E543" s="98"/>
      <c r="F543" s="98"/>
    </row>
    <row r="544" spans="3:6">
      <c r="C544" s="98"/>
      <c r="D544" s="98"/>
      <c r="E544" s="98"/>
      <c r="F544" s="98"/>
    </row>
    <row r="545" spans="3:6">
      <c r="C545" s="98"/>
      <c r="D545" s="98"/>
      <c r="E545" s="98"/>
      <c r="F545" s="98"/>
    </row>
    <row r="546" spans="3:6">
      <c r="C546" s="98"/>
      <c r="D546" s="98"/>
      <c r="E546" s="98"/>
      <c r="F546" s="98"/>
    </row>
    <row r="547" spans="3:6">
      <c r="C547" s="98"/>
      <c r="D547" s="98"/>
      <c r="E547" s="98"/>
      <c r="F547" s="98"/>
    </row>
    <row r="548" spans="3:6">
      <c r="C548" s="98"/>
      <c r="D548" s="98"/>
      <c r="E548" s="98"/>
      <c r="F548" s="98"/>
    </row>
    <row r="549" spans="3:6">
      <c r="C549" s="98"/>
      <c r="D549" s="98"/>
      <c r="E549" s="98"/>
      <c r="F549" s="98"/>
    </row>
    <row r="550" spans="3:6">
      <c r="C550" s="98"/>
      <c r="D550" s="98"/>
      <c r="E550" s="98"/>
      <c r="F550" s="98"/>
    </row>
    <row r="551" spans="3:6">
      <c r="C551" s="98"/>
      <c r="D551" s="98"/>
      <c r="E551" s="98"/>
      <c r="F551" s="98"/>
    </row>
    <row r="552" spans="3:6">
      <c r="C552" s="98"/>
      <c r="D552" s="98"/>
      <c r="E552" s="98"/>
      <c r="F552" s="98"/>
    </row>
    <row r="553" spans="3:6">
      <c r="C553" s="98"/>
      <c r="D553" s="98"/>
      <c r="E553" s="98"/>
      <c r="F553" s="98"/>
    </row>
    <row r="554" spans="3:6">
      <c r="C554" s="98"/>
      <c r="D554" s="98"/>
      <c r="E554" s="98"/>
      <c r="F554" s="98"/>
    </row>
    <row r="555" spans="3:6">
      <c r="C555" s="98"/>
      <c r="D555" s="98"/>
      <c r="E555" s="98"/>
      <c r="F555" s="98"/>
    </row>
    <row r="556" spans="3:6">
      <c r="C556" s="98"/>
      <c r="D556" s="98"/>
      <c r="E556" s="98"/>
      <c r="F556" s="98"/>
    </row>
    <row r="557" spans="3:6">
      <c r="C557" s="98"/>
      <c r="D557" s="98"/>
      <c r="E557" s="98"/>
      <c r="F557" s="98"/>
    </row>
  </sheetData>
  <mergeCells count="4">
    <mergeCell ref="A136:A137"/>
    <mergeCell ref="I136:I137"/>
    <mergeCell ref="A9:A10"/>
    <mergeCell ref="I9:I10"/>
  </mergeCells>
  <phoneticPr fontId="14" type="noConversion"/>
  <pageMargins left="0.75" right="0.15" top="0.51" bottom="0.17" header="0.5" footer="0.5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M524"/>
  <sheetViews>
    <sheetView topLeftCell="A49" zoomScale="130" workbookViewId="0">
      <selection activeCell="H59" sqref="H59"/>
    </sheetView>
  </sheetViews>
  <sheetFormatPr defaultRowHeight="21"/>
  <cols>
    <col min="1" max="1" width="9.85546875" style="10" customWidth="1"/>
    <col min="2" max="2" width="8.7109375" style="98" customWidth="1"/>
    <col min="3" max="3" width="8.42578125" style="10" customWidth="1"/>
    <col min="4" max="4" width="11" style="10" customWidth="1"/>
    <col min="5" max="5" width="9.7109375" style="10" customWidth="1"/>
    <col min="6" max="6" width="9.7109375" style="80" customWidth="1"/>
    <col min="7" max="7" width="12.28515625" style="10" customWidth="1"/>
    <col min="8" max="8" width="10.85546875" style="10" customWidth="1"/>
    <col min="9" max="9" width="23.28515625" style="10" customWidth="1"/>
    <col min="10" max="10" width="9.140625" style="10"/>
    <col min="11" max="11" width="3.28515625" style="10" customWidth="1"/>
    <col min="12" max="16384" width="9.140625" style="10"/>
  </cols>
  <sheetData>
    <row r="1" spans="1:39" ht="21.75">
      <c r="A1" s="9" t="s">
        <v>57</v>
      </c>
      <c r="I1" s="7" t="s">
        <v>0</v>
      </c>
    </row>
    <row r="2" spans="1:39" ht="21.75">
      <c r="A2" s="100" t="s">
        <v>1</v>
      </c>
    </row>
    <row r="3" spans="1:39" ht="21.75">
      <c r="A3" s="100"/>
    </row>
    <row r="4" spans="1:39" s="16" customFormat="1" ht="26.25" customHeight="1">
      <c r="A4" s="412" t="s">
        <v>2</v>
      </c>
      <c r="B4" s="412"/>
      <c r="C4" s="412"/>
      <c r="D4" s="412"/>
      <c r="E4" s="412"/>
      <c r="F4" s="412"/>
      <c r="G4" s="412"/>
      <c r="H4" s="412"/>
      <c r="I4" s="412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39" s="16" customFormat="1" ht="26.25">
      <c r="A5" s="106"/>
      <c r="B5" s="220"/>
      <c r="C5" s="17"/>
      <c r="D5" s="107"/>
      <c r="E5" s="18"/>
      <c r="F5" s="261"/>
      <c r="G5" s="18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39" s="16" customFormat="1" ht="26.25">
      <c r="A6" s="106"/>
      <c r="B6" s="220"/>
      <c r="C6" s="17"/>
      <c r="D6" s="107"/>
      <c r="E6" s="18"/>
      <c r="F6" s="261"/>
      <c r="G6" s="18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</row>
    <row r="7" spans="1:39" s="48" customFormat="1" ht="21.75">
      <c r="A7" s="109" t="s">
        <v>134</v>
      </c>
      <c r="B7" s="94"/>
      <c r="C7" s="51"/>
      <c r="D7" s="50" t="s">
        <v>55</v>
      </c>
      <c r="E7" s="50" t="s">
        <v>82</v>
      </c>
      <c r="F7" s="52"/>
      <c r="G7" s="50" t="s">
        <v>83</v>
      </c>
      <c r="I7" s="110"/>
    </row>
    <row r="8" spans="1:39" s="48" customFormat="1" ht="21.75">
      <c r="A8" s="109" t="s">
        <v>84</v>
      </c>
      <c r="B8" s="94"/>
      <c r="C8" s="51" t="s">
        <v>81</v>
      </c>
      <c r="D8" s="50" t="s">
        <v>85</v>
      </c>
      <c r="E8" s="50"/>
      <c r="F8" s="52"/>
      <c r="G8" s="50" t="s">
        <v>105</v>
      </c>
    </row>
    <row r="9" spans="1:39" s="48" customFormat="1" ht="21.75">
      <c r="A9" s="109" t="s">
        <v>8</v>
      </c>
      <c r="B9" s="94"/>
      <c r="C9" s="52">
        <v>288.95400000000001</v>
      </c>
      <c r="D9" s="50" t="s">
        <v>18</v>
      </c>
      <c r="E9" s="51"/>
      <c r="F9" s="260"/>
      <c r="G9" s="266" t="s">
        <v>163</v>
      </c>
      <c r="H9" s="53"/>
    </row>
    <row r="10" spans="1:39" s="6" customFormat="1" ht="21.75">
      <c r="A10" s="413" t="s">
        <v>10</v>
      </c>
      <c r="B10" s="122" t="s">
        <v>11</v>
      </c>
      <c r="C10" s="122" t="s">
        <v>11</v>
      </c>
      <c r="D10" s="122" t="s">
        <v>12</v>
      </c>
      <c r="E10" s="122" t="s">
        <v>13</v>
      </c>
      <c r="F10" s="131" t="s">
        <v>14</v>
      </c>
      <c r="G10" s="131" t="s">
        <v>15</v>
      </c>
      <c r="H10" s="131" t="s">
        <v>16</v>
      </c>
      <c r="I10" s="413" t="s">
        <v>17</v>
      </c>
      <c r="X10" s="2" t="s">
        <v>31</v>
      </c>
      <c r="Y10" s="22">
        <f>+B24</f>
        <v>0.25</v>
      </c>
      <c r="Z10" s="22">
        <f>+F24</f>
        <v>0</v>
      </c>
      <c r="AA10" s="23">
        <f>+G24</f>
        <v>0</v>
      </c>
    </row>
    <row r="11" spans="1:39" s="6" customFormat="1" ht="21.75">
      <c r="A11" s="414"/>
      <c r="B11" s="121" t="s">
        <v>18</v>
      </c>
      <c r="C11" s="124" t="s">
        <v>9</v>
      </c>
      <c r="D11" s="124" t="s">
        <v>19</v>
      </c>
      <c r="E11" s="124" t="s">
        <v>20</v>
      </c>
      <c r="F11" s="132" t="s">
        <v>21</v>
      </c>
      <c r="G11" s="132" t="s">
        <v>22</v>
      </c>
      <c r="H11" s="132" t="s">
        <v>23</v>
      </c>
      <c r="I11" s="414"/>
      <c r="X11" s="2" t="s">
        <v>31</v>
      </c>
      <c r="Y11" s="22" t="e">
        <f>+#REF!</f>
        <v>#REF!</v>
      </c>
      <c r="Z11" s="22" t="e">
        <f>+#REF!</f>
        <v>#REF!</v>
      </c>
      <c r="AA11" s="23" t="e">
        <f>+#REF!</f>
        <v>#REF!</v>
      </c>
    </row>
    <row r="12" spans="1:39" s="28" customFormat="1" ht="21" customHeight="1">
      <c r="A12" s="273" t="s">
        <v>172</v>
      </c>
      <c r="B12" s="26">
        <v>0.25</v>
      </c>
      <c r="C12" s="27">
        <f>B12+C9</f>
        <v>289.20400000000001</v>
      </c>
      <c r="D12" s="114"/>
      <c r="E12" s="26"/>
      <c r="F12" s="26"/>
      <c r="G12" s="27"/>
      <c r="H12" s="27">
        <v>0</v>
      </c>
      <c r="I12" s="286" t="s">
        <v>56</v>
      </c>
    </row>
    <row r="13" spans="1:39" s="28" customFormat="1" ht="21" customHeight="1">
      <c r="A13" s="114" t="s">
        <v>173</v>
      </c>
      <c r="B13" s="26">
        <v>0.25</v>
      </c>
      <c r="C13" s="27">
        <f>B13+C9</f>
        <v>289.20400000000001</v>
      </c>
      <c r="D13" s="114"/>
      <c r="E13" s="26"/>
      <c r="F13" s="26"/>
      <c r="G13" s="27"/>
      <c r="H13" s="27">
        <v>0</v>
      </c>
      <c r="I13" s="286" t="s">
        <v>150</v>
      </c>
    </row>
    <row r="14" spans="1:39" s="28" customFormat="1" ht="21" customHeight="1">
      <c r="A14" s="114" t="s">
        <v>234</v>
      </c>
      <c r="B14" s="26">
        <v>0.25</v>
      </c>
      <c r="C14" s="27">
        <f>B14+C9</f>
        <v>289.20400000000001</v>
      </c>
      <c r="D14" s="114"/>
      <c r="E14" s="26"/>
      <c r="F14" s="26"/>
      <c r="G14" s="27"/>
      <c r="H14" s="27">
        <v>0</v>
      </c>
      <c r="I14" s="286" t="s">
        <v>56</v>
      </c>
    </row>
    <row r="15" spans="1:39" s="28" customFormat="1" ht="21" customHeight="1">
      <c r="A15" s="114" t="s">
        <v>235</v>
      </c>
      <c r="B15" s="26">
        <v>0.25</v>
      </c>
      <c r="C15" s="27">
        <f>B15+C9</f>
        <v>289.20400000000001</v>
      </c>
      <c r="D15" s="114"/>
      <c r="E15" s="26"/>
      <c r="F15" s="26"/>
      <c r="G15" s="27"/>
      <c r="H15" s="27">
        <v>0</v>
      </c>
      <c r="I15" s="286" t="s">
        <v>150</v>
      </c>
    </row>
    <row r="16" spans="1:39" s="28" customFormat="1" ht="21" customHeight="1">
      <c r="A16" s="114" t="s">
        <v>236</v>
      </c>
      <c r="B16" s="26">
        <v>0.25</v>
      </c>
      <c r="C16" s="27">
        <f>B16+C9</f>
        <v>289.20400000000001</v>
      </c>
      <c r="D16" s="114"/>
      <c r="E16" s="26"/>
      <c r="F16" s="26"/>
      <c r="G16" s="27"/>
      <c r="H16" s="27">
        <v>0</v>
      </c>
      <c r="I16" s="286" t="s">
        <v>150</v>
      </c>
      <c r="J16" s="30"/>
    </row>
    <row r="17" spans="1:10" s="28" customFormat="1" ht="21" customHeight="1">
      <c r="A17" s="114" t="s">
        <v>307</v>
      </c>
      <c r="B17" s="26">
        <v>0.25</v>
      </c>
      <c r="C17" s="27">
        <f>B17+C9</f>
        <v>289.20400000000001</v>
      </c>
      <c r="D17" s="114" t="s">
        <v>402</v>
      </c>
      <c r="E17" s="26"/>
      <c r="F17" s="26"/>
      <c r="G17" s="27"/>
      <c r="H17" s="27">
        <v>0</v>
      </c>
      <c r="I17" s="286" t="s">
        <v>56</v>
      </c>
      <c r="J17" s="258"/>
    </row>
    <row r="18" spans="1:10" s="28" customFormat="1" ht="21" customHeight="1">
      <c r="A18" s="114" t="s">
        <v>324</v>
      </c>
      <c r="B18" s="26">
        <v>0.25</v>
      </c>
      <c r="C18" s="27">
        <f>B18+C9</f>
        <v>289.20400000000001</v>
      </c>
      <c r="D18" s="26">
        <v>13.1</v>
      </c>
      <c r="E18" s="26"/>
      <c r="F18" s="26"/>
      <c r="G18" s="27"/>
      <c r="H18" s="27">
        <v>0</v>
      </c>
      <c r="I18" s="286" t="s">
        <v>150</v>
      </c>
    </row>
    <row r="19" spans="1:10" s="28" customFormat="1" ht="21" customHeight="1">
      <c r="A19" s="114" t="s">
        <v>310</v>
      </c>
      <c r="B19" s="26">
        <v>0.25</v>
      </c>
      <c r="C19" s="27">
        <f>B19+C9</f>
        <v>289.20400000000001</v>
      </c>
      <c r="D19" s="26">
        <v>11.51</v>
      </c>
      <c r="E19" s="26"/>
      <c r="F19" s="26"/>
      <c r="G19" s="27"/>
      <c r="H19" s="27">
        <v>0</v>
      </c>
      <c r="I19" s="286" t="s">
        <v>150</v>
      </c>
    </row>
    <row r="20" spans="1:10" s="28" customFormat="1" ht="21" customHeight="1">
      <c r="A20" s="114" t="s">
        <v>325</v>
      </c>
      <c r="B20" s="26">
        <v>0.25</v>
      </c>
      <c r="C20" s="27">
        <f>B20+C9</f>
        <v>289.20400000000001</v>
      </c>
      <c r="D20" s="26">
        <v>12.47</v>
      </c>
      <c r="E20" s="26"/>
      <c r="F20" s="26"/>
      <c r="G20" s="27"/>
      <c r="H20" s="27">
        <v>0</v>
      </c>
      <c r="I20" s="286" t="s">
        <v>150</v>
      </c>
    </row>
    <row r="21" spans="1:10" s="28" customFormat="1" ht="21" customHeight="1">
      <c r="A21" s="114" t="s">
        <v>418</v>
      </c>
      <c r="B21" s="26">
        <v>0.25</v>
      </c>
      <c r="C21" s="27">
        <f>B21+C9</f>
        <v>289.20400000000001</v>
      </c>
      <c r="D21" s="26">
        <v>11.47</v>
      </c>
      <c r="E21" s="26"/>
      <c r="F21" s="26"/>
      <c r="G21" s="27"/>
      <c r="H21" s="27">
        <v>0</v>
      </c>
      <c r="I21" s="286" t="s">
        <v>56</v>
      </c>
    </row>
    <row r="22" spans="1:10" s="28" customFormat="1" ht="21" customHeight="1">
      <c r="A22" s="114" t="s">
        <v>422</v>
      </c>
      <c r="B22" s="26">
        <v>0.25</v>
      </c>
      <c r="C22" s="27">
        <f>B22+C9</f>
        <v>289.20400000000001</v>
      </c>
      <c r="D22" s="26">
        <v>11.17</v>
      </c>
      <c r="E22" s="26"/>
      <c r="F22" s="26"/>
      <c r="G22" s="27"/>
      <c r="H22" s="27">
        <v>0</v>
      </c>
      <c r="I22" s="286" t="s">
        <v>150</v>
      </c>
    </row>
    <row r="23" spans="1:10" s="28" customFormat="1" ht="21" customHeight="1">
      <c r="A23" s="114" t="s">
        <v>423</v>
      </c>
      <c r="B23" s="26">
        <v>0.25</v>
      </c>
      <c r="C23" s="27">
        <f>B23+C9</f>
        <v>289.20400000000001</v>
      </c>
      <c r="D23" s="26">
        <v>11.47</v>
      </c>
      <c r="E23" s="26"/>
      <c r="F23" s="26"/>
      <c r="G23" s="27"/>
      <c r="H23" s="27">
        <v>0</v>
      </c>
      <c r="I23" s="286" t="s">
        <v>150</v>
      </c>
    </row>
    <row r="24" spans="1:10" s="28" customFormat="1" ht="21" customHeight="1">
      <c r="A24" s="114" t="s">
        <v>434</v>
      </c>
      <c r="B24" s="26">
        <v>0.25</v>
      </c>
      <c r="C24" s="27">
        <f>B24+C9</f>
        <v>289.20400000000001</v>
      </c>
      <c r="D24" s="26">
        <v>15.28</v>
      </c>
      <c r="E24" s="26"/>
      <c r="F24" s="26"/>
      <c r="G24" s="27"/>
      <c r="H24" s="27">
        <v>0</v>
      </c>
      <c r="I24" s="286" t="s">
        <v>150</v>
      </c>
    </row>
    <row r="25" spans="1:10" s="28" customFormat="1" ht="21" customHeight="1">
      <c r="A25" s="114" t="s">
        <v>541</v>
      </c>
      <c r="B25" s="321">
        <v>0.25</v>
      </c>
      <c r="C25" s="323">
        <f>B25+C9</f>
        <v>289.20400000000001</v>
      </c>
      <c r="D25" s="321">
        <v>14</v>
      </c>
      <c r="E25" s="321"/>
      <c r="F25" s="321"/>
      <c r="G25" s="323"/>
      <c r="H25" s="323">
        <v>0</v>
      </c>
      <c r="I25" s="286" t="s">
        <v>56</v>
      </c>
    </row>
    <row r="26" spans="1:10" s="28" customFormat="1" ht="21" customHeight="1">
      <c r="A26" s="114" t="s">
        <v>542</v>
      </c>
      <c r="B26" s="321">
        <v>0.25</v>
      </c>
      <c r="C26" s="323">
        <f>B26+C9</f>
        <v>289.20400000000001</v>
      </c>
      <c r="D26" s="321">
        <v>10.3</v>
      </c>
      <c r="E26" s="321"/>
      <c r="F26" s="321"/>
      <c r="G26" s="323"/>
      <c r="H26" s="323">
        <v>0</v>
      </c>
      <c r="I26" s="286" t="s">
        <v>150</v>
      </c>
    </row>
    <row r="27" spans="1:10" s="28" customFormat="1" ht="21" customHeight="1">
      <c r="A27" s="114" t="s">
        <v>544</v>
      </c>
      <c r="B27" s="26">
        <v>0.25</v>
      </c>
      <c r="C27" s="27">
        <f>B27+C9</f>
        <v>289.20400000000001</v>
      </c>
      <c r="D27" s="26">
        <v>13.3</v>
      </c>
      <c r="E27" s="26"/>
      <c r="F27" s="26"/>
      <c r="G27" s="27"/>
      <c r="H27" s="27">
        <v>0</v>
      </c>
      <c r="I27" s="286" t="s">
        <v>150</v>
      </c>
    </row>
    <row r="28" spans="1:10" s="28" customFormat="1" ht="21" customHeight="1">
      <c r="A28" s="114" t="s">
        <v>527</v>
      </c>
      <c r="B28" s="26">
        <v>1.1000000000000001</v>
      </c>
      <c r="C28" s="27">
        <f>B28+C9</f>
        <v>290.05400000000003</v>
      </c>
      <c r="D28" s="26" t="s">
        <v>647</v>
      </c>
      <c r="E28" s="26">
        <v>26.8</v>
      </c>
      <c r="F28" s="26">
        <v>16.66</v>
      </c>
      <c r="G28" s="27">
        <f t="shared" ref="G28:G43" si="0">H28/F28</f>
        <v>0.63949579831932768</v>
      </c>
      <c r="H28" s="27">
        <v>10.654</v>
      </c>
      <c r="I28" s="286" t="s">
        <v>150</v>
      </c>
    </row>
    <row r="29" spans="1:10" s="28" customFormat="1" ht="21" customHeight="1">
      <c r="A29" s="114" t="s">
        <v>545</v>
      </c>
      <c r="B29" s="26">
        <v>0.25</v>
      </c>
      <c r="C29" s="27">
        <f>B29+C9</f>
        <v>289.20400000000001</v>
      </c>
      <c r="D29" s="26">
        <v>13.12</v>
      </c>
      <c r="E29" s="26"/>
      <c r="F29" s="26"/>
      <c r="G29" s="27"/>
      <c r="H29" s="27">
        <v>0</v>
      </c>
      <c r="I29" s="286" t="s">
        <v>150</v>
      </c>
    </row>
    <row r="30" spans="1:10" s="28" customFormat="1" ht="21" customHeight="1">
      <c r="A30" s="114" t="s">
        <v>680</v>
      </c>
      <c r="B30" s="26">
        <v>0.55000000000000004</v>
      </c>
      <c r="C30" s="27">
        <f>B30+C9</f>
        <v>289.50400000000002</v>
      </c>
      <c r="D30" s="26" t="s">
        <v>343</v>
      </c>
      <c r="E30" s="26">
        <v>20.6</v>
      </c>
      <c r="F30" s="26">
        <v>5.66</v>
      </c>
      <c r="G30" s="27">
        <f t="shared" si="0"/>
        <v>0.5236749116607774</v>
      </c>
      <c r="H30" s="27">
        <v>2.964</v>
      </c>
      <c r="I30" s="286" t="s">
        <v>56</v>
      </c>
    </row>
    <row r="31" spans="1:10" s="28" customFormat="1" ht="21" customHeight="1">
      <c r="A31" s="114" t="s">
        <v>730</v>
      </c>
      <c r="B31" s="26">
        <v>0.37</v>
      </c>
      <c r="C31" s="27">
        <f>B31+C9</f>
        <v>289.32400000000001</v>
      </c>
      <c r="D31" s="26" t="s">
        <v>772</v>
      </c>
      <c r="E31" s="26">
        <v>12.5</v>
      </c>
      <c r="F31" s="26">
        <v>2.65</v>
      </c>
      <c r="G31" s="27">
        <f t="shared" si="0"/>
        <v>0.32905660377358492</v>
      </c>
      <c r="H31" s="27">
        <v>0.872</v>
      </c>
      <c r="I31" s="286" t="s">
        <v>150</v>
      </c>
    </row>
    <row r="32" spans="1:10" s="28" customFormat="1" ht="21" customHeight="1">
      <c r="A32" s="114" t="s">
        <v>681</v>
      </c>
      <c r="B32" s="26">
        <v>1.52</v>
      </c>
      <c r="C32" s="27">
        <f>B32+C9</f>
        <v>290.47399999999999</v>
      </c>
      <c r="D32" s="26" t="s">
        <v>776</v>
      </c>
      <c r="E32" s="26">
        <v>28</v>
      </c>
      <c r="F32" s="26">
        <v>30.71</v>
      </c>
      <c r="G32" s="27">
        <f t="shared" si="0"/>
        <v>0.63982416151090848</v>
      </c>
      <c r="H32" s="27">
        <v>19.649000000000001</v>
      </c>
      <c r="I32" s="286" t="s">
        <v>150</v>
      </c>
    </row>
    <row r="33" spans="1:23" s="28" customFormat="1" ht="21" customHeight="1">
      <c r="A33" s="114" t="s">
        <v>681</v>
      </c>
      <c r="B33" s="26">
        <v>1.54</v>
      </c>
      <c r="C33" s="27">
        <f>B33+C9</f>
        <v>290.49400000000003</v>
      </c>
      <c r="D33" s="26" t="s">
        <v>777</v>
      </c>
      <c r="E33" s="26">
        <v>28</v>
      </c>
      <c r="F33" s="26">
        <v>32.81</v>
      </c>
      <c r="G33" s="27">
        <f t="shared" si="0"/>
        <v>0.6524839987808595</v>
      </c>
      <c r="H33" s="27">
        <v>21.408000000000001</v>
      </c>
      <c r="I33" s="286" t="s">
        <v>150</v>
      </c>
    </row>
    <row r="34" spans="1:23" s="28" customFormat="1" ht="21" customHeight="1">
      <c r="A34" s="114" t="s">
        <v>665</v>
      </c>
      <c r="B34" s="26">
        <v>0.46</v>
      </c>
      <c r="C34" s="27">
        <f>B34+C9</f>
        <v>289.41399999999999</v>
      </c>
      <c r="D34" s="237" t="s">
        <v>778</v>
      </c>
      <c r="E34" s="26">
        <v>12</v>
      </c>
      <c r="F34" s="26">
        <v>5.17</v>
      </c>
      <c r="G34" s="27">
        <f t="shared" si="0"/>
        <v>0.23810444874274664</v>
      </c>
      <c r="H34" s="27">
        <v>1.2310000000000001</v>
      </c>
      <c r="I34" s="286" t="s">
        <v>150</v>
      </c>
    </row>
    <row r="35" spans="1:23" s="28" customFormat="1" ht="21" customHeight="1">
      <c r="A35" s="114" t="s">
        <v>666</v>
      </c>
      <c r="B35" s="26">
        <v>1.73</v>
      </c>
      <c r="C35" s="27">
        <f>B35+C9</f>
        <v>290.68400000000003</v>
      </c>
      <c r="D35" s="26" t="s">
        <v>779</v>
      </c>
      <c r="E35" s="26">
        <v>29</v>
      </c>
      <c r="F35" s="26">
        <v>39.78</v>
      </c>
      <c r="G35" s="27">
        <f t="shared" si="0"/>
        <v>0.58848667672197086</v>
      </c>
      <c r="H35" s="27">
        <v>23.41</v>
      </c>
      <c r="I35" s="286" t="s">
        <v>150</v>
      </c>
    </row>
    <row r="36" spans="1:23" s="28" customFormat="1" ht="21" customHeight="1">
      <c r="A36" s="114" t="s">
        <v>682</v>
      </c>
      <c r="B36" s="26">
        <v>1.86</v>
      </c>
      <c r="C36" s="27">
        <f>B36+C9</f>
        <v>290.81400000000002</v>
      </c>
      <c r="D36" s="26" t="s">
        <v>780</v>
      </c>
      <c r="E36" s="26">
        <v>29</v>
      </c>
      <c r="F36" s="26">
        <v>44.02</v>
      </c>
      <c r="G36" s="27">
        <f t="shared" si="0"/>
        <v>0.78237164925034064</v>
      </c>
      <c r="H36" s="27">
        <v>34.44</v>
      </c>
      <c r="I36" s="286" t="s">
        <v>150</v>
      </c>
    </row>
    <row r="37" spans="1:23" s="28" customFormat="1" ht="21" customHeight="1">
      <c r="A37" s="114" t="s">
        <v>810</v>
      </c>
      <c r="B37" s="26">
        <v>1.83</v>
      </c>
      <c r="C37" s="27">
        <f>B37+C9</f>
        <v>290.78399999999999</v>
      </c>
      <c r="D37" s="26" t="s">
        <v>872</v>
      </c>
      <c r="E37" s="26">
        <v>29</v>
      </c>
      <c r="F37" s="26">
        <v>45.06</v>
      </c>
      <c r="G37" s="27">
        <f t="shared" si="0"/>
        <v>0.64249889036839769</v>
      </c>
      <c r="H37" s="27">
        <v>28.951000000000001</v>
      </c>
      <c r="I37" s="286" t="s">
        <v>56</v>
      </c>
    </row>
    <row r="38" spans="1:23" s="28" customFormat="1" ht="21" customHeight="1">
      <c r="A38" s="114" t="s">
        <v>811</v>
      </c>
      <c r="B38" s="26">
        <v>0.15</v>
      </c>
      <c r="C38" s="27">
        <f>B38+C9</f>
        <v>289.10399999999998</v>
      </c>
      <c r="D38" s="26" t="s">
        <v>873</v>
      </c>
      <c r="E38" s="26">
        <v>9.5</v>
      </c>
      <c r="F38" s="26">
        <v>2.76</v>
      </c>
      <c r="G38" s="27">
        <f t="shared" si="0"/>
        <v>0</v>
      </c>
      <c r="H38" s="27">
        <v>0</v>
      </c>
      <c r="I38" s="286" t="s">
        <v>150</v>
      </c>
    </row>
    <row r="39" spans="1:23" s="28" customFormat="1" ht="21" customHeight="1">
      <c r="A39" s="70" t="s">
        <v>812</v>
      </c>
      <c r="B39" s="34">
        <v>1.27</v>
      </c>
      <c r="C39" s="35">
        <f>B39+C9</f>
        <v>290.22399999999999</v>
      </c>
      <c r="D39" s="34" t="s">
        <v>874</v>
      </c>
      <c r="E39" s="34">
        <v>29</v>
      </c>
      <c r="F39" s="34">
        <v>27.74</v>
      </c>
      <c r="G39" s="35">
        <f t="shared" si="0"/>
        <v>0.4691059841384283</v>
      </c>
      <c r="H39" s="35">
        <v>13.013</v>
      </c>
      <c r="I39" s="325" t="s">
        <v>150</v>
      </c>
    </row>
    <row r="40" spans="1:23" s="28" customFormat="1" ht="21" customHeight="1">
      <c r="A40" s="114" t="s">
        <v>899</v>
      </c>
      <c r="B40" s="67">
        <v>0.3</v>
      </c>
      <c r="C40" s="113">
        <f>B40+C9</f>
        <v>289.25400000000002</v>
      </c>
      <c r="D40" s="67" t="s">
        <v>953</v>
      </c>
      <c r="E40" s="67">
        <v>9.5</v>
      </c>
      <c r="F40" s="67">
        <v>3.94</v>
      </c>
      <c r="G40" s="113">
        <f t="shared" si="0"/>
        <v>0</v>
      </c>
      <c r="H40" s="113">
        <v>0</v>
      </c>
      <c r="I40" s="286" t="s">
        <v>56</v>
      </c>
    </row>
    <row r="41" spans="1:23" s="28" customFormat="1" ht="21" customHeight="1">
      <c r="A41" s="114" t="s">
        <v>900</v>
      </c>
      <c r="B41" s="26">
        <v>0.31</v>
      </c>
      <c r="C41" s="27">
        <f>B41+C9</f>
        <v>289.26400000000001</v>
      </c>
      <c r="D41" s="26" t="s">
        <v>954</v>
      </c>
      <c r="E41" s="26">
        <v>9.5</v>
      </c>
      <c r="F41" s="26">
        <v>4.0599999999999996</v>
      </c>
      <c r="G41" s="27">
        <f t="shared" si="0"/>
        <v>0</v>
      </c>
      <c r="H41" s="27">
        <v>0</v>
      </c>
      <c r="I41" s="322" t="s">
        <v>150</v>
      </c>
    </row>
    <row r="42" spans="1:23" s="28" customFormat="1" ht="21" customHeight="1">
      <c r="A42" s="114" t="s">
        <v>901</v>
      </c>
      <c r="B42" s="26">
        <v>0.35</v>
      </c>
      <c r="C42" s="27">
        <f>B42+C9</f>
        <v>289.30400000000003</v>
      </c>
      <c r="D42" s="26" t="s">
        <v>955</v>
      </c>
      <c r="E42" s="26">
        <v>13.4</v>
      </c>
      <c r="F42" s="26">
        <v>5.74</v>
      </c>
      <c r="G42" s="27">
        <f t="shared" si="0"/>
        <v>0.11428571428571428</v>
      </c>
      <c r="H42" s="27">
        <v>0.65600000000000003</v>
      </c>
      <c r="I42" s="322" t="s">
        <v>150</v>
      </c>
    </row>
    <row r="43" spans="1:23" s="28" customFormat="1" ht="21" customHeight="1">
      <c r="A43" s="114" t="s">
        <v>978</v>
      </c>
      <c r="B43" s="26">
        <v>0.35</v>
      </c>
      <c r="C43" s="27">
        <f>B43+C9</f>
        <v>289.30400000000003</v>
      </c>
      <c r="D43" s="26" t="s">
        <v>1030</v>
      </c>
      <c r="E43" s="26">
        <v>13.4</v>
      </c>
      <c r="F43" s="26">
        <v>5.83</v>
      </c>
      <c r="G43" s="27">
        <f t="shared" si="0"/>
        <v>0.1156089193825043</v>
      </c>
      <c r="H43" s="27">
        <v>0.67400000000000004</v>
      </c>
      <c r="I43" s="286" t="s">
        <v>56</v>
      </c>
    </row>
    <row r="44" spans="1:23" s="28" customFormat="1" ht="21" customHeight="1">
      <c r="A44" s="114" t="s">
        <v>979</v>
      </c>
      <c r="B44" s="26">
        <v>-0.05</v>
      </c>
      <c r="C44" s="27">
        <f>B44+C9</f>
        <v>288.904</v>
      </c>
      <c r="D44" s="26" t="s">
        <v>1031</v>
      </c>
      <c r="E44" s="26">
        <v>8.6</v>
      </c>
      <c r="F44" s="26">
        <v>1.96</v>
      </c>
      <c r="G44" s="27">
        <f t="shared" ref="G44:G49" si="1">H44/F44</f>
        <v>3.5204081632653067E-2</v>
      </c>
      <c r="H44" s="27">
        <v>6.9000000000000006E-2</v>
      </c>
      <c r="I44" s="322" t="s">
        <v>150</v>
      </c>
    </row>
    <row r="45" spans="1:23" s="28" customFormat="1" ht="21" customHeight="1">
      <c r="A45" s="114" t="s">
        <v>980</v>
      </c>
      <c r="B45" s="26">
        <v>-0.06</v>
      </c>
      <c r="C45" s="27">
        <f>B45+C9</f>
        <v>288.89400000000001</v>
      </c>
      <c r="D45" s="26" t="s">
        <v>1032</v>
      </c>
      <c r="E45" s="26">
        <v>8.6</v>
      </c>
      <c r="F45" s="26">
        <v>1.93</v>
      </c>
      <c r="G45" s="27">
        <f t="shared" si="1"/>
        <v>3.4196891191709849E-2</v>
      </c>
      <c r="H45" s="27">
        <v>6.6000000000000003E-2</v>
      </c>
      <c r="I45" s="322" t="s">
        <v>150</v>
      </c>
    </row>
    <row r="46" spans="1:23">
      <c r="A46" s="114" t="s">
        <v>1056</v>
      </c>
      <c r="B46" s="26">
        <v>-0.06</v>
      </c>
      <c r="C46" s="27">
        <f>B46+C9</f>
        <v>288.89400000000001</v>
      </c>
      <c r="D46" s="26" t="s">
        <v>1110</v>
      </c>
      <c r="E46" s="26">
        <v>8.58</v>
      </c>
      <c r="F46" s="26">
        <v>1.93</v>
      </c>
      <c r="G46" s="27">
        <f t="shared" si="1"/>
        <v>3.4196891191709849E-2</v>
      </c>
      <c r="H46" s="27">
        <v>6.6000000000000003E-2</v>
      </c>
      <c r="I46" s="286" t="s">
        <v>56</v>
      </c>
    </row>
    <row r="47" spans="1:23">
      <c r="A47" s="114" t="s">
        <v>1042</v>
      </c>
      <c r="B47" s="26">
        <v>-0.06</v>
      </c>
      <c r="C47" s="27">
        <f>B47+C9</f>
        <v>288.89400000000001</v>
      </c>
      <c r="D47" s="26" t="s">
        <v>1111</v>
      </c>
      <c r="E47" s="26">
        <v>8.5500000000000007</v>
      </c>
      <c r="F47" s="26">
        <v>1.9</v>
      </c>
      <c r="G47" s="27">
        <f t="shared" si="1"/>
        <v>2.1052631578947371E-2</v>
      </c>
      <c r="H47" s="27">
        <v>0.04</v>
      </c>
      <c r="I47" s="286" t="s">
        <v>150</v>
      </c>
    </row>
    <row r="48" spans="1:23" s="28" customFormat="1" ht="21" customHeight="1">
      <c r="A48" s="114" t="s">
        <v>1057</v>
      </c>
      <c r="B48" s="69">
        <v>-0.06</v>
      </c>
      <c r="C48" s="27">
        <f>B48+C9</f>
        <v>288.89400000000001</v>
      </c>
      <c r="D48" s="26" t="s">
        <v>1112</v>
      </c>
      <c r="E48" s="69">
        <v>8.5</v>
      </c>
      <c r="F48" s="69">
        <v>1.89</v>
      </c>
      <c r="G48" s="27">
        <f t="shared" si="1"/>
        <v>1.9576719576719578E-2</v>
      </c>
      <c r="H48" s="212">
        <v>3.6999999999999998E-2</v>
      </c>
      <c r="I48" s="276" t="s">
        <v>150</v>
      </c>
      <c r="V48" s="31"/>
      <c r="W48" s="14"/>
    </row>
    <row r="49" spans="1:23" s="28" customFormat="1" ht="21" customHeight="1">
      <c r="A49" s="114" t="s">
        <v>1122</v>
      </c>
      <c r="B49" s="69">
        <v>-0.06</v>
      </c>
      <c r="C49" s="27">
        <f>B49+C9</f>
        <v>288.89400000000001</v>
      </c>
      <c r="D49" s="26" t="s">
        <v>1185</v>
      </c>
      <c r="E49" s="69">
        <v>8.5</v>
      </c>
      <c r="F49" s="69">
        <v>1.87</v>
      </c>
      <c r="G49" s="27">
        <f t="shared" si="1"/>
        <v>1.925133689839572E-2</v>
      </c>
      <c r="H49" s="212">
        <v>3.5999999999999997E-2</v>
      </c>
      <c r="I49" s="286" t="s">
        <v>56</v>
      </c>
      <c r="V49" s="31"/>
      <c r="W49" s="14"/>
    </row>
    <row r="50" spans="1:23">
      <c r="A50" s="114" t="s">
        <v>1132</v>
      </c>
      <c r="B50" s="69">
        <v>-0.06</v>
      </c>
      <c r="C50" s="27">
        <f>B50+C9</f>
        <v>288.89400000000001</v>
      </c>
      <c r="D50" s="26" t="s">
        <v>1186</v>
      </c>
      <c r="E50" s="69">
        <v>8.5</v>
      </c>
      <c r="F50" s="69">
        <v>1.86</v>
      </c>
      <c r="G50" s="27">
        <f t="shared" ref="G50:G53" si="2">H50/F50</f>
        <v>1.7741935483870968E-2</v>
      </c>
      <c r="H50" s="212">
        <v>3.3000000000000002E-2</v>
      </c>
      <c r="I50" s="276" t="s">
        <v>150</v>
      </c>
    </row>
    <row r="51" spans="1:23">
      <c r="A51" s="114" t="s">
        <v>1133</v>
      </c>
      <c r="B51" s="69">
        <v>-0.09</v>
      </c>
      <c r="C51" s="27">
        <f>B51+C9</f>
        <v>288.86400000000003</v>
      </c>
      <c r="D51" s="26" t="s">
        <v>1187</v>
      </c>
      <c r="E51" s="69">
        <v>8.5</v>
      </c>
      <c r="F51" s="69">
        <v>1.68</v>
      </c>
      <c r="G51" s="27">
        <f t="shared" si="2"/>
        <v>0</v>
      </c>
      <c r="H51" s="212">
        <v>0</v>
      </c>
      <c r="I51" s="276" t="s">
        <v>150</v>
      </c>
    </row>
    <row r="52" spans="1:23">
      <c r="A52" s="114" t="s">
        <v>1203</v>
      </c>
      <c r="B52" s="69">
        <v>-0.09</v>
      </c>
      <c r="C52" s="27">
        <f>B52+C9</f>
        <v>288.86400000000003</v>
      </c>
      <c r="D52" s="26" t="s">
        <v>1239</v>
      </c>
      <c r="E52" s="69">
        <v>8.5</v>
      </c>
      <c r="F52" s="69">
        <v>1.7</v>
      </c>
      <c r="G52" s="27">
        <f t="shared" si="2"/>
        <v>0</v>
      </c>
      <c r="H52" s="212">
        <v>0</v>
      </c>
      <c r="I52" s="286" t="s">
        <v>56</v>
      </c>
    </row>
    <row r="53" spans="1:23">
      <c r="A53" s="70" t="s">
        <v>1204</v>
      </c>
      <c r="B53" s="342">
        <v>-0.09</v>
      </c>
      <c r="C53" s="35">
        <f>B53+C9</f>
        <v>288.86400000000003</v>
      </c>
      <c r="D53" s="34" t="s">
        <v>1240</v>
      </c>
      <c r="E53" s="342">
        <v>8.4499999999999993</v>
      </c>
      <c r="F53" s="342">
        <v>1.63</v>
      </c>
      <c r="G53" s="35">
        <f t="shared" si="2"/>
        <v>0</v>
      </c>
      <c r="H53" s="343">
        <v>0</v>
      </c>
      <c r="I53" s="278" t="s">
        <v>150</v>
      </c>
    </row>
    <row r="54" spans="1:23">
      <c r="A54" s="244"/>
      <c r="B54" s="29"/>
      <c r="C54" s="29"/>
      <c r="D54" s="29"/>
      <c r="E54" s="29"/>
      <c r="F54" s="29"/>
      <c r="G54" s="251"/>
      <c r="H54" s="30"/>
      <c r="I54" s="79"/>
    </row>
    <row r="55" spans="1:23">
      <c r="A55" s="348" t="s">
        <v>160</v>
      </c>
      <c r="B55" s="29"/>
      <c r="C55" s="29"/>
      <c r="D55" s="29"/>
      <c r="E55" s="29"/>
      <c r="F55" s="29"/>
      <c r="G55" s="251"/>
      <c r="H55" s="30"/>
      <c r="I55" s="79"/>
    </row>
    <row r="56" spans="1:23">
      <c r="A56" s="115" t="s">
        <v>161</v>
      </c>
      <c r="B56" s="349">
        <f>+COUNT(B12:B49)</f>
        <v>38</v>
      </c>
      <c r="C56" s="29" t="s">
        <v>159</v>
      </c>
      <c r="D56" s="29"/>
      <c r="E56" s="29"/>
      <c r="F56" s="29"/>
      <c r="G56" s="30"/>
      <c r="H56" s="30"/>
      <c r="I56" s="79"/>
    </row>
    <row r="57" spans="1:23">
      <c r="A57" s="244"/>
      <c r="B57" s="29"/>
      <c r="C57" s="29"/>
      <c r="D57" s="29"/>
      <c r="E57" s="29"/>
      <c r="F57" s="29"/>
      <c r="G57" s="30"/>
      <c r="H57" s="30"/>
      <c r="I57" s="79"/>
    </row>
    <row r="58" spans="1:23">
      <c r="A58" s="244"/>
      <c r="B58" s="29"/>
      <c r="C58" s="29"/>
      <c r="D58" s="29"/>
      <c r="E58" s="29"/>
      <c r="F58" s="29"/>
      <c r="G58" s="30"/>
      <c r="H58" s="30"/>
      <c r="I58" s="79"/>
    </row>
    <row r="59" spans="1:23">
      <c r="A59" s="244"/>
      <c r="B59" s="29"/>
      <c r="C59" s="29"/>
      <c r="D59" s="29"/>
      <c r="E59" s="29"/>
      <c r="F59" s="29"/>
      <c r="G59" s="30"/>
      <c r="H59" s="30"/>
      <c r="I59" s="79"/>
    </row>
    <row r="60" spans="1:23">
      <c r="A60" s="244"/>
      <c r="B60" s="29"/>
      <c r="C60" s="29"/>
      <c r="D60" s="29"/>
      <c r="E60" s="29"/>
      <c r="F60" s="29"/>
      <c r="G60" s="30"/>
      <c r="H60" s="30"/>
      <c r="I60" s="79"/>
    </row>
    <row r="61" spans="1:23">
      <c r="D61" s="29"/>
      <c r="E61" s="29"/>
      <c r="F61" s="29"/>
      <c r="G61" s="30"/>
      <c r="H61" s="30"/>
      <c r="I61" s="79"/>
    </row>
    <row r="62" spans="1:23">
      <c r="D62" s="29"/>
      <c r="E62" s="29"/>
      <c r="F62" s="29"/>
      <c r="G62" s="30"/>
      <c r="H62" s="30"/>
      <c r="I62" s="79"/>
    </row>
    <row r="63" spans="1:23">
      <c r="A63" s="244"/>
      <c r="B63" s="29"/>
      <c r="C63" s="29"/>
      <c r="D63" s="29"/>
      <c r="E63" s="29"/>
      <c r="F63" s="29"/>
      <c r="G63" s="30"/>
      <c r="H63" s="30"/>
      <c r="I63" s="79"/>
    </row>
    <row r="64" spans="1:23">
      <c r="A64" s="244"/>
      <c r="B64" s="29"/>
      <c r="C64" s="29"/>
      <c r="D64" s="29"/>
      <c r="E64" s="29"/>
      <c r="F64" s="29"/>
      <c r="G64" s="30"/>
      <c r="H64" s="30"/>
      <c r="I64" s="79"/>
    </row>
    <row r="65" spans="1:9">
      <c r="A65" s="244"/>
      <c r="B65" s="29"/>
      <c r="C65" s="29"/>
      <c r="D65" s="29"/>
      <c r="E65" s="29"/>
      <c r="F65" s="29"/>
      <c r="G65" s="30"/>
      <c r="H65" s="30"/>
      <c r="I65" s="79"/>
    </row>
    <row r="66" spans="1:9">
      <c r="A66" s="244"/>
      <c r="B66" s="29"/>
      <c r="C66" s="29"/>
      <c r="D66" s="29"/>
      <c r="E66" s="29"/>
      <c r="F66" s="29"/>
      <c r="G66" s="30"/>
      <c r="H66" s="30"/>
      <c r="I66" s="79"/>
    </row>
    <row r="67" spans="1:9">
      <c r="A67" s="244"/>
      <c r="B67" s="29"/>
      <c r="C67" s="29"/>
      <c r="D67" s="29"/>
      <c r="E67" s="29"/>
      <c r="F67" s="29"/>
      <c r="G67" s="30"/>
      <c r="H67" s="30"/>
      <c r="I67" s="79"/>
    </row>
    <row r="68" spans="1:9">
      <c r="A68" s="244"/>
      <c r="B68" s="29"/>
      <c r="C68" s="29"/>
      <c r="D68" s="29"/>
      <c r="E68" s="29"/>
      <c r="F68" s="29"/>
      <c r="G68" s="30"/>
      <c r="H68" s="30"/>
      <c r="I68" s="79"/>
    </row>
    <row r="69" spans="1:9">
      <c r="A69" s="244"/>
      <c r="B69" s="29"/>
      <c r="C69" s="29"/>
      <c r="D69" s="29"/>
      <c r="E69" s="29"/>
      <c r="F69" s="29"/>
      <c r="G69" s="30"/>
      <c r="H69" s="30"/>
      <c r="I69" s="79"/>
    </row>
    <row r="70" spans="1:9">
      <c r="A70" s="244"/>
      <c r="B70" s="29"/>
      <c r="C70" s="29"/>
      <c r="D70" s="29"/>
      <c r="E70" s="29"/>
      <c r="F70" s="29"/>
      <c r="G70" s="30"/>
      <c r="H70" s="30"/>
      <c r="I70" s="79"/>
    </row>
    <row r="71" spans="1:9">
      <c r="A71" s="244"/>
      <c r="B71" s="29"/>
      <c r="C71" s="29"/>
      <c r="D71" s="29"/>
      <c r="E71" s="29"/>
      <c r="F71" s="29"/>
      <c r="G71" s="30"/>
      <c r="H71" s="30"/>
      <c r="I71" s="79"/>
    </row>
    <row r="72" spans="1:9">
      <c r="A72" s="244"/>
      <c r="B72" s="29"/>
      <c r="C72" s="29"/>
      <c r="D72" s="29"/>
      <c r="E72" s="29"/>
      <c r="F72" s="29"/>
      <c r="G72" s="30"/>
      <c r="H72" s="30"/>
      <c r="I72" s="79"/>
    </row>
    <row r="73" spans="1:9">
      <c r="A73" s="244"/>
      <c r="B73" s="29"/>
      <c r="C73" s="29"/>
      <c r="D73" s="29"/>
      <c r="E73" s="29"/>
      <c r="F73" s="29"/>
      <c r="G73" s="30"/>
      <c r="H73" s="30"/>
      <c r="I73" s="79"/>
    </row>
    <row r="74" spans="1:9">
      <c r="A74" s="244"/>
      <c r="B74" s="29"/>
      <c r="C74" s="29"/>
      <c r="D74" s="29"/>
      <c r="E74" s="29"/>
      <c r="F74" s="29"/>
      <c r="G74" s="30"/>
      <c r="H74" s="30"/>
      <c r="I74" s="79"/>
    </row>
    <row r="75" spans="1:9">
      <c r="A75" s="243"/>
      <c r="C75" s="29"/>
      <c r="D75" s="29"/>
      <c r="E75" s="98"/>
      <c r="F75" s="98"/>
      <c r="G75" s="30"/>
      <c r="H75" s="80"/>
      <c r="I75" s="44"/>
    </row>
    <row r="76" spans="1:9">
      <c r="A76" s="243"/>
      <c r="C76" s="29"/>
      <c r="D76" s="29"/>
      <c r="E76" s="98"/>
      <c r="F76" s="98"/>
      <c r="G76" s="30"/>
      <c r="H76" s="80"/>
      <c r="I76" s="44"/>
    </row>
    <row r="77" spans="1:9">
      <c r="A77" s="243"/>
      <c r="C77" s="29"/>
      <c r="D77" s="29"/>
      <c r="E77" s="98"/>
      <c r="G77" s="30"/>
      <c r="H77" s="80"/>
      <c r="I77" s="210"/>
    </row>
    <row r="78" spans="1:9">
      <c r="A78" s="243"/>
      <c r="C78" s="29"/>
      <c r="D78" s="29"/>
      <c r="E78" s="98"/>
      <c r="G78" s="30"/>
      <c r="H78" s="80"/>
      <c r="I78" s="210"/>
    </row>
    <row r="79" spans="1:9">
      <c r="A79" s="243"/>
      <c r="C79" s="29"/>
      <c r="D79" s="29"/>
      <c r="E79" s="98"/>
      <c r="G79" s="30"/>
      <c r="H79" s="80"/>
      <c r="I79" s="210"/>
    </row>
    <row r="80" spans="1:9">
      <c r="A80" s="243"/>
      <c r="C80" s="29"/>
      <c r="D80" s="29"/>
      <c r="E80" s="98"/>
      <c r="G80" s="30"/>
      <c r="H80" s="80"/>
      <c r="I80" s="210"/>
    </row>
    <row r="81" spans="1:9">
      <c r="A81" s="243"/>
      <c r="C81" s="29"/>
      <c r="D81" s="29"/>
      <c r="E81" s="98"/>
      <c r="G81" s="30"/>
      <c r="H81" s="80"/>
      <c r="I81" s="44"/>
    </row>
    <row r="82" spans="1:9">
      <c r="A82" s="243"/>
      <c r="C82" s="29"/>
      <c r="D82" s="29"/>
      <c r="E82" s="98"/>
      <c r="G82" s="30"/>
      <c r="H82" s="80"/>
      <c r="I82" s="44"/>
    </row>
    <row r="83" spans="1:9">
      <c r="A83" s="243"/>
      <c r="C83" s="29"/>
      <c r="D83" s="29"/>
      <c r="E83" s="98"/>
      <c r="G83" s="30"/>
      <c r="H83" s="80"/>
      <c r="I83" s="44"/>
    </row>
    <row r="84" spans="1:9">
      <c r="A84" s="243"/>
      <c r="C84" s="29"/>
      <c r="D84" s="29"/>
      <c r="E84" s="98"/>
      <c r="G84" s="30"/>
      <c r="H84" s="80"/>
      <c r="I84" s="44"/>
    </row>
    <row r="85" spans="1:9">
      <c r="A85" s="243"/>
      <c r="C85" s="29"/>
      <c r="D85" s="29"/>
      <c r="E85" s="98"/>
      <c r="G85" s="30"/>
      <c r="H85" s="80"/>
      <c r="I85" s="44"/>
    </row>
    <row r="86" spans="1:9" ht="21" customHeight="1">
      <c r="A86" s="243"/>
      <c r="C86" s="29"/>
      <c r="D86" s="29"/>
      <c r="E86" s="98"/>
      <c r="G86" s="30"/>
      <c r="H86" s="80"/>
      <c r="I86" s="44"/>
    </row>
    <row r="87" spans="1:9" ht="21" customHeight="1">
      <c r="A87" s="243"/>
      <c r="C87" s="29"/>
      <c r="D87" s="29"/>
      <c r="E87" s="98"/>
      <c r="G87" s="30"/>
      <c r="H87" s="80"/>
      <c r="I87" s="210"/>
    </row>
    <row r="88" spans="1:9" ht="21" customHeight="1">
      <c r="A88" s="243"/>
      <c r="C88" s="29"/>
      <c r="D88" s="29"/>
      <c r="E88" s="98"/>
      <c r="G88" s="30"/>
      <c r="H88" s="80"/>
      <c r="I88" s="44"/>
    </row>
    <row r="89" spans="1:9" ht="21" customHeight="1">
      <c r="A89" s="243"/>
      <c r="C89" s="29"/>
      <c r="D89" s="29"/>
      <c r="E89" s="98"/>
      <c r="G89" s="30"/>
      <c r="H89" s="80"/>
      <c r="I89" s="44"/>
    </row>
    <row r="90" spans="1:9" ht="21" customHeight="1">
      <c r="A90" s="243"/>
      <c r="C90" s="29"/>
      <c r="D90" s="29"/>
      <c r="E90" s="98"/>
      <c r="G90" s="30"/>
      <c r="H90" s="80"/>
      <c r="I90" s="44"/>
    </row>
    <row r="91" spans="1:9" ht="21" customHeight="1">
      <c r="A91" s="243"/>
      <c r="C91" s="29"/>
      <c r="D91" s="29"/>
      <c r="E91" s="98"/>
      <c r="G91" s="30"/>
      <c r="H91" s="80"/>
      <c r="I91" s="44"/>
    </row>
    <row r="92" spans="1:9" ht="21" customHeight="1">
      <c r="A92" s="243"/>
      <c r="C92" s="29"/>
      <c r="D92" s="29"/>
      <c r="E92" s="98"/>
      <c r="G92" s="30"/>
      <c r="H92" s="80"/>
      <c r="I92" s="44"/>
    </row>
    <row r="93" spans="1:9" ht="21" customHeight="1">
      <c r="A93" s="243"/>
      <c r="C93" s="29"/>
      <c r="D93" s="29"/>
      <c r="E93" s="98"/>
      <c r="G93" s="30"/>
      <c r="H93" s="80"/>
      <c r="I93" s="44"/>
    </row>
    <row r="94" spans="1:9" ht="21" customHeight="1">
      <c r="A94" s="243"/>
      <c r="C94" s="29"/>
      <c r="D94" s="29"/>
      <c r="E94" s="98"/>
      <c r="G94" s="30"/>
      <c r="H94" s="80"/>
      <c r="I94" s="44"/>
    </row>
    <row r="95" spans="1:9" ht="21" customHeight="1">
      <c r="A95" s="243"/>
      <c r="C95" s="29"/>
      <c r="D95" s="29"/>
      <c r="E95" s="98"/>
      <c r="G95" s="30"/>
      <c r="H95" s="80"/>
      <c r="I95" s="44"/>
    </row>
    <row r="96" spans="1:9" ht="21" customHeight="1">
      <c r="A96" s="243"/>
      <c r="C96" s="29"/>
      <c r="D96" s="29"/>
      <c r="E96" s="98"/>
      <c r="G96" s="30"/>
      <c r="H96" s="80"/>
      <c r="I96" s="44"/>
    </row>
    <row r="97" spans="1:9" ht="21" customHeight="1">
      <c r="A97" s="243"/>
      <c r="C97" s="29"/>
      <c r="D97" s="29"/>
      <c r="E97" s="98"/>
      <c r="G97" s="30"/>
      <c r="H97" s="80"/>
      <c r="I97" s="210"/>
    </row>
    <row r="98" spans="1:9" ht="21" customHeight="1">
      <c r="A98" s="243"/>
      <c r="C98" s="29"/>
      <c r="D98" s="29"/>
      <c r="E98" s="98"/>
      <c r="G98" s="30"/>
      <c r="H98" s="80"/>
      <c r="I98" s="210"/>
    </row>
    <row r="99" spans="1:9" ht="21" customHeight="1">
      <c r="A99" s="243"/>
      <c r="C99" s="29"/>
      <c r="D99" s="29"/>
      <c r="E99" s="98"/>
      <c r="G99" s="30"/>
      <c r="H99" s="80"/>
      <c r="I99" s="210"/>
    </row>
    <row r="100" spans="1:9" ht="21" customHeight="1">
      <c r="A100" s="243"/>
      <c r="C100" s="29"/>
      <c r="D100" s="29"/>
      <c r="E100" s="98"/>
      <c r="G100" s="30"/>
      <c r="H100" s="80"/>
      <c r="I100" s="44"/>
    </row>
    <row r="101" spans="1:9" ht="21" customHeight="1">
      <c r="A101" s="243"/>
      <c r="C101" s="29"/>
      <c r="D101" s="29"/>
      <c r="E101" s="98"/>
      <c r="G101" s="30"/>
      <c r="H101" s="80"/>
      <c r="I101" s="44"/>
    </row>
    <row r="102" spans="1:9" ht="21" customHeight="1">
      <c r="A102" s="243"/>
      <c r="C102" s="29"/>
      <c r="D102" s="29"/>
      <c r="E102" s="98"/>
      <c r="G102" s="30"/>
      <c r="H102" s="80"/>
      <c r="I102" s="44"/>
    </row>
    <row r="103" spans="1:9" ht="21.75">
      <c r="A103" s="431"/>
      <c r="B103" s="22"/>
      <c r="C103" s="22"/>
      <c r="D103" s="22"/>
      <c r="E103" s="22"/>
      <c r="F103" s="23"/>
      <c r="G103" s="23"/>
      <c r="H103" s="23"/>
      <c r="I103" s="432"/>
    </row>
    <row r="104" spans="1:9" ht="21.75">
      <c r="A104" s="431"/>
      <c r="B104" s="94"/>
      <c r="C104" s="22"/>
      <c r="D104" s="22"/>
      <c r="E104" s="22"/>
      <c r="F104" s="23"/>
      <c r="G104" s="23"/>
      <c r="H104" s="23"/>
      <c r="I104" s="432"/>
    </row>
    <row r="105" spans="1:9" ht="21" customHeight="1">
      <c r="A105" s="243"/>
      <c r="C105" s="29"/>
      <c r="D105" s="29"/>
      <c r="E105" s="98"/>
      <c r="G105" s="30"/>
      <c r="H105" s="80"/>
      <c r="I105" s="44"/>
    </row>
    <row r="106" spans="1:9" ht="21" customHeight="1">
      <c r="A106" s="243"/>
      <c r="C106" s="29"/>
      <c r="D106" s="29"/>
      <c r="E106" s="98"/>
      <c r="G106" s="30"/>
      <c r="H106" s="80"/>
      <c r="I106" s="44"/>
    </row>
    <row r="107" spans="1:9" ht="21" customHeight="1">
      <c r="A107" s="242"/>
      <c r="C107" s="98"/>
      <c r="D107" s="29"/>
      <c r="E107" s="98"/>
      <c r="G107" s="30"/>
      <c r="H107" s="80"/>
      <c r="I107" s="210"/>
    </row>
    <row r="108" spans="1:9" ht="21" customHeight="1">
      <c r="A108" s="242"/>
      <c r="C108" s="98"/>
      <c r="D108" s="29"/>
      <c r="E108" s="98"/>
      <c r="G108" s="30"/>
      <c r="H108" s="80"/>
      <c r="I108" s="210"/>
    </row>
    <row r="109" spans="1:9" ht="21" customHeight="1">
      <c r="A109" s="242"/>
      <c r="C109" s="98"/>
      <c r="D109" s="29"/>
      <c r="E109" s="98"/>
      <c r="G109" s="30"/>
      <c r="H109" s="80"/>
      <c r="I109" s="210"/>
    </row>
    <row r="110" spans="1:9" ht="21" customHeight="1">
      <c r="A110" s="242"/>
      <c r="C110" s="98"/>
      <c r="D110" s="29"/>
      <c r="E110" s="98"/>
      <c r="G110" s="30"/>
      <c r="H110" s="80"/>
      <c r="I110" s="44"/>
    </row>
    <row r="111" spans="1:9" ht="21" customHeight="1">
      <c r="A111" s="242"/>
      <c r="C111" s="98"/>
      <c r="D111" s="29"/>
      <c r="E111" s="98"/>
      <c r="G111" s="30"/>
      <c r="H111" s="80"/>
      <c r="I111" s="210"/>
    </row>
    <row r="112" spans="1:9" ht="21" customHeight="1">
      <c r="A112" s="242"/>
      <c r="C112" s="98"/>
      <c r="D112" s="29"/>
      <c r="E112" s="98"/>
      <c r="G112" s="30"/>
      <c r="H112" s="80"/>
      <c r="I112" s="210"/>
    </row>
    <row r="113" spans="1:9" ht="21" customHeight="1">
      <c r="A113" s="242"/>
      <c r="C113" s="98"/>
      <c r="D113" s="29"/>
      <c r="E113" s="98"/>
      <c r="G113" s="30"/>
      <c r="H113" s="80"/>
      <c r="I113" s="44"/>
    </row>
    <row r="114" spans="1:9" ht="21" customHeight="1">
      <c r="A114" s="242"/>
      <c r="C114" s="98"/>
      <c r="D114" s="29"/>
      <c r="E114" s="98"/>
      <c r="G114" s="30"/>
      <c r="H114" s="80"/>
      <c r="I114" s="44"/>
    </row>
    <row r="115" spans="1:9" ht="21" customHeight="1">
      <c r="A115" s="242"/>
      <c r="C115" s="98"/>
      <c r="D115" s="29"/>
      <c r="E115" s="98"/>
      <c r="G115" s="30"/>
      <c r="H115" s="80"/>
      <c r="I115" s="44"/>
    </row>
    <row r="116" spans="1:9" ht="21" customHeight="1">
      <c r="A116" s="242"/>
      <c r="C116" s="98"/>
      <c r="D116" s="29"/>
      <c r="E116" s="98"/>
      <c r="G116" s="30"/>
      <c r="H116" s="80"/>
      <c r="I116" s="44"/>
    </row>
    <row r="117" spans="1:9" ht="21" customHeight="1">
      <c r="C117" s="98"/>
      <c r="D117" s="98"/>
      <c r="E117" s="98"/>
      <c r="G117" s="80"/>
      <c r="H117" s="80"/>
      <c r="I117" s="44"/>
    </row>
    <row r="118" spans="1:9" ht="21" customHeight="1">
      <c r="C118" s="98"/>
      <c r="D118" s="98"/>
      <c r="E118" s="98"/>
      <c r="G118" s="80"/>
      <c r="H118" s="80"/>
      <c r="I118" s="44"/>
    </row>
    <row r="119" spans="1:9" ht="21" customHeight="1">
      <c r="C119" s="98"/>
      <c r="D119" s="98"/>
      <c r="E119" s="98"/>
      <c r="G119" s="80"/>
      <c r="H119" s="80"/>
      <c r="I119" s="44"/>
    </row>
    <row r="120" spans="1:9" ht="21" customHeight="1">
      <c r="C120" s="98"/>
      <c r="D120" s="98"/>
      <c r="E120" s="98"/>
      <c r="G120" s="80"/>
      <c r="H120" s="80"/>
      <c r="I120" s="44"/>
    </row>
    <row r="121" spans="1:9" ht="21" customHeight="1">
      <c r="C121" s="98"/>
      <c r="D121" s="98"/>
      <c r="E121" s="98"/>
      <c r="G121" s="80"/>
      <c r="H121" s="80"/>
      <c r="I121" s="44"/>
    </row>
    <row r="122" spans="1:9" ht="21" customHeight="1">
      <c r="C122" s="98"/>
      <c r="D122" s="98"/>
      <c r="E122" s="98"/>
      <c r="G122" s="80"/>
      <c r="H122" s="80"/>
    </row>
    <row r="123" spans="1:9">
      <c r="C123" s="98"/>
      <c r="D123" s="98"/>
      <c r="E123" s="98"/>
      <c r="G123" s="80"/>
      <c r="H123" s="80"/>
    </row>
    <row r="124" spans="1:9">
      <c r="C124" s="98"/>
      <c r="D124" s="98"/>
      <c r="E124" s="98"/>
      <c r="G124" s="80"/>
      <c r="H124" s="80"/>
    </row>
    <row r="125" spans="1:9">
      <c r="C125" s="98"/>
      <c r="D125" s="98"/>
      <c r="E125" s="98"/>
      <c r="G125" s="80"/>
      <c r="H125" s="80"/>
    </row>
    <row r="126" spans="1:9">
      <c r="C126" s="98"/>
      <c r="D126" s="98"/>
      <c r="E126" s="98"/>
      <c r="G126" s="80"/>
      <c r="H126" s="80"/>
    </row>
    <row r="127" spans="1:9">
      <c r="C127" s="98"/>
      <c r="D127" s="98"/>
      <c r="E127" s="98"/>
      <c r="G127" s="80"/>
      <c r="H127" s="80"/>
    </row>
    <row r="128" spans="1:9">
      <c r="C128" s="98"/>
      <c r="D128" s="98"/>
      <c r="E128" s="98"/>
      <c r="G128" s="80"/>
      <c r="H128" s="80"/>
    </row>
    <row r="129" spans="3:8">
      <c r="C129" s="98"/>
      <c r="D129" s="98"/>
      <c r="E129" s="98"/>
      <c r="G129" s="80"/>
      <c r="H129" s="80"/>
    </row>
    <row r="130" spans="3:8">
      <c r="C130" s="98"/>
      <c r="D130" s="98"/>
      <c r="E130" s="98"/>
      <c r="G130" s="80"/>
      <c r="H130" s="80"/>
    </row>
    <row r="131" spans="3:8">
      <c r="C131" s="98"/>
      <c r="D131" s="98"/>
      <c r="E131" s="98"/>
      <c r="G131" s="80"/>
      <c r="H131" s="80"/>
    </row>
    <row r="132" spans="3:8">
      <c r="C132" s="98"/>
      <c r="D132" s="98"/>
      <c r="E132" s="98"/>
      <c r="G132" s="80"/>
      <c r="H132" s="80"/>
    </row>
    <row r="133" spans="3:8">
      <c r="C133" s="98"/>
      <c r="D133" s="98"/>
      <c r="E133" s="98"/>
      <c r="G133" s="80"/>
      <c r="H133" s="80"/>
    </row>
    <row r="134" spans="3:8">
      <c r="C134" s="98"/>
      <c r="D134" s="98"/>
      <c r="E134" s="98"/>
      <c r="G134" s="80"/>
      <c r="H134" s="80"/>
    </row>
    <row r="135" spans="3:8">
      <c r="C135" s="98"/>
      <c r="D135" s="98"/>
      <c r="E135" s="98"/>
      <c r="G135" s="80"/>
      <c r="H135" s="80"/>
    </row>
    <row r="136" spans="3:8">
      <c r="C136" s="98"/>
      <c r="D136" s="98"/>
      <c r="E136" s="98"/>
      <c r="G136" s="80"/>
      <c r="H136" s="80"/>
    </row>
    <row r="137" spans="3:8">
      <c r="C137" s="98"/>
      <c r="D137" s="98"/>
      <c r="E137" s="98"/>
      <c r="G137" s="80"/>
      <c r="H137" s="80"/>
    </row>
    <row r="138" spans="3:8">
      <c r="C138" s="98"/>
      <c r="D138" s="98"/>
      <c r="E138" s="98"/>
      <c r="G138" s="80"/>
      <c r="H138" s="80"/>
    </row>
    <row r="139" spans="3:8">
      <c r="C139" s="98"/>
      <c r="D139" s="98"/>
      <c r="E139" s="98"/>
      <c r="G139" s="80"/>
      <c r="H139" s="80"/>
    </row>
    <row r="140" spans="3:8">
      <c r="C140" s="98"/>
      <c r="D140" s="98"/>
      <c r="E140" s="98"/>
      <c r="G140" s="80"/>
      <c r="H140" s="80"/>
    </row>
    <row r="141" spans="3:8">
      <c r="C141" s="98"/>
      <c r="D141" s="98"/>
      <c r="E141" s="98"/>
      <c r="G141" s="80"/>
      <c r="H141" s="80"/>
    </row>
    <row r="142" spans="3:8">
      <c r="C142" s="98"/>
      <c r="D142" s="98"/>
      <c r="E142" s="98"/>
      <c r="G142" s="80"/>
      <c r="H142" s="80"/>
    </row>
    <row r="143" spans="3:8">
      <c r="C143" s="98"/>
      <c r="D143" s="98"/>
      <c r="E143" s="98"/>
      <c r="G143" s="80"/>
      <c r="H143" s="80"/>
    </row>
    <row r="144" spans="3:8">
      <c r="C144" s="98"/>
      <c r="D144" s="98"/>
      <c r="E144" s="98"/>
      <c r="G144" s="80"/>
      <c r="H144" s="80"/>
    </row>
    <row r="145" spans="3:8">
      <c r="C145" s="98"/>
      <c r="D145" s="98"/>
      <c r="E145" s="98"/>
      <c r="G145" s="80"/>
      <c r="H145" s="80"/>
    </row>
    <row r="146" spans="3:8">
      <c r="C146" s="98"/>
      <c r="D146" s="98"/>
      <c r="E146" s="98"/>
      <c r="G146" s="80"/>
      <c r="H146" s="80"/>
    </row>
    <row r="147" spans="3:8">
      <c r="C147" s="98"/>
      <c r="D147" s="98"/>
      <c r="E147" s="98"/>
      <c r="G147" s="80"/>
      <c r="H147" s="80"/>
    </row>
    <row r="148" spans="3:8">
      <c r="C148" s="98"/>
      <c r="D148" s="98"/>
      <c r="E148" s="98"/>
      <c r="G148" s="80"/>
      <c r="H148" s="80"/>
    </row>
    <row r="149" spans="3:8">
      <c r="C149" s="98"/>
      <c r="D149" s="98"/>
      <c r="E149" s="98"/>
      <c r="G149" s="80"/>
      <c r="H149" s="80"/>
    </row>
    <row r="150" spans="3:8">
      <c r="C150" s="98"/>
      <c r="D150" s="98"/>
      <c r="E150" s="98"/>
      <c r="G150" s="80"/>
      <c r="H150" s="80"/>
    </row>
    <row r="151" spans="3:8">
      <c r="C151" s="98"/>
      <c r="D151" s="98"/>
      <c r="E151" s="98"/>
      <c r="G151" s="80"/>
      <c r="H151" s="80"/>
    </row>
    <row r="152" spans="3:8">
      <c r="C152" s="98"/>
      <c r="D152" s="98"/>
      <c r="E152" s="98"/>
      <c r="G152" s="80"/>
      <c r="H152" s="80"/>
    </row>
    <row r="153" spans="3:8">
      <c r="C153" s="98"/>
      <c r="D153" s="98"/>
      <c r="E153" s="98"/>
      <c r="G153" s="80"/>
      <c r="H153" s="80"/>
    </row>
    <row r="154" spans="3:8">
      <c r="C154" s="98"/>
      <c r="D154" s="98"/>
      <c r="E154" s="98"/>
      <c r="G154" s="80"/>
      <c r="H154" s="80"/>
    </row>
    <row r="155" spans="3:8">
      <c r="C155" s="98"/>
      <c r="D155" s="98"/>
      <c r="E155" s="98"/>
      <c r="G155" s="80"/>
      <c r="H155" s="80"/>
    </row>
    <row r="156" spans="3:8">
      <c r="C156" s="98"/>
      <c r="D156" s="98"/>
      <c r="E156" s="98"/>
      <c r="G156" s="80"/>
      <c r="H156" s="80"/>
    </row>
    <row r="157" spans="3:8">
      <c r="C157" s="98"/>
      <c r="D157" s="98"/>
      <c r="E157" s="98"/>
      <c r="G157" s="80"/>
      <c r="H157" s="80"/>
    </row>
    <row r="158" spans="3:8">
      <c r="C158" s="98"/>
      <c r="D158" s="98"/>
      <c r="E158" s="98"/>
      <c r="G158" s="80"/>
      <c r="H158" s="80"/>
    </row>
    <row r="159" spans="3:8">
      <c r="C159" s="98"/>
      <c r="D159" s="98"/>
      <c r="E159" s="98"/>
      <c r="G159" s="80"/>
      <c r="H159" s="80"/>
    </row>
    <row r="160" spans="3:8">
      <c r="C160" s="98"/>
      <c r="D160" s="98"/>
      <c r="E160" s="98"/>
      <c r="G160" s="80"/>
      <c r="H160" s="80"/>
    </row>
    <row r="161" spans="3:8">
      <c r="C161" s="98"/>
      <c r="D161" s="98"/>
      <c r="E161" s="98"/>
      <c r="G161" s="80"/>
      <c r="H161" s="80"/>
    </row>
    <row r="162" spans="3:8">
      <c r="C162" s="98"/>
      <c r="D162" s="98"/>
      <c r="E162" s="98"/>
      <c r="G162" s="80"/>
      <c r="H162" s="80"/>
    </row>
    <row r="163" spans="3:8">
      <c r="C163" s="98"/>
      <c r="D163" s="98"/>
      <c r="E163" s="98"/>
      <c r="G163" s="80"/>
      <c r="H163" s="80"/>
    </row>
    <row r="164" spans="3:8">
      <c r="C164" s="98"/>
      <c r="D164" s="98"/>
      <c r="E164" s="98"/>
      <c r="G164" s="80"/>
      <c r="H164" s="80"/>
    </row>
    <row r="165" spans="3:8">
      <c r="C165" s="98"/>
      <c r="D165" s="98"/>
      <c r="E165" s="98"/>
      <c r="G165" s="80"/>
      <c r="H165" s="80"/>
    </row>
    <row r="166" spans="3:8">
      <c r="C166" s="98"/>
      <c r="D166" s="98"/>
      <c r="E166" s="98"/>
      <c r="G166" s="80"/>
      <c r="H166" s="80"/>
    </row>
    <row r="167" spans="3:8">
      <c r="C167" s="98"/>
      <c r="D167" s="98"/>
      <c r="E167" s="98"/>
      <c r="G167" s="80"/>
      <c r="H167" s="80"/>
    </row>
    <row r="168" spans="3:8">
      <c r="C168" s="98"/>
      <c r="D168" s="98"/>
      <c r="E168" s="98"/>
      <c r="G168" s="80"/>
      <c r="H168" s="80"/>
    </row>
    <row r="169" spans="3:8">
      <c r="C169" s="98"/>
      <c r="D169" s="98"/>
      <c r="E169" s="98"/>
      <c r="G169" s="80"/>
      <c r="H169" s="80"/>
    </row>
    <row r="170" spans="3:8">
      <c r="C170" s="98"/>
      <c r="D170" s="98"/>
      <c r="E170" s="98"/>
      <c r="G170" s="80"/>
      <c r="H170" s="80"/>
    </row>
    <row r="171" spans="3:8">
      <c r="C171" s="98"/>
      <c r="D171" s="98"/>
      <c r="E171" s="98"/>
      <c r="G171" s="80"/>
      <c r="H171" s="80"/>
    </row>
    <row r="172" spans="3:8">
      <c r="C172" s="98"/>
      <c r="D172" s="98"/>
      <c r="E172" s="98"/>
      <c r="G172" s="80"/>
      <c r="H172" s="80"/>
    </row>
    <row r="173" spans="3:8">
      <c r="C173" s="98"/>
      <c r="D173" s="98"/>
      <c r="E173" s="98"/>
      <c r="G173" s="80"/>
      <c r="H173" s="80"/>
    </row>
    <row r="174" spans="3:8">
      <c r="C174" s="98"/>
      <c r="D174" s="98"/>
      <c r="E174" s="98"/>
      <c r="G174" s="80"/>
      <c r="H174" s="80"/>
    </row>
    <row r="175" spans="3:8">
      <c r="C175" s="98"/>
      <c r="D175" s="98"/>
      <c r="E175" s="98"/>
      <c r="G175" s="80"/>
      <c r="H175" s="80"/>
    </row>
    <row r="176" spans="3:8">
      <c r="C176" s="98"/>
      <c r="D176" s="98"/>
      <c r="E176" s="98"/>
      <c r="G176" s="80"/>
      <c r="H176" s="80"/>
    </row>
    <row r="177" spans="3:8">
      <c r="C177" s="98"/>
      <c r="D177" s="98"/>
      <c r="E177" s="98"/>
      <c r="G177" s="80"/>
      <c r="H177" s="80"/>
    </row>
    <row r="178" spans="3:8">
      <c r="C178" s="98"/>
      <c r="D178" s="98"/>
      <c r="E178" s="98"/>
      <c r="G178" s="80"/>
      <c r="H178" s="80"/>
    </row>
    <row r="179" spans="3:8">
      <c r="C179" s="98"/>
      <c r="D179" s="98"/>
      <c r="E179" s="98"/>
      <c r="G179" s="80"/>
      <c r="H179" s="80"/>
    </row>
    <row r="180" spans="3:8">
      <c r="C180" s="98"/>
      <c r="D180" s="98"/>
      <c r="E180" s="98"/>
      <c r="G180" s="80"/>
      <c r="H180" s="80"/>
    </row>
    <row r="181" spans="3:8">
      <c r="C181" s="98"/>
      <c r="D181" s="98"/>
      <c r="E181" s="98"/>
      <c r="G181" s="80"/>
      <c r="H181" s="80"/>
    </row>
    <row r="182" spans="3:8">
      <c r="C182" s="98"/>
      <c r="D182" s="98"/>
      <c r="E182" s="98"/>
      <c r="G182" s="80"/>
      <c r="H182" s="80"/>
    </row>
    <row r="183" spans="3:8">
      <c r="C183" s="98"/>
      <c r="D183" s="98"/>
      <c r="E183" s="98"/>
      <c r="G183" s="80"/>
      <c r="H183" s="80"/>
    </row>
    <row r="184" spans="3:8">
      <c r="C184" s="98"/>
      <c r="D184" s="98"/>
      <c r="E184" s="98"/>
      <c r="G184" s="80"/>
      <c r="H184" s="80"/>
    </row>
    <row r="185" spans="3:8">
      <c r="C185" s="98"/>
      <c r="D185" s="98"/>
      <c r="E185" s="98"/>
      <c r="G185" s="80"/>
      <c r="H185" s="80"/>
    </row>
    <row r="186" spans="3:8">
      <c r="C186" s="98"/>
      <c r="D186" s="98"/>
      <c r="E186" s="98"/>
      <c r="G186" s="80"/>
      <c r="H186" s="80"/>
    </row>
    <row r="187" spans="3:8">
      <c r="C187" s="98"/>
      <c r="D187" s="98"/>
      <c r="E187" s="98"/>
      <c r="G187" s="80"/>
      <c r="H187" s="80"/>
    </row>
    <row r="188" spans="3:8">
      <c r="C188" s="98"/>
      <c r="D188" s="98"/>
      <c r="E188" s="98"/>
      <c r="G188" s="80"/>
      <c r="H188" s="80"/>
    </row>
    <row r="189" spans="3:8">
      <c r="C189" s="98"/>
      <c r="D189" s="98"/>
      <c r="E189" s="98"/>
      <c r="G189" s="80"/>
      <c r="H189" s="80"/>
    </row>
    <row r="190" spans="3:8">
      <c r="C190" s="98"/>
      <c r="D190" s="98"/>
      <c r="E190" s="98"/>
      <c r="G190" s="80"/>
      <c r="H190" s="80"/>
    </row>
    <row r="191" spans="3:8">
      <c r="C191" s="98"/>
      <c r="D191" s="98"/>
      <c r="E191" s="98"/>
      <c r="G191" s="80"/>
      <c r="H191" s="80"/>
    </row>
    <row r="192" spans="3:8">
      <c r="C192" s="98"/>
      <c r="D192" s="98"/>
      <c r="E192" s="98"/>
      <c r="G192" s="80"/>
      <c r="H192" s="80"/>
    </row>
    <row r="193" spans="3:8">
      <c r="C193" s="98"/>
      <c r="D193" s="98"/>
      <c r="E193" s="98"/>
      <c r="G193" s="80"/>
      <c r="H193" s="80"/>
    </row>
    <row r="194" spans="3:8">
      <c r="C194" s="98"/>
      <c r="D194" s="98"/>
      <c r="E194" s="98"/>
      <c r="G194" s="80"/>
      <c r="H194" s="80"/>
    </row>
    <row r="195" spans="3:8">
      <c r="C195" s="98"/>
      <c r="D195" s="98"/>
      <c r="E195" s="98"/>
      <c r="G195" s="80"/>
      <c r="H195" s="80"/>
    </row>
    <row r="196" spans="3:8">
      <c r="C196" s="98"/>
      <c r="D196" s="98"/>
      <c r="E196" s="98"/>
      <c r="G196" s="80"/>
      <c r="H196" s="80"/>
    </row>
    <row r="197" spans="3:8">
      <c r="C197" s="98"/>
      <c r="D197" s="98"/>
      <c r="E197" s="98"/>
      <c r="G197" s="80"/>
      <c r="H197" s="80"/>
    </row>
    <row r="198" spans="3:8">
      <c r="C198" s="98"/>
      <c r="D198" s="98"/>
      <c r="E198" s="98"/>
      <c r="G198" s="80"/>
      <c r="H198" s="80"/>
    </row>
    <row r="199" spans="3:8">
      <c r="C199" s="98"/>
      <c r="D199" s="98"/>
      <c r="E199" s="98"/>
      <c r="G199" s="80"/>
      <c r="H199" s="80"/>
    </row>
    <row r="200" spans="3:8">
      <c r="C200" s="98"/>
      <c r="D200" s="98"/>
      <c r="E200" s="98"/>
      <c r="G200" s="80"/>
      <c r="H200" s="80"/>
    </row>
    <row r="201" spans="3:8">
      <c r="C201" s="98"/>
      <c r="D201" s="98"/>
      <c r="E201" s="98"/>
      <c r="G201" s="80"/>
      <c r="H201" s="80"/>
    </row>
    <row r="202" spans="3:8">
      <c r="C202" s="98"/>
      <c r="D202" s="98"/>
      <c r="E202" s="98"/>
      <c r="G202" s="80"/>
      <c r="H202" s="80"/>
    </row>
    <row r="203" spans="3:8">
      <c r="C203" s="98"/>
      <c r="D203" s="98"/>
      <c r="E203" s="98"/>
      <c r="G203" s="80"/>
      <c r="H203" s="80"/>
    </row>
    <row r="204" spans="3:8">
      <c r="C204" s="98"/>
      <c r="D204" s="98"/>
      <c r="E204" s="98"/>
      <c r="G204" s="80"/>
      <c r="H204" s="80"/>
    </row>
    <row r="205" spans="3:8">
      <c r="C205" s="98"/>
      <c r="D205" s="98"/>
      <c r="E205" s="98"/>
      <c r="G205" s="80"/>
      <c r="H205" s="80"/>
    </row>
    <row r="206" spans="3:8">
      <c r="C206" s="98"/>
      <c r="D206" s="98"/>
      <c r="E206" s="98"/>
      <c r="G206" s="80"/>
      <c r="H206" s="80"/>
    </row>
    <row r="207" spans="3:8">
      <c r="C207" s="98"/>
      <c r="D207" s="98"/>
      <c r="E207" s="98"/>
      <c r="G207" s="80"/>
      <c r="H207" s="80"/>
    </row>
    <row r="208" spans="3:8">
      <c r="C208" s="98"/>
      <c r="D208" s="98"/>
      <c r="E208" s="98"/>
      <c r="G208" s="80"/>
      <c r="H208" s="80"/>
    </row>
    <row r="209" spans="3:8">
      <c r="C209" s="98"/>
      <c r="D209" s="98"/>
      <c r="E209" s="98"/>
      <c r="G209" s="80"/>
      <c r="H209" s="80"/>
    </row>
    <row r="210" spans="3:8">
      <c r="C210" s="98"/>
      <c r="D210" s="98"/>
      <c r="E210" s="98"/>
      <c r="G210" s="80"/>
      <c r="H210" s="80"/>
    </row>
    <row r="211" spans="3:8">
      <c r="C211" s="98"/>
      <c r="D211" s="98"/>
      <c r="E211" s="98"/>
      <c r="G211" s="80"/>
      <c r="H211" s="80"/>
    </row>
    <row r="212" spans="3:8">
      <c r="C212" s="98"/>
      <c r="D212" s="98"/>
      <c r="E212" s="98"/>
      <c r="G212" s="80"/>
      <c r="H212" s="80"/>
    </row>
    <row r="213" spans="3:8">
      <c r="C213" s="98"/>
      <c r="D213" s="98"/>
      <c r="E213" s="98"/>
      <c r="G213" s="80"/>
      <c r="H213" s="80"/>
    </row>
    <row r="214" spans="3:8">
      <c r="C214" s="98"/>
      <c r="D214" s="98"/>
      <c r="E214" s="98"/>
      <c r="G214" s="80"/>
      <c r="H214" s="80"/>
    </row>
    <row r="215" spans="3:8">
      <c r="C215" s="98"/>
      <c r="D215" s="98"/>
      <c r="E215" s="98"/>
      <c r="G215" s="80"/>
      <c r="H215" s="80"/>
    </row>
    <row r="216" spans="3:8">
      <c r="C216" s="98"/>
      <c r="D216" s="98"/>
      <c r="E216" s="98"/>
      <c r="G216" s="80"/>
      <c r="H216" s="80"/>
    </row>
    <row r="217" spans="3:8">
      <c r="C217" s="98"/>
      <c r="D217" s="98"/>
      <c r="E217" s="98"/>
      <c r="G217" s="80"/>
      <c r="H217" s="80"/>
    </row>
    <row r="218" spans="3:8">
      <c r="C218" s="98"/>
      <c r="D218" s="98"/>
      <c r="E218" s="98"/>
      <c r="G218" s="80"/>
      <c r="H218" s="80"/>
    </row>
    <row r="219" spans="3:8">
      <c r="C219" s="98"/>
      <c r="D219" s="98"/>
      <c r="E219" s="98"/>
      <c r="G219" s="80"/>
      <c r="H219" s="80"/>
    </row>
    <row r="220" spans="3:8">
      <c r="C220" s="98"/>
      <c r="D220" s="98"/>
      <c r="E220" s="98"/>
      <c r="G220" s="80"/>
      <c r="H220" s="80"/>
    </row>
    <row r="221" spans="3:8">
      <c r="C221" s="98"/>
      <c r="D221" s="98"/>
      <c r="E221" s="98"/>
      <c r="G221" s="80"/>
      <c r="H221" s="80"/>
    </row>
    <row r="222" spans="3:8">
      <c r="C222" s="98"/>
      <c r="D222" s="98"/>
      <c r="E222" s="98"/>
      <c r="G222" s="80"/>
      <c r="H222" s="80"/>
    </row>
    <row r="223" spans="3:8">
      <c r="C223" s="98"/>
      <c r="D223" s="98"/>
      <c r="E223" s="98"/>
      <c r="G223" s="80"/>
      <c r="H223" s="80"/>
    </row>
    <row r="224" spans="3:8">
      <c r="C224" s="98"/>
      <c r="D224" s="98"/>
      <c r="E224" s="98"/>
      <c r="G224" s="80"/>
      <c r="H224" s="80"/>
    </row>
    <row r="225" spans="3:8">
      <c r="C225" s="98"/>
      <c r="D225" s="98"/>
      <c r="E225" s="98"/>
      <c r="G225" s="80"/>
      <c r="H225" s="80"/>
    </row>
    <row r="226" spans="3:8">
      <c r="C226" s="98"/>
      <c r="D226" s="98"/>
      <c r="E226" s="98"/>
      <c r="G226" s="80"/>
      <c r="H226" s="80"/>
    </row>
    <row r="227" spans="3:8">
      <c r="C227" s="98"/>
      <c r="D227" s="98"/>
      <c r="E227" s="98"/>
      <c r="G227" s="80"/>
      <c r="H227" s="80"/>
    </row>
    <row r="228" spans="3:8">
      <c r="C228" s="98"/>
      <c r="D228" s="98"/>
      <c r="E228" s="98"/>
      <c r="G228" s="80"/>
      <c r="H228" s="80"/>
    </row>
    <row r="229" spans="3:8">
      <c r="C229" s="98"/>
      <c r="D229" s="98"/>
      <c r="E229" s="98"/>
      <c r="G229" s="80"/>
      <c r="H229" s="80"/>
    </row>
    <row r="230" spans="3:8">
      <c r="C230" s="98"/>
      <c r="D230" s="98"/>
      <c r="E230" s="98"/>
      <c r="G230" s="80"/>
      <c r="H230" s="80"/>
    </row>
    <row r="231" spans="3:8">
      <c r="C231" s="98"/>
      <c r="D231" s="98"/>
      <c r="E231" s="98"/>
      <c r="G231" s="80"/>
      <c r="H231" s="80"/>
    </row>
    <row r="232" spans="3:8">
      <c r="C232" s="98"/>
      <c r="D232" s="98"/>
      <c r="E232" s="98"/>
      <c r="G232" s="80"/>
      <c r="H232" s="80"/>
    </row>
    <row r="233" spans="3:8">
      <c r="C233" s="98"/>
      <c r="D233" s="98"/>
      <c r="E233" s="98"/>
      <c r="G233" s="80"/>
      <c r="H233" s="80"/>
    </row>
    <row r="234" spans="3:8">
      <c r="C234" s="98"/>
      <c r="D234" s="98"/>
      <c r="E234" s="98"/>
      <c r="G234" s="80"/>
      <c r="H234" s="80"/>
    </row>
    <row r="235" spans="3:8">
      <c r="C235" s="98"/>
      <c r="D235" s="98"/>
      <c r="E235" s="98"/>
      <c r="G235" s="80"/>
      <c r="H235" s="80"/>
    </row>
    <row r="236" spans="3:8">
      <c r="C236" s="98"/>
      <c r="D236" s="98"/>
      <c r="E236" s="98"/>
      <c r="G236" s="80"/>
      <c r="H236" s="80"/>
    </row>
    <row r="237" spans="3:8">
      <c r="C237" s="98"/>
      <c r="D237" s="98"/>
      <c r="E237" s="98"/>
      <c r="G237" s="80"/>
      <c r="H237" s="80"/>
    </row>
    <row r="238" spans="3:8">
      <c r="C238" s="98"/>
      <c r="D238" s="98"/>
      <c r="E238" s="98"/>
      <c r="G238" s="80"/>
      <c r="H238" s="80"/>
    </row>
    <row r="239" spans="3:8">
      <c r="C239" s="98"/>
      <c r="D239" s="98"/>
      <c r="E239" s="98"/>
      <c r="G239" s="80"/>
      <c r="H239" s="80"/>
    </row>
    <row r="240" spans="3:8">
      <c r="C240" s="98"/>
      <c r="D240" s="98"/>
      <c r="E240" s="98"/>
      <c r="G240" s="80"/>
      <c r="H240" s="80"/>
    </row>
    <row r="241" spans="3:8">
      <c r="C241" s="98"/>
      <c r="D241" s="98"/>
      <c r="E241" s="98"/>
      <c r="G241" s="80"/>
      <c r="H241" s="80"/>
    </row>
    <row r="242" spans="3:8">
      <c r="C242" s="98"/>
      <c r="D242" s="98"/>
      <c r="E242" s="98"/>
      <c r="G242" s="80"/>
      <c r="H242" s="80"/>
    </row>
    <row r="243" spans="3:8">
      <c r="C243" s="98"/>
      <c r="D243" s="98"/>
      <c r="E243" s="98"/>
      <c r="G243" s="80"/>
      <c r="H243" s="80"/>
    </row>
    <row r="244" spans="3:8">
      <c r="C244" s="98"/>
      <c r="D244" s="98"/>
      <c r="E244" s="98"/>
      <c r="G244" s="80"/>
      <c r="H244" s="80"/>
    </row>
    <row r="245" spans="3:8">
      <c r="C245" s="98"/>
      <c r="D245" s="98"/>
      <c r="E245" s="98"/>
      <c r="G245" s="80"/>
      <c r="H245" s="80"/>
    </row>
    <row r="246" spans="3:8">
      <c r="C246" s="98"/>
      <c r="D246" s="98"/>
      <c r="E246" s="98"/>
      <c r="G246" s="80"/>
      <c r="H246" s="80"/>
    </row>
    <row r="247" spans="3:8">
      <c r="C247" s="98"/>
      <c r="D247" s="98"/>
      <c r="E247" s="98"/>
      <c r="G247" s="80"/>
      <c r="H247" s="80"/>
    </row>
    <row r="248" spans="3:8">
      <c r="C248" s="98"/>
      <c r="D248" s="98"/>
      <c r="E248" s="98"/>
      <c r="G248" s="80"/>
      <c r="H248" s="80"/>
    </row>
    <row r="249" spans="3:8">
      <c r="C249" s="98"/>
      <c r="D249" s="98"/>
      <c r="E249" s="98"/>
      <c r="G249" s="80"/>
      <c r="H249" s="80"/>
    </row>
    <row r="250" spans="3:8">
      <c r="C250" s="98"/>
      <c r="D250" s="98"/>
      <c r="E250" s="98"/>
      <c r="G250" s="80"/>
      <c r="H250" s="80"/>
    </row>
    <row r="251" spans="3:8">
      <c r="C251" s="98"/>
      <c r="D251" s="98"/>
      <c r="E251" s="98"/>
      <c r="G251" s="80"/>
      <c r="H251" s="80"/>
    </row>
    <row r="252" spans="3:8">
      <c r="C252" s="98"/>
      <c r="D252" s="98"/>
      <c r="E252" s="98"/>
      <c r="G252" s="80"/>
      <c r="H252" s="80"/>
    </row>
    <row r="253" spans="3:8">
      <c r="C253" s="98"/>
      <c r="D253" s="98"/>
      <c r="E253" s="98"/>
      <c r="G253" s="80"/>
      <c r="H253" s="80"/>
    </row>
    <row r="254" spans="3:8">
      <c r="C254" s="98"/>
      <c r="D254" s="98"/>
      <c r="E254" s="98"/>
      <c r="G254" s="80"/>
      <c r="H254" s="80"/>
    </row>
    <row r="255" spans="3:8">
      <c r="C255" s="98"/>
      <c r="D255" s="98"/>
      <c r="E255" s="98"/>
      <c r="G255" s="80"/>
      <c r="H255" s="80"/>
    </row>
    <row r="256" spans="3:8">
      <c r="C256" s="98"/>
      <c r="D256" s="98"/>
      <c r="E256" s="98"/>
      <c r="G256" s="80"/>
      <c r="H256" s="80"/>
    </row>
    <row r="257" spans="3:8">
      <c r="C257" s="98"/>
      <c r="D257" s="98"/>
      <c r="E257" s="98"/>
      <c r="G257" s="80"/>
      <c r="H257" s="80"/>
    </row>
    <row r="258" spans="3:8">
      <c r="C258" s="98"/>
      <c r="D258" s="98"/>
      <c r="E258" s="98"/>
      <c r="G258" s="80"/>
      <c r="H258" s="80"/>
    </row>
    <row r="259" spans="3:8">
      <c r="C259" s="98"/>
      <c r="D259" s="98"/>
      <c r="E259" s="98"/>
      <c r="G259" s="80"/>
      <c r="H259" s="80"/>
    </row>
    <row r="260" spans="3:8">
      <c r="C260" s="98"/>
      <c r="D260" s="98"/>
      <c r="E260" s="98"/>
      <c r="G260" s="80"/>
      <c r="H260" s="80"/>
    </row>
    <row r="261" spans="3:8">
      <c r="C261" s="98"/>
      <c r="D261" s="98"/>
      <c r="E261" s="98"/>
      <c r="G261" s="80"/>
      <c r="H261" s="80"/>
    </row>
    <row r="262" spans="3:8">
      <c r="C262" s="98"/>
      <c r="D262" s="98"/>
      <c r="E262" s="98"/>
      <c r="G262" s="80"/>
      <c r="H262" s="80"/>
    </row>
    <row r="263" spans="3:8">
      <c r="C263" s="98"/>
      <c r="D263" s="98"/>
      <c r="E263" s="98"/>
      <c r="G263" s="80"/>
      <c r="H263" s="80"/>
    </row>
    <row r="264" spans="3:8">
      <c r="C264" s="98"/>
      <c r="D264" s="98"/>
      <c r="E264" s="98"/>
      <c r="G264" s="80"/>
      <c r="H264" s="80"/>
    </row>
    <row r="265" spans="3:8">
      <c r="C265" s="98"/>
      <c r="D265" s="98"/>
      <c r="E265" s="98"/>
      <c r="G265" s="80"/>
      <c r="H265" s="80"/>
    </row>
    <row r="266" spans="3:8">
      <c r="C266" s="98"/>
      <c r="D266" s="98"/>
      <c r="E266" s="98"/>
      <c r="G266" s="80"/>
      <c r="H266" s="80"/>
    </row>
    <row r="267" spans="3:8">
      <c r="C267" s="98"/>
      <c r="D267" s="98"/>
      <c r="E267" s="98"/>
      <c r="G267" s="80"/>
      <c r="H267" s="80"/>
    </row>
    <row r="268" spans="3:8">
      <c r="C268" s="98"/>
      <c r="D268" s="98"/>
      <c r="E268" s="98"/>
      <c r="G268" s="80"/>
      <c r="H268" s="80"/>
    </row>
    <row r="269" spans="3:8">
      <c r="C269" s="98"/>
      <c r="D269" s="98"/>
      <c r="E269" s="98"/>
      <c r="G269" s="80"/>
      <c r="H269" s="80"/>
    </row>
    <row r="270" spans="3:8">
      <c r="C270" s="98"/>
      <c r="D270" s="98"/>
      <c r="E270" s="98"/>
      <c r="G270" s="80"/>
      <c r="H270" s="80"/>
    </row>
    <row r="271" spans="3:8">
      <c r="C271" s="98"/>
      <c r="D271" s="98"/>
      <c r="E271" s="98"/>
      <c r="G271" s="80"/>
      <c r="H271" s="80"/>
    </row>
    <row r="272" spans="3:8">
      <c r="C272" s="98"/>
      <c r="D272" s="98"/>
      <c r="E272" s="98"/>
      <c r="G272" s="80"/>
      <c r="H272" s="80"/>
    </row>
    <row r="273" spans="3:8">
      <c r="C273" s="98"/>
      <c r="D273" s="98"/>
      <c r="E273" s="98"/>
      <c r="G273" s="80"/>
      <c r="H273" s="80"/>
    </row>
    <row r="274" spans="3:8">
      <c r="C274" s="98"/>
      <c r="D274" s="98"/>
      <c r="E274" s="98"/>
      <c r="G274" s="80"/>
      <c r="H274" s="80"/>
    </row>
    <row r="275" spans="3:8">
      <c r="C275" s="98"/>
      <c r="D275" s="98"/>
      <c r="E275" s="98"/>
      <c r="G275" s="80"/>
      <c r="H275" s="80"/>
    </row>
    <row r="276" spans="3:8">
      <c r="C276" s="98"/>
      <c r="D276" s="98"/>
      <c r="E276" s="98"/>
      <c r="G276" s="80"/>
      <c r="H276" s="80"/>
    </row>
    <row r="277" spans="3:8">
      <c r="C277" s="98"/>
      <c r="D277" s="98"/>
      <c r="E277" s="98"/>
      <c r="G277" s="80"/>
      <c r="H277" s="80"/>
    </row>
    <row r="278" spans="3:8">
      <c r="C278" s="98"/>
      <c r="D278" s="98"/>
      <c r="E278" s="98"/>
      <c r="G278" s="80"/>
      <c r="H278" s="80"/>
    </row>
    <row r="279" spans="3:8">
      <c r="C279" s="98"/>
      <c r="D279" s="98"/>
      <c r="E279" s="98"/>
      <c r="G279" s="80"/>
      <c r="H279" s="80"/>
    </row>
    <row r="280" spans="3:8">
      <c r="C280" s="98"/>
      <c r="D280" s="98"/>
      <c r="E280" s="98"/>
      <c r="G280" s="80"/>
      <c r="H280" s="80"/>
    </row>
    <row r="281" spans="3:8">
      <c r="C281" s="98"/>
      <c r="D281" s="98"/>
      <c r="E281" s="98"/>
      <c r="G281" s="80"/>
      <c r="H281" s="80"/>
    </row>
    <row r="282" spans="3:8">
      <c r="C282" s="98"/>
      <c r="D282" s="98"/>
      <c r="E282" s="98"/>
      <c r="G282" s="80"/>
      <c r="H282" s="80"/>
    </row>
    <row r="283" spans="3:8">
      <c r="C283" s="98"/>
      <c r="D283" s="98"/>
      <c r="E283" s="98"/>
      <c r="G283" s="80"/>
      <c r="H283" s="80"/>
    </row>
    <row r="284" spans="3:8">
      <c r="C284" s="98"/>
      <c r="D284" s="98"/>
      <c r="E284" s="98"/>
      <c r="G284" s="80"/>
      <c r="H284" s="80"/>
    </row>
    <row r="285" spans="3:8">
      <c r="C285" s="98"/>
      <c r="D285" s="98"/>
      <c r="E285" s="98"/>
      <c r="G285" s="80"/>
      <c r="H285" s="80"/>
    </row>
    <row r="286" spans="3:8">
      <c r="C286" s="98"/>
      <c r="D286" s="98"/>
      <c r="E286" s="98"/>
      <c r="G286" s="80"/>
      <c r="H286" s="80"/>
    </row>
    <row r="287" spans="3:8">
      <c r="C287" s="98"/>
      <c r="D287" s="98"/>
      <c r="E287" s="98"/>
      <c r="G287" s="80"/>
      <c r="H287" s="80"/>
    </row>
    <row r="288" spans="3:8">
      <c r="C288" s="98"/>
      <c r="D288" s="98"/>
      <c r="E288" s="98"/>
      <c r="G288" s="80"/>
      <c r="H288" s="80"/>
    </row>
    <row r="289" spans="3:8">
      <c r="C289" s="98"/>
      <c r="D289" s="98"/>
      <c r="E289" s="98"/>
      <c r="G289" s="80"/>
      <c r="H289" s="80"/>
    </row>
    <row r="290" spans="3:8">
      <c r="C290" s="98"/>
      <c r="D290" s="98"/>
      <c r="E290" s="98"/>
      <c r="G290" s="80"/>
      <c r="H290" s="80"/>
    </row>
    <row r="291" spans="3:8">
      <c r="C291" s="98"/>
      <c r="D291" s="98"/>
      <c r="E291" s="98"/>
      <c r="G291" s="80"/>
      <c r="H291" s="80"/>
    </row>
    <row r="292" spans="3:8">
      <c r="C292" s="98"/>
      <c r="D292" s="98"/>
      <c r="E292" s="98"/>
      <c r="G292" s="80"/>
      <c r="H292" s="80"/>
    </row>
    <row r="293" spans="3:8">
      <c r="C293" s="98"/>
      <c r="D293" s="98"/>
      <c r="E293" s="98"/>
      <c r="G293" s="80"/>
      <c r="H293" s="80"/>
    </row>
    <row r="294" spans="3:8">
      <c r="C294" s="98"/>
      <c r="D294" s="98"/>
      <c r="E294" s="98"/>
      <c r="G294" s="80"/>
      <c r="H294" s="80"/>
    </row>
    <row r="295" spans="3:8">
      <c r="C295" s="98"/>
      <c r="D295" s="98"/>
      <c r="E295" s="98"/>
      <c r="G295" s="80"/>
      <c r="H295" s="80"/>
    </row>
    <row r="296" spans="3:8">
      <c r="C296" s="98"/>
      <c r="D296" s="98"/>
      <c r="E296" s="98"/>
      <c r="G296" s="80"/>
      <c r="H296" s="80"/>
    </row>
    <row r="297" spans="3:8">
      <c r="C297" s="98"/>
      <c r="D297" s="98"/>
      <c r="E297" s="98"/>
      <c r="G297" s="80"/>
      <c r="H297" s="80"/>
    </row>
    <row r="298" spans="3:8">
      <c r="C298" s="98"/>
      <c r="D298" s="98"/>
      <c r="E298" s="98"/>
      <c r="G298" s="80"/>
      <c r="H298" s="80"/>
    </row>
    <row r="299" spans="3:8">
      <c r="C299" s="98"/>
      <c r="D299" s="98"/>
      <c r="E299" s="98"/>
      <c r="G299" s="80"/>
      <c r="H299" s="80"/>
    </row>
    <row r="300" spans="3:8">
      <c r="C300" s="98"/>
      <c r="D300" s="98"/>
      <c r="E300" s="98"/>
      <c r="G300" s="80"/>
      <c r="H300" s="80"/>
    </row>
    <row r="301" spans="3:8">
      <c r="C301" s="98"/>
      <c r="D301" s="98"/>
      <c r="E301" s="98"/>
      <c r="G301" s="80"/>
      <c r="H301" s="80"/>
    </row>
    <row r="302" spans="3:8">
      <c r="C302" s="98"/>
      <c r="D302" s="98"/>
      <c r="E302" s="98"/>
      <c r="G302" s="80"/>
      <c r="H302" s="80"/>
    </row>
    <row r="303" spans="3:8">
      <c r="C303" s="98"/>
      <c r="D303" s="98"/>
      <c r="E303" s="98"/>
      <c r="G303" s="80"/>
      <c r="H303" s="80"/>
    </row>
    <row r="304" spans="3:8">
      <c r="C304" s="98"/>
      <c r="D304" s="98"/>
      <c r="E304" s="98"/>
      <c r="G304" s="80"/>
      <c r="H304" s="80"/>
    </row>
    <row r="305" spans="3:8">
      <c r="C305" s="98"/>
      <c r="D305" s="98"/>
      <c r="E305" s="98"/>
      <c r="G305" s="80"/>
      <c r="H305" s="80"/>
    </row>
    <row r="306" spans="3:8">
      <c r="C306" s="98"/>
      <c r="D306" s="98"/>
      <c r="E306" s="98"/>
      <c r="G306" s="80"/>
      <c r="H306" s="80"/>
    </row>
    <row r="307" spans="3:8">
      <c r="C307" s="98"/>
      <c r="D307" s="98"/>
      <c r="E307" s="98"/>
      <c r="G307" s="80"/>
      <c r="H307" s="80"/>
    </row>
    <row r="308" spans="3:8">
      <c r="C308" s="98"/>
      <c r="D308" s="98"/>
      <c r="E308" s="98"/>
      <c r="G308" s="80"/>
      <c r="H308" s="80"/>
    </row>
    <row r="309" spans="3:8">
      <c r="C309" s="98"/>
      <c r="D309" s="98"/>
      <c r="E309" s="98"/>
      <c r="G309" s="80"/>
      <c r="H309" s="80"/>
    </row>
    <row r="310" spans="3:8">
      <c r="C310" s="98"/>
      <c r="D310" s="98"/>
      <c r="E310" s="98"/>
      <c r="G310" s="80"/>
      <c r="H310" s="80"/>
    </row>
    <row r="311" spans="3:8">
      <c r="C311" s="98"/>
      <c r="D311" s="98"/>
      <c r="E311" s="98"/>
      <c r="G311" s="80"/>
      <c r="H311" s="80"/>
    </row>
    <row r="312" spans="3:8">
      <c r="C312" s="98"/>
      <c r="D312" s="98"/>
      <c r="E312" s="98"/>
      <c r="G312" s="80"/>
      <c r="H312" s="80"/>
    </row>
    <row r="313" spans="3:8">
      <c r="C313" s="98"/>
      <c r="D313" s="98"/>
      <c r="E313" s="98"/>
      <c r="G313" s="80"/>
      <c r="H313" s="80"/>
    </row>
    <row r="314" spans="3:8">
      <c r="C314" s="98"/>
      <c r="D314" s="98"/>
      <c r="E314" s="98"/>
      <c r="G314" s="80"/>
      <c r="H314" s="80"/>
    </row>
    <row r="315" spans="3:8">
      <c r="C315" s="98"/>
      <c r="D315" s="98"/>
      <c r="E315" s="98"/>
      <c r="G315" s="80"/>
      <c r="H315" s="80"/>
    </row>
    <row r="316" spans="3:8">
      <c r="C316" s="98"/>
      <c r="D316" s="98"/>
      <c r="E316" s="98"/>
      <c r="G316" s="80"/>
      <c r="H316" s="80"/>
    </row>
    <row r="317" spans="3:8">
      <c r="C317" s="98"/>
      <c r="D317" s="98"/>
      <c r="E317" s="98"/>
      <c r="G317" s="80"/>
      <c r="H317" s="80"/>
    </row>
    <row r="318" spans="3:8">
      <c r="C318" s="98"/>
      <c r="D318" s="98"/>
      <c r="E318" s="98"/>
      <c r="G318" s="80"/>
      <c r="H318" s="80"/>
    </row>
    <row r="319" spans="3:8">
      <c r="C319" s="98"/>
      <c r="D319" s="98"/>
      <c r="E319" s="98"/>
      <c r="G319" s="80"/>
      <c r="H319" s="80"/>
    </row>
    <row r="320" spans="3:8">
      <c r="C320" s="98"/>
      <c r="D320" s="98"/>
      <c r="E320" s="98"/>
      <c r="G320" s="80"/>
      <c r="H320" s="80"/>
    </row>
    <row r="321" spans="3:8">
      <c r="C321" s="98"/>
      <c r="D321" s="98"/>
      <c r="E321" s="98"/>
      <c r="G321" s="80"/>
      <c r="H321" s="80"/>
    </row>
    <row r="322" spans="3:8">
      <c r="C322" s="98"/>
      <c r="D322" s="98"/>
      <c r="E322" s="98"/>
      <c r="G322" s="80"/>
      <c r="H322" s="80"/>
    </row>
    <row r="323" spans="3:8">
      <c r="C323" s="98"/>
      <c r="D323" s="98"/>
      <c r="E323" s="98"/>
      <c r="G323" s="80"/>
      <c r="H323" s="80"/>
    </row>
    <row r="324" spans="3:8">
      <c r="C324" s="98"/>
      <c r="D324" s="98"/>
      <c r="E324" s="98"/>
      <c r="G324" s="80"/>
      <c r="H324" s="80"/>
    </row>
    <row r="325" spans="3:8">
      <c r="C325" s="98"/>
      <c r="D325" s="98"/>
      <c r="E325" s="98"/>
      <c r="G325" s="80"/>
      <c r="H325" s="80"/>
    </row>
    <row r="326" spans="3:8">
      <c r="C326" s="98"/>
      <c r="D326" s="98"/>
      <c r="E326" s="98"/>
      <c r="G326" s="80"/>
      <c r="H326" s="80"/>
    </row>
    <row r="327" spans="3:8">
      <c r="C327" s="98"/>
      <c r="D327" s="98"/>
      <c r="E327" s="98"/>
      <c r="G327" s="80"/>
      <c r="H327" s="80"/>
    </row>
    <row r="328" spans="3:8">
      <c r="C328" s="98"/>
      <c r="D328" s="98"/>
      <c r="E328" s="98"/>
      <c r="G328" s="80"/>
      <c r="H328" s="80"/>
    </row>
    <row r="329" spans="3:8">
      <c r="C329" s="98"/>
      <c r="D329" s="98"/>
      <c r="E329" s="98"/>
      <c r="G329" s="80"/>
      <c r="H329" s="80"/>
    </row>
    <row r="330" spans="3:8">
      <c r="C330" s="98"/>
      <c r="D330" s="98"/>
      <c r="E330" s="98"/>
      <c r="G330" s="80"/>
      <c r="H330" s="80"/>
    </row>
    <row r="331" spans="3:8">
      <c r="C331" s="98"/>
      <c r="D331" s="98"/>
      <c r="E331" s="98"/>
      <c r="G331" s="80"/>
      <c r="H331" s="80"/>
    </row>
    <row r="332" spans="3:8">
      <c r="C332" s="98"/>
      <c r="D332" s="98"/>
      <c r="E332" s="98"/>
      <c r="G332" s="80"/>
      <c r="H332" s="80"/>
    </row>
    <row r="333" spans="3:8">
      <c r="C333" s="98"/>
      <c r="D333" s="98"/>
      <c r="E333" s="98"/>
      <c r="G333" s="80"/>
      <c r="H333" s="80"/>
    </row>
    <row r="334" spans="3:8">
      <c r="C334" s="98"/>
      <c r="D334" s="98"/>
      <c r="E334" s="98"/>
      <c r="G334" s="80"/>
      <c r="H334" s="80"/>
    </row>
    <row r="335" spans="3:8">
      <c r="C335" s="98"/>
      <c r="D335" s="98"/>
      <c r="E335" s="98"/>
      <c r="G335" s="80"/>
      <c r="H335" s="80"/>
    </row>
    <row r="336" spans="3:8">
      <c r="C336" s="98"/>
      <c r="D336" s="98"/>
      <c r="E336" s="98"/>
      <c r="G336" s="80"/>
      <c r="H336" s="80"/>
    </row>
    <row r="337" spans="3:8">
      <c r="C337" s="98"/>
      <c r="D337" s="98"/>
      <c r="E337" s="98"/>
      <c r="G337" s="80"/>
      <c r="H337" s="80"/>
    </row>
    <row r="338" spans="3:8">
      <c r="C338" s="98"/>
      <c r="D338" s="98"/>
      <c r="E338" s="98"/>
      <c r="G338" s="80"/>
      <c r="H338" s="80"/>
    </row>
    <row r="339" spans="3:8">
      <c r="C339" s="98"/>
      <c r="D339" s="98"/>
      <c r="E339" s="98"/>
      <c r="G339" s="80"/>
      <c r="H339" s="80"/>
    </row>
    <row r="340" spans="3:8">
      <c r="C340" s="98"/>
      <c r="D340" s="98"/>
      <c r="E340" s="98"/>
      <c r="G340" s="80"/>
      <c r="H340" s="80"/>
    </row>
    <row r="341" spans="3:8">
      <c r="C341" s="98"/>
      <c r="D341" s="98"/>
      <c r="E341" s="98"/>
      <c r="G341" s="80"/>
      <c r="H341" s="80"/>
    </row>
    <row r="342" spans="3:8">
      <c r="C342" s="98"/>
      <c r="D342" s="98"/>
      <c r="E342" s="98"/>
      <c r="G342" s="80"/>
      <c r="H342" s="80"/>
    </row>
    <row r="343" spans="3:8">
      <c r="C343" s="98"/>
      <c r="D343" s="98"/>
      <c r="E343" s="98"/>
      <c r="G343" s="80"/>
      <c r="H343" s="80"/>
    </row>
    <row r="344" spans="3:8">
      <c r="C344" s="98"/>
      <c r="D344" s="98"/>
      <c r="E344" s="98"/>
      <c r="G344" s="80"/>
      <c r="H344" s="80"/>
    </row>
    <row r="345" spans="3:8">
      <c r="C345" s="98"/>
      <c r="D345" s="98"/>
      <c r="E345" s="98"/>
      <c r="G345" s="80"/>
      <c r="H345" s="80"/>
    </row>
    <row r="346" spans="3:8">
      <c r="C346" s="98"/>
      <c r="D346" s="98"/>
      <c r="E346" s="98"/>
      <c r="G346" s="80"/>
      <c r="H346" s="80"/>
    </row>
    <row r="347" spans="3:8">
      <c r="C347" s="98"/>
      <c r="D347" s="98"/>
      <c r="E347" s="98"/>
      <c r="G347" s="80"/>
      <c r="H347" s="80"/>
    </row>
    <row r="348" spans="3:8">
      <c r="C348" s="98"/>
      <c r="D348" s="98"/>
      <c r="E348" s="98"/>
      <c r="G348" s="80"/>
      <c r="H348" s="80"/>
    </row>
    <row r="349" spans="3:8">
      <c r="C349" s="98"/>
      <c r="D349" s="98"/>
      <c r="E349" s="98"/>
      <c r="G349" s="80"/>
      <c r="H349" s="80"/>
    </row>
    <row r="350" spans="3:8">
      <c r="C350" s="98"/>
      <c r="D350" s="98"/>
      <c r="E350" s="98"/>
      <c r="G350" s="80"/>
      <c r="H350" s="80"/>
    </row>
    <row r="351" spans="3:8">
      <c r="C351" s="98"/>
      <c r="D351" s="98"/>
      <c r="E351" s="98"/>
      <c r="G351" s="80"/>
      <c r="H351" s="80"/>
    </row>
    <row r="352" spans="3:8">
      <c r="C352" s="98"/>
      <c r="D352" s="98"/>
      <c r="E352" s="98"/>
      <c r="G352" s="80"/>
      <c r="H352" s="80"/>
    </row>
    <row r="353" spans="3:8">
      <c r="C353" s="98"/>
      <c r="D353" s="98"/>
      <c r="E353" s="98"/>
      <c r="G353" s="80"/>
      <c r="H353" s="80"/>
    </row>
    <row r="354" spans="3:8">
      <c r="C354" s="98"/>
      <c r="D354" s="98"/>
      <c r="E354" s="98"/>
      <c r="G354" s="80"/>
      <c r="H354" s="80"/>
    </row>
    <row r="355" spans="3:8">
      <c r="C355" s="98"/>
      <c r="D355" s="98"/>
      <c r="E355" s="98"/>
    </row>
    <row r="356" spans="3:8">
      <c r="C356" s="98"/>
      <c r="D356" s="98"/>
      <c r="E356" s="98"/>
    </row>
    <row r="357" spans="3:8">
      <c r="C357" s="98"/>
      <c r="D357" s="98"/>
      <c r="E357" s="98"/>
    </row>
    <row r="358" spans="3:8">
      <c r="C358" s="98"/>
      <c r="D358" s="98"/>
      <c r="E358" s="98"/>
    </row>
    <row r="359" spans="3:8">
      <c r="C359" s="98"/>
      <c r="D359" s="98"/>
      <c r="E359" s="98"/>
    </row>
    <row r="360" spans="3:8">
      <c r="C360" s="98"/>
      <c r="D360" s="98"/>
      <c r="E360" s="98"/>
    </row>
    <row r="361" spans="3:8">
      <c r="C361" s="98"/>
      <c r="D361" s="98"/>
      <c r="E361" s="98"/>
    </row>
    <row r="362" spans="3:8">
      <c r="C362" s="98"/>
      <c r="D362" s="98"/>
      <c r="E362" s="98"/>
    </row>
    <row r="363" spans="3:8">
      <c r="C363" s="98"/>
      <c r="D363" s="98"/>
      <c r="E363" s="98"/>
    </row>
    <row r="364" spans="3:8">
      <c r="C364" s="98"/>
      <c r="D364" s="98"/>
      <c r="E364" s="98"/>
    </row>
    <row r="365" spans="3:8">
      <c r="C365" s="98"/>
      <c r="D365" s="98"/>
      <c r="E365" s="98"/>
    </row>
    <row r="366" spans="3:8">
      <c r="C366" s="98"/>
      <c r="D366" s="98"/>
      <c r="E366" s="98"/>
    </row>
    <row r="367" spans="3:8">
      <c r="C367" s="98"/>
      <c r="D367" s="98"/>
      <c r="E367" s="98"/>
    </row>
    <row r="368" spans="3:8">
      <c r="C368" s="98"/>
      <c r="D368" s="98"/>
      <c r="E368" s="98"/>
    </row>
    <row r="369" spans="3:5">
      <c r="C369" s="98"/>
      <c r="D369" s="98"/>
      <c r="E369" s="98"/>
    </row>
    <row r="370" spans="3:5">
      <c r="C370" s="98"/>
      <c r="D370" s="98"/>
      <c r="E370" s="98"/>
    </row>
    <row r="371" spans="3:5">
      <c r="C371" s="98"/>
      <c r="D371" s="98"/>
      <c r="E371" s="98"/>
    </row>
    <row r="372" spans="3:5">
      <c r="C372" s="98"/>
      <c r="D372" s="98"/>
      <c r="E372" s="98"/>
    </row>
    <row r="373" spans="3:5">
      <c r="C373" s="98"/>
      <c r="D373" s="98"/>
      <c r="E373" s="98"/>
    </row>
    <row r="374" spans="3:5">
      <c r="C374" s="98"/>
      <c r="D374" s="98"/>
      <c r="E374" s="98"/>
    </row>
    <row r="375" spans="3:5">
      <c r="C375" s="98"/>
      <c r="D375" s="98"/>
      <c r="E375" s="98"/>
    </row>
    <row r="376" spans="3:5">
      <c r="C376" s="98"/>
      <c r="D376" s="98"/>
      <c r="E376" s="98"/>
    </row>
    <row r="377" spans="3:5">
      <c r="C377" s="98"/>
      <c r="D377" s="98"/>
      <c r="E377" s="98"/>
    </row>
    <row r="378" spans="3:5">
      <c r="C378" s="98"/>
      <c r="D378" s="98"/>
      <c r="E378" s="98"/>
    </row>
    <row r="379" spans="3:5">
      <c r="C379" s="98"/>
      <c r="D379" s="98"/>
      <c r="E379" s="98"/>
    </row>
    <row r="380" spans="3:5">
      <c r="C380" s="98"/>
      <c r="D380" s="98"/>
      <c r="E380" s="98"/>
    </row>
    <row r="381" spans="3:5">
      <c r="C381" s="98"/>
      <c r="D381" s="98"/>
      <c r="E381" s="98"/>
    </row>
    <row r="382" spans="3:5">
      <c r="C382" s="98"/>
      <c r="D382" s="98"/>
      <c r="E382" s="98"/>
    </row>
    <row r="383" spans="3:5">
      <c r="C383" s="98"/>
      <c r="D383" s="98"/>
      <c r="E383" s="98"/>
    </row>
    <row r="384" spans="3:5">
      <c r="C384" s="98"/>
      <c r="D384" s="98"/>
      <c r="E384" s="98"/>
    </row>
    <row r="385" spans="3:5">
      <c r="C385" s="98"/>
      <c r="D385" s="98"/>
      <c r="E385" s="98"/>
    </row>
    <row r="386" spans="3:5">
      <c r="C386" s="98"/>
      <c r="D386" s="98"/>
      <c r="E386" s="98"/>
    </row>
    <row r="387" spans="3:5">
      <c r="C387" s="98"/>
      <c r="D387" s="98"/>
      <c r="E387" s="98"/>
    </row>
    <row r="388" spans="3:5">
      <c r="C388" s="98"/>
      <c r="D388" s="98"/>
      <c r="E388" s="98"/>
    </row>
    <row r="389" spans="3:5">
      <c r="C389" s="98"/>
      <c r="D389" s="98"/>
      <c r="E389" s="98"/>
    </row>
    <row r="390" spans="3:5">
      <c r="C390" s="98"/>
      <c r="D390" s="98"/>
      <c r="E390" s="98"/>
    </row>
    <row r="391" spans="3:5">
      <c r="C391" s="98"/>
      <c r="D391" s="98"/>
      <c r="E391" s="98"/>
    </row>
    <row r="392" spans="3:5">
      <c r="C392" s="98"/>
      <c r="D392" s="98"/>
      <c r="E392" s="98"/>
    </row>
    <row r="393" spans="3:5">
      <c r="C393" s="98"/>
      <c r="D393" s="98"/>
      <c r="E393" s="98"/>
    </row>
    <row r="394" spans="3:5">
      <c r="C394" s="98"/>
      <c r="D394" s="98"/>
      <c r="E394" s="98"/>
    </row>
    <row r="395" spans="3:5">
      <c r="C395" s="98"/>
      <c r="D395" s="98"/>
      <c r="E395" s="98"/>
    </row>
    <row r="396" spans="3:5">
      <c r="C396" s="98"/>
      <c r="D396" s="98"/>
      <c r="E396" s="98"/>
    </row>
    <row r="397" spans="3:5">
      <c r="C397" s="98"/>
      <c r="D397" s="98"/>
      <c r="E397" s="98"/>
    </row>
    <row r="398" spans="3:5">
      <c r="C398" s="98"/>
      <c r="D398" s="98"/>
      <c r="E398" s="98"/>
    </row>
    <row r="399" spans="3:5">
      <c r="C399" s="98"/>
      <c r="D399" s="98"/>
      <c r="E399" s="98"/>
    </row>
    <row r="400" spans="3:5">
      <c r="C400" s="98"/>
      <c r="D400" s="98"/>
      <c r="E400" s="98"/>
    </row>
    <row r="401" spans="3:5">
      <c r="C401" s="98"/>
      <c r="D401" s="98"/>
      <c r="E401" s="98"/>
    </row>
    <row r="402" spans="3:5">
      <c r="C402" s="98"/>
      <c r="D402" s="98"/>
      <c r="E402" s="98"/>
    </row>
    <row r="403" spans="3:5">
      <c r="C403" s="98"/>
      <c r="D403" s="98"/>
      <c r="E403" s="98"/>
    </row>
    <row r="404" spans="3:5">
      <c r="C404" s="98"/>
      <c r="D404" s="98"/>
      <c r="E404" s="98"/>
    </row>
    <row r="405" spans="3:5">
      <c r="C405" s="98"/>
      <c r="D405" s="98"/>
      <c r="E405" s="98"/>
    </row>
    <row r="406" spans="3:5">
      <c r="C406" s="98"/>
      <c r="D406" s="98"/>
      <c r="E406" s="98"/>
    </row>
    <row r="407" spans="3:5">
      <c r="C407" s="98"/>
      <c r="D407" s="98"/>
      <c r="E407" s="98"/>
    </row>
    <row r="408" spans="3:5">
      <c r="C408" s="98"/>
      <c r="D408" s="98"/>
      <c r="E408" s="98"/>
    </row>
    <row r="409" spans="3:5">
      <c r="C409" s="98"/>
      <c r="D409" s="98"/>
      <c r="E409" s="98"/>
    </row>
    <row r="410" spans="3:5">
      <c r="C410" s="98"/>
      <c r="D410" s="98"/>
      <c r="E410" s="98"/>
    </row>
    <row r="411" spans="3:5">
      <c r="C411" s="98"/>
      <c r="D411" s="98"/>
      <c r="E411" s="98"/>
    </row>
    <row r="412" spans="3:5">
      <c r="C412" s="98"/>
      <c r="D412" s="98"/>
      <c r="E412" s="98"/>
    </row>
    <row r="413" spans="3:5">
      <c r="C413" s="98"/>
      <c r="D413" s="98"/>
      <c r="E413" s="98"/>
    </row>
    <row r="414" spans="3:5">
      <c r="C414" s="98"/>
      <c r="D414" s="98"/>
      <c r="E414" s="98"/>
    </row>
    <row r="415" spans="3:5">
      <c r="C415" s="98"/>
      <c r="D415" s="98"/>
      <c r="E415" s="98"/>
    </row>
    <row r="416" spans="3:5">
      <c r="C416" s="98"/>
      <c r="D416" s="98"/>
      <c r="E416" s="98"/>
    </row>
    <row r="417" spans="3:5">
      <c r="C417" s="98"/>
      <c r="D417" s="98"/>
      <c r="E417" s="98"/>
    </row>
    <row r="418" spans="3:5">
      <c r="C418" s="98"/>
      <c r="D418" s="98"/>
      <c r="E418" s="98"/>
    </row>
    <row r="419" spans="3:5">
      <c r="C419" s="98"/>
      <c r="D419" s="98"/>
      <c r="E419" s="98"/>
    </row>
    <row r="420" spans="3:5">
      <c r="C420" s="98"/>
      <c r="D420" s="98"/>
      <c r="E420" s="98"/>
    </row>
    <row r="421" spans="3:5">
      <c r="C421" s="98"/>
      <c r="D421" s="98"/>
      <c r="E421" s="98"/>
    </row>
    <row r="422" spans="3:5">
      <c r="C422" s="98"/>
      <c r="D422" s="98"/>
      <c r="E422" s="98"/>
    </row>
    <row r="423" spans="3:5">
      <c r="C423" s="98"/>
      <c r="D423" s="98"/>
      <c r="E423" s="98"/>
    </row>
    <row r="424" spans="3:5">
      <c r="C424" s="98"/>
      <c r="D424" s="98"/>
      <c r="E424" s="98"/>
    </row>
    <row r="425" spans="3:5">
      <c r="C425" s="98"/>
      <c r="D425" s="98"/>
      <c r="E425" s="98"/>
    </row>
    <row r="426" spans="3:5">
      <c r="C426" s="98"/>
      <c r="D426" s="98"/>
      <c r="E426" s="98"/>
    </row>
    <row r="427" spans="3:5">
      <c r="C427" s="98"/>
      <c r="D427" s="98"/>
      <c r="E427" s="98"/>
    </row>
    <row r="428" spans="3:5">
      <c r="C428" s="98"/>
      <c r="D428" s="98"/>
      <c r="E428" s="98"/>
    </row>
    <row r="429" spans="3:5">
      <c r="C429" s="98"/>
      <c r="D429" s="98"/>
      <c r="E429" s="98"/>
    </row>
    <row r="430" spans="3:5">
      <c r="C430" s="98"/>
      <c r="D430" s="98"/>
      <c r="E430" s="98"/>
    </row>
    <row r="431" spans="3:5">
      <c r="C431" s="98"/>
      <c r="D431" s="98"/>
      <c r="E431" s="98"/>
    </row>
    <row r="432" spans="3:5">
      <c r="C432" s="98"/>
      <c r="D432" s="98"/>
      <c r="E432" s="98"/>
    </row>
    <row r="433" spans="3:5">
      <c r="C433" s="98"/>
      <c r="D433" s="98"/>
      <c r="E433" s="98"/>
    </row>
    <row r="434" spans="3:5">
      <c r="C434" s="98"/>
      <c r="D434" s="98"/>
      <c r="E434" s="98"/>
    </row>
    <row r="435" spans="3:5">
      <c r="C435" s="98"/>
      <c r="D435" s="98"/>
      <c r="E435" s="98"/>
    </row>
    <row r="436" spans="3:5">
      <c r="C436" s="98"/>
      <c r="D436" s="98"/>
      <c r="E436" s="98"/>
    </row>
    <row r="437" spans="3:5">
      <c r="C437" s="98"/>
      <c r="D437" s="98"/>
      <c r="E437" s="98"/>
    </row>
    <row r="438" spans="3:5">
      <c r="C438" s="98"/>
      <c r="D438" s="98"/>
      <c r="E438" s="98"/>
    </row>
    <row r="439" spans="3:5">
      <c r="C439" s="98"/>
      <c r="D439" s="98"/>
      <c r="E439" s="98"/>
    </row>
    <row r="440" spans="3:5">
      <c r="C440" s="98"/>
      <c r="D440" s="98"/>
      <c r="E440" s="98"/>
    </row>
    <row r="441" spans="3:5">
      <c r="C441" s="98"/>
      <c r="D441" s="98"/>
      <c r="E441" s="98"/>
    </row>
    <row r="442" spans="3:5">
      <c r="C442" s="98"/>
      <c r="D442" s="98"/>
      <c r="E442" s="98"/>
    </row>
    <row r="443" spans="3:5">
      <c r="C443" s="98"/>
      <c r="D443" s="98"/>
      <c r="E443" s="98"/>
    </row>
    <row r="444" spans="3:5">
      <c r="C444" s="98"/>
      <c r="D444" s="98"/>
      <c r="E444" s="98"/>
    </row>
    <row r="445" spans="3:5">
      <c r="C445" s="98"/>
      <c r="D445" s="98"/>
      <c r="E445" s="98"/>
    </row>
    <row r="446" spans="3:5">
      <c r="C446" s="98"/>
      <c r="D446" s="98"/>
      <c r="E446" s="98"/>
    </row>
    <row r="447" spans="3:5">
      <c r="C447" s="98"/>
      <c r="D447" s="98"/>
      <c r="E447" s="98"/>
    </row>
    <row r="448" spans="3:5">
      <c r="C448" s="98"/>
      <c r="D448" s="98"/>
      <c r="E448" s="98"/>
    </row>
    <row r="449" spans="3:5">
      <c r="C449" s="98"/>
      <c r="D449" s="98"/>
      <c r="E449" s="98"/>
    </row>
    <row r="450" spans="3:5">
      <c r="C450" s="98"/>
      <c r="D450" s="98"/>
      <c r="E450" s="98"/>
    </row>
    <row r="451" spans="3:5">
      <c r="C451" s="98"/>
      <c r="D451" s="98"/>
      <c r="E451" s="98"/>
    </row>
    <row r="452" spans="3:5">
      <c r="C452" s="98"/>
      <c r="D452" s="98"/>
      <c r="E452" s="98"/>
    </row>
    <row r="453" spans="3:5">
      <c r="C453" s="98"/>
      <c r="D453" s="98"/>
      <c r="E453" s="98"/>
    </row>
    <row r="454" spans="3:5">
      <c r="C454" s="98"/>
      <c r="D454" s="98"/>
      <c r="E454" s="98"/>
    </row>
    <row r="455" spans="3:5">
      <c r="C455" s="98"/>
      <c r="D455" s="98"/>
      <c r="E455" s="98"/>
    </row>
    <row r="456" spans="3:5">
      <c r="C456" s="98"/>
      <c r="D456" s="98"/>
      <c r="E456" s="98"/>
    </row>
    <row r="457" spans="3:5">
      <c r="C457" s="98"/>
      <c r="D457" s="98"/>
      <c r="E457" s="98"/>
    </row>
    <row r="458" spans="3:5">
      <c r="C458" s="98"/>
      <c r="D458" s="98"/>
      <c r="E458" s="98"/>
    </row>
    <row r="459" spans="3:5">
      <c r="C459" s="98"/>
      <c r="D459" s="98"/>
      <c r="E459" s="98"/>
    </row>
    <row r="460" spans="3:5">
      <c r="C460" s="98"/>
      <c r="D460" s="98"/>
      <c r="E460" s="98"/>
    </row>
    <row r="461" spans="3:5">
      <c r="C461" s="98"/>
      <c r="D461" s="98"/>
      <c r="E461" s="98"/>
    </row>
    <row r="462" spans="3:5">
      <c r="C462" s="98"/>
      <c r="D462" s="98"/>
      <c r="E462" s="98"/>
    </row>
    <row r="463" spans="3:5">
      <c r="C463" s="98"/>
      <c r="D463" s="98"/>
      <c r="E463" s="98"/>
    </row>
    <row r="464" spans="3:5">
      <c r="C464" s="98"/>
      <c r="D464" s="98"/>
      <c r="E464" s="98"/>
    </row>
    <row r="465" spans="3:5">
      <c r="C465" s="98"/>
      <c r="D465" s="98"/>
      <c r="E465" s="98"/>
    </row>
    <row r="466" spans="3:5">
      <c r="C466" s="98"/>
      <c r="D466" s="98"/>
      <c r="E466" s="98"/>
    </row>
    <row r="467" spans="3:5">
      <c r="C467" s="98"/>
      <c r="D467" s="98"/>
      <c r="E467" s="98"/>
    </row>
    <row r="468" spans="3:5">
      <c r="C468" s="98"/>
      <c r="D468" s="98"/>
      <c r="E468" s="98"/>
    </row>
    <row r="469" spans="3:5">
      <c r="C469" s="98"/>
      <c r="D469" s="98"/>
      <c r="E469" s="98"/>
    </row>
    <row r="470" spans="3:5">
      <c r="C470" s="98"/>
      <c r="D470" s="98"/>
      <c r="E470" s="98"/>
    </row>
    <row r="471" spans="3:5">
      <c r="C471" s="98"/>
      <c r="D471" s="98"/>
      <c r="E471" s="98"/>
    </row>
    <row r="472" spans="3:5">
      <c r="C472" s="98"/>
      <c r="D472" s="98"/>
      <c r="E472" s="98"/>
    </row>
    <row r="473" spans="3:5">
      <c r="C473" s="98"/>
      <c r="D473" s="98"/>
      <c r="E473" s="98"/>
    </row>
    <row r="474" spans="3:5">
      <c r="C474" s="98"/>
      <c r="D474" s="98"/>
      <c r="E474" s="98"/>
    </row>
    <row r="475" spans="3:5">
      <c r="C475" s="98"/>
      <c r="D475" s="98"/>
      <c r="E475" s="98"/>
    </row>
    <row r="476" spans="3:5">
      <c r="C476" s="98"/>
      <c r="D476" s="98"/>
      <c r="E476" s="98"/>
    </row>
    <row r="477" spans="3:5">
      <c r="C477" s="98"/>
      <c r="D477" s="98"/>
      <c r="E477" s="98"/>
    </row>
    <row r="478" spans="3:5">
      <c r="C478" s="98"/>
      <c r="D478" s="98"/>
      <c r="E478" s="98"/>
    </row>
    <row r="479" spans="3:5">
      <c r="C479" s="98"/>
      <c r="D479" s="98"/>
      <c r="E479" s="98"/>
    </row>
    <row r="480" spans="3:5">
      <c r="C480" s="98"/>
      <c r="D480" s="98"/>
      <c r="E480" s="98"/>
    </row>
    <row r="481" spans="3:5">
      <c r="C481" s="98"/>
      <c r="D481" s="98"/>
      <c r="E481" s="98"/>
    </row>
    <row r="482" spans="3:5">
      <c r="C482" s="98"/>
      <c r="D482" s="98"/>
      <c r="E482" s="98"/>
    </row>
    <row r="483" spans="3:5">
      <c r="C483" s="98"/>
      <c r="D483" s="98"/>
      <c r="E483" s="98"/>
    </row>
    <row r="484" spans="3:5">
      <c r="C484" s="98"/>
      <c r="D484" s="98"/>
      <c r="E484" s="98"/>
    </row>
    <row r="485" spans="3:5">
      <c r="C485" s="98"/>
      <c r="D485" s="98"/>
      <c r="E485" s="98"/>
    </row>
    <row r="486" spans="3:5">
      <c r="C486" s="98"/>
      <c r="D486" s="98"/>
      <c r="E486" s="98"/>
    </row>
    <row r="487" spans="3:5">
      <c r="C487" s="98"/>
      <c r="D487" s="98"/>
      <c r="E487" s="98"/>
    </row>
    <row r="488" spans="3:5">
      <c r="C488" s="98"/>
      <c r="D488" s="98"/>
      <c r="E488" s="98"/>
    </row>
    <row r="489" spans="3:5">
      <c r="C489" s="98"/>
      <c r="D489" s="98"/>
      <c r="E489" s="98"/>
    </row>
    <row r="490" spans="3:5">
      <c r="C490" s="98"/>
      <c r="D490" s="98"/>
      <c r="E490" s="98"/>
    </row>
    <row r="491" spans="3:5">
      <c r="C491" s="98"/>
      <c r="D491" s="98"/>
      <c r="E491" s="98"/>
    </row>
    <row r="492" spans="3:5">
      <c r="C492" s="98"/>
      <c r="D492" s="98"/>
      <c r="E492" s="98"/>
    </row>
    <row r="493" spans="3:5">
      <c r="C493" s="98"/>
      <c r="D493" s="98"/>
      <c r="E493" s="98"/>
    </row>
    <row r="494" spans="3:5">
      <c r="C494" s="98"/>
      <c r="D494" s="98"/>
      <c r="E494" s="98"/>
    </row>
    <row r="495" spans="3:5">
      <c r="C495" s="98"/>
      <c r="D495" s="98"/>
      <c r="E495" s="98"/>
    </row>
    <row r="496" spans="3:5">
      <c r="C496" s="98"/>
      <c r="D496" s="98"/>
      <c r="E496" s="98"/>
    </row>
    <row r="497" spans="3:5">
      <c r="C497" s="98"/>
      <c r="D497" s="98"/>
      <c r="E497" s="98"/>
    </row>
    <row r="498" spans="3:5">
      <c r="C498" s="98"/>
      <c r="D498" s="98"/>
      <c r="E498" s="98"/>
    </row>
    <row r="499" spans="3:5">
      <c r="C499" s="98"/>
      <c r="D499" s="98"/>
      <c r="E499" s="98"/>
    </row>
    <row r="500" spans="3:5">
      <c r="C500" s="98"/>
      <c r="D500" s="98"/>
      <c r="E500" s="98"/>
    </row>
    <row r="501" spans="3:5">
      <c r="C501" s="98"/>
      <c r="D501" s="98"/>
      <c r="E501" s="98"/>
    </row>
    <row r="502" spans="3:5">
      <c r="C502" s="98"/>
      <c r="D502" s="98"/>
      <c r="E502" s="98"/>
    </row>
    <row r="503" spans="3:5">
      <c r="C503" s="98"/>
      <c r="D503" s="98"/>
      <c r="E503" s="98"/>
    </row>
    <row r="504" spans="3:5">
      <c r="C504" s="98"/>
      <c r="D504" s="98"/>
      <c r="E504" s="98"/>
    </row>
    <row r="505" spans="3:5">
      <c r="C505" s="98"/>
      <c r="D505" s="98"/>
      <c r="E505" s="98"/>
    </row>
    <row r="506" spans="3:5">
      <c r="C506" s="98"/>
      <c r="D506" s="98"/>
      <c r="E506" s="98"/>
    </row>
    <row r="507" spans="3:5">
      <c r="C507" s="98"/>
      <c r="D507" s="98"/>
      <c r="E507" s="98"/>
    </row>
    <row r="508" spans="3:5">
      <c r="C508" s="98"/>
      <c r="D508" s="98"/>
      <c r="E508" s="98"/>
    </row>
    <row r="509" spans="3:5">
      <c r="C509" s="98"/>
      <c r="D509" s="98"/>
      <c r="E509" s="98"/>
    </row>
    <row r="510" spans="3:5">
      <c r="C510" s="98"/>
      <c r="D510" s="98"/>
      <c r="E510" s="98"/>
    </row>
    <row r="511" spans="3:5">
      <c r="C511" s="98"/>
      <c r="D511" s="98"/>
      <c r="E511" s="98"/>
    </row>
    <row r="512" spans="3:5">
      <c r="C512" s="98"/>
      <c r="D512" s="98"/>
      <c r="E512" s="98"/>
    </row>
    <row r="513" spans="3:5">
      <c r="C513" s="98"/>
      <c r="D513" s="98"/>
      <c r="E513" s="98"/>
    </row>
    <row r="514" spans="3:5">
      <c r="C514" s="98"/>
      <c r="D514" s="98"/>
      <c r="E514" s="98"/>
    </row>
    <row r="515" spans="3:5">
      <c r="C515" s="98"/>
      <c r="D515" s="98"/>
      <c r="E515" s="98"/>
    </row>
    <row r="516" spans="3:5">
      <c r="C516" s="98"/>
      <c r="D516" s="98"/>
      <c r="E516" s="98"/>
    </row>
    <row r="517" spans="3:5">
      <c r="C517" s="98"/>
      <c r="D517" s="98"/>
      <c r="E517" s="98"/>
    </row>
    <row r="518" spans="3:5">
      <c r="C518" s="98"/>
      <c r="D518" s="98"/>
      <c r="E518" s="98"/>
    </row>
    <row r="519" spans="3:5">
      <c r="C519" s="98"/>
      <c r="D519" s="98"/>
      <c r="E519" s="98"/>
    </row>
    <row r="520" spans="3:5">
      <c r="C520" s="98"/>
      <c r="D520" s="98"/>
      <c r="E520" s="98"/>
    </row>
    <row r="521" spans="3:5">
      <c r="C521" s="98"/>
      <c r="D521" s="98"/>
      <c r="E521" s="98"/>
    </row>
    <row r="522" spans="3:5">
      <c r="C522" s="98"/>
      <c r="D522" s="98"/>
      <c r="E522" s="98"/>
    </row>
    <row r="523" spans="3:5">
      <c r="C523" s="98"/>
      <c r="D523" s="98"/>
      <c r="E523" s="98"/>
    </row>
    <row r="524" spans="3:5">
      <c r="C524" s="98"/>
      <c r="D524" s="98"/>
      <c r="E524" s="98"/>
    </row>
  </sheetData>
  <mergeCells count="5">
    <mergeCell ref="A4:I4"/>
    <mergeCell ref="A103:A104"/>
    <mergeCell ref="I103:I104"/>
    <mergeCell ref="A10:A11"/>
    <mergeCell ref="I10:I11"/>
  </mergeCells>
  <phoneticPr fontId="14" type="noConversion"/>
  <pageMargins left="0.61" right="0.15" top="0.5" bottom="0.14000000000000001" header="0.5" footer="0.5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M527"/>
  <sheetViews>
    <sheetView topLeftCell="A43" zoomScale="130" workbookViewId="0">
      <selection activeCell="A48" sqref="A48:XFD49"/>
    </sheetView>
  </sheetViews>
  <sheetFormatPr defaultRowHeight="21"/>
  <cols>
    <col min="1" max="1" width="9" style="10" customWidth="1"/>
    <col min="2" max="2" width="8.7109375" style="98" customWidth="1"/>
    <col min="3" max="3" width="8.42578125" style="10" customWidth="1"/>
    <col min="4" max="4" width="11" style="10" customWidth="1"/>
    <col min="5" max="5" width="9.7109375" style="10" customWidth="1"/>
    <col min="6" max="6" width="9.7109375" style="80" customWidth="1"/>
    <col min="7" max="7" width="12.28515625" style="10" customWidth="1"/>
    <col min="8" max="8" width="10.85546875" style="10" customWidth="1"/>
    <col min="9" max="9" width="23.7109375" style="10" customWidth="1"/>
    <col min="10" max="10" width="9.140625" style="10"/>
    <col min="11" max="11" width="3.28515625" style="10" customWidth="1"/>
    <col min="12" max="16384" width="9.140625" style="10"/>
  </cols>
  <sheetData>
    <row r="1" spans="1:39" ht="21.75">
      <c r="A1" s="9" t="s">
        <v>57</v>
      </c>
      <c r="I1" s="7" t="s">
        <v>0</v>
      </c>
    </row>
    <row r="2" spans="1:39" ht="21.75">
      <c r="A2" s="100" t="s">
        <v>1</v>
      </c>
    </row>
    <row r="3" spans="1:39" ht="21.75">
      <c r="A3" s="100"/>
    </row>
    <row r="4" spans="1:39" s="16" customFormat="1" ht="26.25" customHeight="1">
      <c r="A4" s="412" t="s">
        <v>2</v>
      </c>
      <c r="B4" s="412"/>
      <c r="C4" s="412"/>
      <c r="D4" s="412"/>
      <c r="E4" s="412"/>
      <c r="F4" s="412"/>
      <c r="G4" s="412"/>
      <c r="H4" s="412"/>
      <c r="I4" s="412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39" s="16" customFormat="1" ht="26.25">
      <c r="A5" s="106"/>
      <c r="B5" s="220"/>
      <c r="C5" s="17"/>
      <c r="D5" s="107"/>
      <c r="E5" s="18"/>
      <c r="F5" s="261"/>
      <c r="G5" s="18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39" s="16" customFormat="1" ht="26.25">
      <c r="A6" s="106"/>
      <c r="B6" s="220"/>
      <c r="C6" s="17"/>
      <c r="D6" s="107"/>
      <c r="E6" s="18"/>
      <c r="F6" s="261"/>
      <c r="G6" s="18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</row>
    <row r="7" spans="1:39" s="48" customFormat="1" ht="21.75">
      <c r="A7" s="109" t="s">
        <v>32</v>
      </c>
      <c r="B7" s="94"/>
      <c r="C7" s="51"/>
      <c r="D7" s="50" t="s">
        <v>55</v>
      </c>
      <c r="E7" s="50" t="s">
        <v>115</v>
      </c>
      <c r="F7" s="52"/>
      <c r="G7" s="50" t="s">
        <v>116</v>
      </c>
      <c r="I7" s="110"/>
    </row>
    <row r="8" spans="1:39" s="48" customFormat="1" ht="21.75">
      <c r="A8" s="109" t="s">
        <v>117</v>
      </c>
      <c r="B8" s="94"/>
      <c r="C8" s="51" t="s">
        <v>81</v>
      </c>
      <c r="D8" s="50" t="s">
        <v>118</v>
      </c>
      <c r="E8" s="50"/>
      <c r="F8" s="52"/>
      <c r="G8" s="50" t="s">
        <v>46</v>
      </c>
    </row>
    <row r="9" spans="1:39" s="48" customFormat="1" ht="21.75">
      <c r="A9" s="109" t="s">
        <v>8</v>
      </c>
      <c r="B9" s="94"/>
      <c r="C9" s="52">
        <v>343.33800000000002</v>
      </c>
      <c r="D9" s="50" t="s">
        <v>9</v>
      </c>
      <c r="E9" s="51"/>
      <c r="F9" s="260"/>
      <c r="G9" s="50" t="s">
        <v>163</v>
      </c>
      <c r="H9" s="53"/>
    </row>
    <row r="10" spans="1:39" s="6" customFormat="1" ht="21.75">
      <c r="A10" s="413" t="s">
        <v>10</v>
      </c>
      <c r="B10" s="122" t="s">
        <v>11</v>
      </c>
      <c r="C10" s="122" t="s">
        <v>11</v>
      </c>
      <c r="D10" s="122" t="s">
        <v>12</v>
      </c>
      <c r="E10" s="122" t="s">
        <v>13</v>
      </c>
      <c r="F10" s="131" t="s">
        <v>14</v>
      </c>
      <c r="G10" s="131" t="s">
        <v>15</v>
      </c>
      <c r="H10" s="131" t="s">
        <v>16</v>
      </c>
      <c r="I10" s="413" t="s">
        <v>17</v>
      </c>
      <c r="X10" s="2" t="s">
        <v>31</v>
      </c>
      <c r="Y10" s="22">
        <f>+B24</f>
        <v>0.52</v>
      </c>
      <c r="Z10" s="22">
        <f>+F24</f>
        <v>9.1999999999999993</v>
      </c>
      <c r="AA10" s="23">
        <f>+G24</f>
        <v>0.6961956521739131</v>
      </c>
    </row>
    <row r="11" spans="1:39" s="6" customFormat="1" ht="21.75">
      <c r="A11" s="414"/>
      <c r="B11" s="121" t="s">
        <v>18</v>
      </c>
      <c r="C11" s="124" t="s">
        <v>9</v>
      </c>
      <c r="D11" s="124" t="s">
        <v>19</v>
      </c>
      <c r="E11" s="124" t="s">
        <v>20</v>
      </c>
      <c r="F11" s="132" t="s">
        <v>21</v>
      </c>
      <c r="G11" s="132" t="s">
        <v>157</v>
      </c>
      <c r="H11" s="132" t="s">
        <v>23</v>
      </c>
      <c r="I11" s="414"/>
      <c r="X11" s="2" t="s">
        <v>31</v>
      </c>
      <c r="Y11" s="22" t="e">
        <f>+#REF!</f>
        <v>#REF!</v>
      </c>
      <c r="Z11" s="22" t="e">
        <f>+#REF!</f>
        <v>#REF!</v>
      </c>
      <c r="AA11" s="23" t="e">
        <f>+#REF!</f>
        <v>#REF!</v>
      </c>
    </row>
    <row r="12" spans="1:39" s="28" customFormat="1" ht="21" customHeight="1">
      <c r="A12" s="273" t="s">
        <v>180</v>
      </c>
      <c r="B12" s="259">
        <v>0.45</v>
      </c>
      <c r="C12" s="27">
        <f>B12+C9</f>
        <v>343.78800000000001</v>
      </c>
      <c r="D12" s="240" t="s">
        <v>214</v>
      </c>
      <c r="E12" s="240">
        <v>40</v>
      </c>
      <c r="F12" s="240">
        <v>6.05</v>
      </c>
      <c r="G12" s="27">
        <f t="shared" ref="G12:G41" si="0">H12/F12</f>
        <v>0.38991735537190081</v>
      </c>
      <c r="H12" s="27">
        <v>2.359</v>
      </c>
      <c r="I12" s="118" t="s">
        <v>158</v>
      </c>
    </row>
    <row r="13" spans="1:39" s="28" customFormat="1" ht="21" customHeight="1">
      <c r="A13" s="114" t="s">
        <v>181</v>
      </c>
      <c r="B13" s="259">
        <v>0.33</v>
      </c>
      <c r="C13" s="27">
        <f>B13+C9</f>
        <v>343.66800000000001</v>
      </c>
      <c r="D13" s="26" t="s">
        <v>215</v>
      </c>
      <c r="E13" s="26">
        <v>40</v>
      </c>
      <c r="F13" s="26">
        <v>7.1</v>
      </c>
      <c r="G13" s="27">
        <f t="shared" si="0"/>
        <v>0.25873239436619722</v>
      </c>
      <c r="H13" s="27">
        <v>1.837</v>
      </c>
      <c r="I13" s="286" t="s">
        <v>150</v>
      </c>
    </row>
    <row r="14" spans="1:39" s="28" customFormat="1" ht="21" customHeight="1">
      <c r="A14" s="114" t="s">
        <v>244</v>
      </c>
      <c r="B14" s="26">
        <v>0.48</v>
      </c>
      <c r="C14" s="27">
        <f>B14+C9</f>
        <v>343.81800000000004</v>
      </c>
      <c r="D14" s="26" t="s">
        <v>295</v>
      </c>
      <c r="E14" s="26">
        <v>40</v>
      </c>
      <c r="F14" s="26">
        <v>6.3</v>
      </c>
      <c r="G14" s="27">
        <f t="shared" si="0"/>
        <v>0.45301587301587304</v>
      </c>
      <c r="H14" s="27">
        <v>2.8540000000000001</v>
      </c>
      <c r="I14" s="286" t="s">
        <v>158</v>
      </c>
    </row>
    <row r="15" spans="1:39" s="28" customFormat="1" ht="21" customHeight="1">
      <c r="A15" s="114" t="s">
        <v>245</v>
      </c>
      <c r="B15" s="26">
        <v>0.45</v>
      </c>
      <c r="C15" s="27">
        <f>B15+C9</f>
        <v>343.78800000000001</v>
      </c>
      <c r="D15" s="26" t="s">
        <v>296</v>
      </c>
      <c r="E15" s="26">
        <v>40</v>
      </c>
      <c r="F15" s="26">
        <v>5.3</v>
      </c>
      <c r="G15" s="27">
        <f t="shared" si="0"/>
        <v>0.44433962264150945</v>
      </c>
      <c r="H15" s="27">
        <v>2.355</v>
      </c>
      <c r="I15" s="286" t="s">
        <v>150</v>
      </c>
    </row>
    <row r="16" spans="1:39" s="28" customFormat="1" ht="21" customHeight="1">
      <c r="A16" s="114" t="s">
        <v>230</v>
      </c>
      <c r="B16" s="26">
        <v>0.45</v>
      </c>
      <c r="C16" s="27">
        <f>B16+C9</f>
        <v>343.78800000000001</v>
      </c>
      <c r="D16" s="26" t="s">
        <v>297</v>
      </c>
      <c r="E16" s="26">
        <v>40</v>
      </c>
      <c r="F16" s="26">
        <v>5.6</v>
      </c>
      <c r="G16" s="27">
        <f t="shared" si="0"/>
        <v>0.49017857142857146</v>
      </c>
      <c r="H16" s="27">
        <v>2.7450000000000001</v>
      </c>
      <c r="I16" s="286" t="s">
        <v>150</v>
      </c>
      <c r="J16" s="30"/>
    </row>
    <row r="17" spans="1:10" s="28" customFormat="1" ht="21" customHeight="1">
      <c r="A17" s="114" t="s">
        <v>316</v>
      </c>
      <c r="B17" s="26">
        <v>0.4</v>
      </c>
      <c r="C17" s="27">
        <f>B17+C9</f>
        <v>343.738</v>
      </c>
      <c r="D17" s="26" t="s">
        <v>403</v>
      </c>
      <c r="E17" s="26">
        <v>40</v>
      </c>
      <c r="F17" s="26">
        <v>4.0999999999999996</v>
      </c>
      <c r="G17" s="27">
        <f t="shared" si="0"/>
        <v>0.44902439024390245</v>
      </c>
      <c r="H17" s="27">
        <v>1.841</v>
      </c>
      <c r="I17" s="286" t="s">
        <v>158</v>
      </c>
      <c r="J17" s="258"/>
    </row>
    <row r="18" spans="1:10" s="28" customFormat="1" ht="21" customHeight="1">
      <c r="A18" s="114" t="s">
        <v>317</v>
      </c>
      <c r="B18" s="26">
        <v>0.47</v>
      </c>
      <c r="C18" s="27">
        <f>B18+C9</f>
        <v>343.80800000000005</v>
      </c>
      <c r="D18" s="26" t="s">
        <v>404</v>
      </c>
      <c r="E18" s="26">
        <v>40</v>
      </c>
      <c r="F18" s="26">
        <v>6.9</v>
      </c>
      <c r="G18" s="27">
        <f t="shared" si="0"/>
        <v>0.46449275362318837</v>
      </c>
      <c r="H18" s="27">
        <v>3.2050000000000001</v>
      </c>
      <c r="I18" s="286" t="s">
        <v>150</v>
      </c>
    </row>
    <row r="19" spans="1:10" s="28" customFormat="1" ht="21" customHeight="1">
      <c r="A19" s="114" t="s">
        <v>333</v>
      </c>
      <c r="B19" s="26">
        <v>0.4</v>
      </c>
      <c r="C19" s="27">
        <f>B19+C9</f>
        <v>343.738</v>
      </c>
      <c r="D19" s="26" t="s">
        <v>405</v>
      </c>
      <c r="E19" s="26">
        <v>40</v>
      </c>
      <c r="F19" s="26">
        <v>5.2</v>
      </c>
      <c r="G19" s="27">
        <f t="shared" si="0"/>
        <v>0.41019230769230769</v>
      </c>
      <c r="H19" s="27">
        <v>2.133</v>
      </c>
      <c r="I19" s="286" t="s">
        <v>150</v>
      </c>
    </row>
    <row r="20" spans="1:10" s="28" customFormat="1" ht="21" customHeight="1">
      <c r="A20" s="114" t="s">
        <v>334</v>
      </c>
      <c r="B20" s="26">
        <v>0.4</v>
      </c>
      <c r="C20" s="27">
        <f>B20+C9</f>
        <v>343.738</v>
      </c>
      <c r="D20" s="26" t="s">
        <v>406</v>
      </c>
      <c r="E20" s="26">
        <v>40</v>
      </c>
      <c r="F20" s="26">
        <v>5.8</v>
      </c>
      <c r="G20" s="27">
        <f t="shared" si="0"/>
        <v>0.45568965517241378</v>
      </c>
      <c r="H20" s="27">
        <v>2.6429999999999998</v>
      </c>
      <c r="I20" s="286" t="s">
        <v>150</v>
      </c>
    </row>
    <row r="21" spans="1:10" s="28" customFormat="1" ht="21" customHeight="1">
      <c r="A21" s="114" t="s">
        <v>419</v>
      </c>
      <c r="B21" s="26">
        <v>0.5</v>
      </c>
      <c r="C21" s="27">
        <f>B21+C9</f>
        <v>343.83800000000002</v>
      </c>
      <c r="D21" s="26" t="s">
        <v>507</v>
      </c>
      <c r="E21" s="26">
        <v>40</v>
      </c>
      <c r="F21" s="26">
        <v>7.6</v>
      </c>
      <c r="G21" s="27">
        <f t="shared" si="0"/>
        <v>0.62315789473684213</v>
      </c>
      <c r="H21" s="27">
        <v>4.7359999999999998</v>
      </c>
      <c r="I21" s="286" t="s">
        <v>158</v>
      </c>
    </row>
    <row r="22" spans="1:10" s="28" customFormat="1" ht="21" customHeight="1">
      <c r="A22" s="114" t="s">
        <v>421</v>
      </c>
      <c r="B22" s="26">
        <v>0.56000000000000005</v>
      </c>
      <c r="C22" s="27">
        <f>B22+C9</f>
        <v>343.89800000000002</v>
      </c>
      <c r="D22" s="26" t="s">
        <v>508</v>
      </c>
      <c r="E22" s="26">
        <v>42</v>
      </c>
      <c r="F22" s="26">
        <v>10.88</v>
      </c>
      <c r="G22" s="27">
        <f t="shared" si="0"/>
        <v>0.78731617647058827</v>
      </c>
      <c r="H22" s="27">
        <v>8.5660000000000007</v>
      </c>
      <c r="I22" s="286" t="s">
        <v>150</v>
      </c>
    </row>
    <row r="23" spans="1:10" s="28" customFormat="1" ht="21" customHeight="1">
      <c r="A23" s="114" t="s">
        <v>429</v>
      </c>
      <c r="B23" s="26">
        <v>0.59</v>
      </c>
      <c r="C23" s="27">
        <f>B23+C9</f>
        <v>343.928</v>
      </c>
      <c r="D23" s="26" t="s">
        <v>509</v>
      </c>
      <c r="E23" s="26">
        <v>43</v>
      </c>
      <c r="F23" s="26">
        <v>12.78</v>
      </c>
      <c r="G23" s="27">
        <f t="shared" si="0"/>
        <v>0.82284820031298911</v>
      </c>
      <c r="H23" s="27">
        <v>10.516</v>
      </c>
      <c r="I23" s="286" t="s">
        <v>150</v>
      </c>
    </row>
    <row r="24" spans="1:10" s="28" customFormat="1" ht="21" customHeight="1">
      <c r="A24" s="114" t="s">
        <v>439</v>
      </c>
      <c r="B24" s="26">
        <v>0.52</v>
      </c>
      <c r="C24" s="27">
        <f>B24+C9</f>
        <v>343.858</v>
      </c>
      <c r="D24" s="26" t="s">
        <v>510</v>
      </c>
      <c r="E24" s="26">
        <v>41</v>
      </c>
      <c r="F24" s="26">
        <v>9.1999999999999993</v>
      </c>
      <c r="G24" s="27">
        <f t="shared" si="0"/>
        <v>0.6961956521739131</v>
      </c>
      <c r="H24" s="27">
        <v>6.4050000000000002</v>
      </c>
      <c r="I24" s="286" t="s">
        <v>150</v>
      </c>
    </row>
    <row r="25" spans="1:10" s="28" customFormat="1" ht="21" customHeight="1">
      <c r="A25" s="114" t="s">
        <v>534</v>
      </c>
      <c r="B25" s="26">
        <v>0.67</v>
      </c>
      <c r="C25" s="27">
        <f>B25+C9</f>
        <v>344.00800000000004</v>
      </c>
      <c r="D25" s="26" t="s">
        <v>648</v>
      </c>
      <c r="E25" s="26">
        <v>43</v>
      </c>
      <c r="F25" s="26">
        <v>16.32</v>
      </c>
      <c r="G25" s="27">
        <f t="shared" si="0"/>
        <v>0.91476715686274512</v>
      </c>
      <c r="H25" s="27">
        <v>14.929</v>
      </c>
      <c r="I25" s="286" t="s">
        <v>158</v>
      </c>
    </row>
    <row r="26" spans="1:10" s="28" customFormat="1" ht="21" customHeight="1">
      <c r="A26" s="114" t="s">
        <v>523</v>
      </c>
      <c r="B26" s="26">
        <v>0.77</v>
      </c>
      <c r="C26" s="27">
        <f>B26+C9</f>
        <v>344.108</v>
      </c>
      <c r="D26" s="26">
        <v>15.3</v>
      </c>
      <c r="E26" s="26"/>
      <c r="F26" s="26"/>
      <c r="G26" s="27"/>
      <c r="H26" s="27"/>
      <c r="I26" s="286" t="s">
        <v>150</v>
      </c>
    </row>
    <row r="27" spans="1:10" s="28" customFormat="1" ht="21" customHeight="1">
      <c r="A27" s="114" t="s">
        <v>525</v>
      </c>
      <c r="B27" s="26">
        <v>2.58</v>
      </c>
      <c r="C27" s="27">
        <f>B27+C9</f>
        <v>345.91800000000001</v>
      </c>
      <c r="D27" s="114" t="s">
        <v>649</v>
      </c>
      <c r="E27" s="26"/>
      <c r="F27" s="26"/>
      <c r="G27" s="27"/>
      <c r="H27" s="27"/>
      <c r="I27" s="286" t="s">
        <v>150</v>
      </c>
    </row>
    <row r="28" spans="1:10" s="28" customFormat="1" ht="21" customHeight="1">
      <c r="A28" s="114" t="s">
        <v>553</v>
      </c>
      <c r="B28" s="26">
        <v>0.63</v>
      </c>
      <c r="C28" s="27">
        <f>B28+C9</f>
        <v>343.96800000000002</v>
      </c>
      <c r="D28" s="114" t="s">
        <v>650</v>
      </c>
      <c r="E28" s="26">
        <v>43</v>
      </c>
      <c r="F28" s="26">
        <v>21.38</v>
      </c>
      <c r="G28" s="27">
        <f>H28/F28</f>
        <v>1.01599625818522</v>
      </c>
      <c r="H28" s="27">
        <v>21.722000000000001</v>
      </c>
      <c r="I28" s="286" t="s">
        <v>150</v>
      </c>
    </row>
    <row r="29" spans="1:10" s="28" customFormat="1" ht="21" customHeight="1">
      <c r="A29" s="114" t="s">
        <v>671</v>
      </c>
      <c r="B29" s="26">
        <v>0.92</v>
      </c>
      <c r="C29" s="27">
        <f>B29+C9</f>
        <v>344.25800000000004</v>
      </c>
      <c r="D29" s="114" t="s">
        <v>781</v>
      </c>
      <c r="E29" s="26"/>
      <c r="F29" s="26"/>
      <c r="G29" s="27"/>
      <c r="H29" s="27"/>
      <c r="I29" s="286" t="s">
        <v>158</v>
      </c>
    </row>
    <row r="30" spans="1:10" s="28" customFormat="1" ht="21" customHeight="1">
      <c r="A30" s="114" t="s">
        <v>692</v>
      </c>
      <c r="B30" s="26">
        <v>2.41</v>
      </c>
      <c r="C30" s="27">
        <f>B30+C9</f>
        <v>345.74800000000005</v>
      </c>
      <c r="D30" s="114" t="s">
        <v>782</v>
      </c>
      <c r="E30" s="26"/>
      <c r="F30" s="26"/>
      <c r="G30" s="27"/>
      <c r="H30" s="27"/>
      <c r="I30" s="286" t="s">
        <v>150</v>
      </c>
    </row>
    <row r="31" spans="1:10" s="28" customFormat="1" ht="21" customHeight="1">
      <c r="A31" s="114" t="s">
        <v>673</v>
      </c>
      <c r="B31" s="26">
        <v>1.51</v>
      </c>
      <c r="C31" s="27">
        <f>B31+C9</f>
        <v>344.84800000000001</v>
      </c>
      <c r="D31" s="114" t="s">
        <v>783</v>
      </c>
      <c r="E31" s="26"/>
      <c r="F31" s="26"/>
      <c r="G31" s="27"/>
      <c r="H31" s="27"/>
      <c r="I31" s="286" t="s">
        <v>150</v>
      </c>
    </row>
    <row r="32" spans="1:10" s="28" customFormat="1" ht="21" customHeight="1">
      <c r="A32" s="114" t="s">
        <v>674</v>
      </c>
      <c r="B32" s="26">
        <v>0.74</v>
      </c>
      <c r="C32" s="27">
        <f>B32+C9</f>
        <v>344.07800000000003</v>
      </c>
      <c r="D32" s="114" t="s">
        <v>784</v>
      </c>
      <c r="E32" s="26"/>
      <c r="F32" s="26"/>
      <c r="G32" s="27"/>
      <c r="H32" s="27"/>
      <c r="I32" s="286" t="s">
        <v>150</v>
      </c>
    </row>
    <row r="33" spans="1:9" s="28" customFormat="1" ht="21" customHeight="1">
      <c r="A33" s="114" t="s">
        <v>804</v>
      </c>
      <c r="B33" s="26">
        <v>0.8</v>
      </c>
      <c r="C33" s="27">
        <f>B33+C9</f>
        <v>344.13800000000003</v>
      </c>
      <c r="D33" s="114" t="s">
        <v>875</v>
      </c>
      <c r="E33" s="26"/>
      <c r="F33" s="26"/>
      <c r="G33" s="27"/>
      <c r="H33" s="27"/>
      <c r="I33" s="286" t="s">
        <v>158</v>
      </c>
    </row>
    <row r="34" spans="1:9" s="28" customFormat="1" ht="21" customHeight="1">
      <c r="A34" s="114" t="s">
        <v>805</v>
      </c>
      <c r="B34" s="26">
        <v>0.65</v>
      </c>
      <c r="C34" s="27">
        <f>B34+C9</f>
        <v>343.988</v>
      </c>
      <c r="D34" s="114" t="s">
        <v>876</v>
      </c>
      <c r="E34" s="26"/>
      <c r="F34" s="26"/>
      <c r="G34" s="27"/>
      <c r="H34" s="27"/>
      <c r="I34" s="286" t="s">
        <v>150</v>
      </c>
    </row>
    <row r="35" spans="1:9" s="28" customFormat="1" ht="21" customHeight="1">
      <c r="A35" s="114" t="s">
        <v>806</v>
      </c>
      <c r="B35" s="26">
        <v>1.35</v>
      </c>
      <c r="C35" s="27">
        <f>B35+C9</f>
        <v>344.68800000000005</v>
      </c>
      <c r="D35" s="114" t="s">
        <v>877</v>
      </c>
      <c r="E35" s="26"/>
      <c r="F35" s="26"/>
      <c r="G35" s="27"/>
      <c r="H35" s="27"/>
      <c r="I35" s="286" t="s">
        <v>150</v>
      </c>
    </row>
    <row r="36" spans="1:9" s="28" customFormat="1" ht="21" customHeight="1">
      <c r="A36" s="114" t="s">
        <v>894</v>
      </c>
      <c r="B36" s="26">
        <v>0.65</v>
      </c>
      <c r="C36" s="27">
        <f>B36+C9</f>
        <v>343.988</v>
      </c>
      <c r="D36" s="114" t="s">
        <v>956</v>
      </c>
      <c r="E36" s="26"/>
      <c r="F36" s="26"/>
      <c r="G36" s="27"/>
      <c r="H36" s="27"/>
      <c r="I36" s="286" t="s">
        <v>158</v>
      </c>
    </row>
    <row r="37" spans="1:9" s="28" customFormat="1" ht="21" customHeight="1">
      <c r="A37" s="114" t="s">
        <v>887</v>
      </c>
      <c r="B37" s="26">
        <v>0.51</v>
      </c>
      <c r="C37" s="27">
        <f>B37+C9</f>
        <v>343.84800000000001</v>
      </c>
      <c r="D37" s="114" t="s">
        <v>957</v>
      </c>
      <c r="E37" s="26">
        <v>40.799999999999997</v>
      </c>
      <c r="F37" s="26">
        <v>19.16</v>
      </c>
      <c r="G37" s="27">
        <f t="shared" si="0"/>
        <v>0.94681628392484329</v>
      </c>
      <c r="H37" s="27">
        <v>18.140999999999998</v>
      </c>
      <c r="I37" s="286" t="s">
        <v>150</v>
      </c>
    </row>
    <row r="38" spans="1:9" s="28" customFormat="1" ht="21" customHeight="1">
      <c r="A38" s="114" t="s">
        <v>895</v>
      </c>
      <c r="B38" s="26">
        <v>0.6</v>
      </c>
      <c r="C38" s="27">
        <f>B38+C9</f>
        <v>343.93800000000005</v>
      </c>
      <c r="D38" s="114" t="s">
        <v>958</v>
      </c>
      <c r="E38" s="26"/>
      <c r="F38" s="26"/>
      <c r="G38" s="27"/>
      <c r="H38" s="27"/>
      <c r="I38" s="286" t="s">
        <v>150</v>
      </c>
    </row>
    <row r="39" spans="1:9" s="28" customFormat="1" ht="21" customHeight="1">
      <c r="A39" s="70" t="s">
        <v>984</v>
      </c>
      <c r="B39" s="34">
        <v>0.37</v>
      </c>
      <c r="C39" s="35">
        <f>B39+C9</f>
        <v>343.70800000000003</v>
      </c>
      <c r="D39" s="70" t="s">
        <v>1033</v>
      </c>
      <c r="E39" s="34">
        <v>40</v>
      </c>
      <c r="F39" s="34">
        <v>14.7</v>
      </c>
      <c r="G39" s="35">
        <f t="shared" si="0"/>
        <v>0.79687074829931981</v>
      </c>
      <c r="H39" s="35">
        <v>11.714</v>
      </c>
      <c r="I39" s="325" t="s">
        <v>158</v>
      </c>
    </row>
    <row r="40" spans="1:9" s="28" customFormat="1" ht="21" customHeight="1">
      <c r="A40" s="120" t="s">
        <v>985</v>
      </c>
      <c r="B40" s="36">
        <v>0.43</v>
      </c>
      <c r="C40" s="37">
        <f>B40+C9</f>
        <v>343.76800000000003</v>
      </c>
      <c r="D40" s="273" t="s">
        <v>194</v>
      </c>
      <c r="E40" s="36">
        <v>40</v>
      </c>
      <c r="F40" s="36">
        <v>16.2</v>
      </c>
      <c r="G40" s="37">
        <f t="shared" si="0"/>
        <v>0.85827160493827159</v>
      </c>
      <c r="H40" s="37">
        <v>13.904</v>
      </c>
      <c r="I40" s="322" t="s">
        <v>150</v>
      </c>
    </row>
    <row r="41" spans="1:9" s="28" customFormat="1" ht="21" customHeight="1">
      <c r="A41" s="114" t="s">
        <v>974</v>
      </c>
      <c r="B41" s="26">
        <v>0.3</v>
      </c>
      <c r="C41" s="27">
        <f>B41+C9</f>
        <v>343.63800000000003</v>
      </c>
      <c r="D41" s="114" t="s">
        <v>1034</v>
      </c>
      <c r="E41" s="26">
        <v>40</v>
      </c>
      <c r="F41" s="26">
        <v>15.6</v>
      </c>
      <c r="G41" s="27">
        <f t="shared" si="0"/>
        <v>0.8405128205128205</v>
      </c>
      <c r="H41" s="27">
        <v>13.112</v>
      </c>
      <c r="I41" s="286" t="s">
        <v>150</v>
      </c>
    </row>
    <row r="42" spans="1:9" s="28" customFormat="1" ht="21" customHeight="1">
      <c r="A42" s="114" t="s">
        <v>1064</v>
      </c>
      <c r="B42" s="26">
        <v>0.31</v>
      </c>
      <c r="C42" s="27">
        <f>B42+C9</f>
        <v>343.64800000000002</v>
      </c>
      <c r="D42" s="114" t="s">
        <v>1113</v>
      </c>
      <c r="E42" s="26">
        <v>39.4</v>
      </c>
      <c r="F42" s="26">
        <v>11.39</v>
      </c>
      <c r="G42" s="27">
        <f t="shared" ref="G42:G47" si="1">H42/F42</f>
        <v>0.76461808604038628</v>
      </c>
      <c r="H42" s="27">
        <v>8.7089999999999996</v>
      </c>
      <c r="I42" s="286" t="s">
        <v>158</v>
      </c>
    </row>
    <row r="43" spans="1:9" s="28" customFormat="1" ht="21" customHeight="1">
      <c r="A43" s="114" t="s">
        <v>1051</v>
      </c>
      <c r="B43" s="26">
        <v>0.28999999999999998</v>
      </c>
      <c r="C43" s="27">
        <f>B43+C9</f>
        <v>343.62800000000004</v>
      </c>
      <c r="D43" s="114" t="s">
        <v>1114</v>
      </c>
      <c r="E43" s="26">
        <v>39.299999999999997</v>
      </c>
      <c r="F43" s="26">
        <v>11.13</v>
      </c>
      <c r="G43" s="27">
        <f t="shared" si="1"/>
        <v>0.75408805031446546</v>
      </c>
      <c r="H43" s="27">
        <v>8.3930000000000007</v>
      </c>
      <c r="I43" s="286" t="s">
        <v>150</v>
      </c>
    </row>
    <row r="44" spans="1:9" s="28" customFormat="1" ht="21" customHeight="1">
      <c r="A44" s="114" t="s">
        <v>1052</v>
      </c>
      <c r="B44" s="26">
        <v>0.26</v>
      </c>
      <c r="C44" s="27">
        <f>B44+C9</f>
        <v>343.59800000000001</v>
      </c>
      <c r="D44" s="114" t="s">
        <v>1115</v>
      </c>
      <c r="E44" s="26">
        <v>39</v>
      </c>
      <c r="F44" s="26">
        <v>11.24</v>
      </c>
      <c r="G44" s="27">
        <f t="shared" si="1"/>
        <v>0.67909252669039144</v>
      </c>
      <c r="H44" s="27">
        <v>7.633</v>
      </c>
      <c r="I44" s="286" t="s">
        <v>150</v>
      </c>
    </row>
    <row r="45" spans="1:9" s="28" customFormat="1" ht="21" customHeight="1">
      <c r="A45" s="114" t="s">
        <v>1128</v>
      </c>
      <c r="B45" s="26">
        <v>0.23</v>
      </c>
      <c r="C45" s="27">
        <f>B45+C9</f>
        <v>343.56800000000004</v>
      </c>
      <c r="D45" s="114" t="s">
        <v>1188</v>
      </c>
      <c r="E45" s="26">
        <v>40</v>
      </c>
      <c r="F45" s="26">
        <v>10.6</v>
      </c>
      <c r="G45" s="27">
        <f t="shared" si="1"/>
        <v>0.59226415094339624</v>
      </c>
      <c r="H45" s="27">
        <v>6.2779999999999996</v>
      </c>
      <c r="I45" s="286" t="s">
        <v>158</v>
      </c>
    </row>
    <row r="46" spans="1:9">
      <c r="A46" s="114" t="s">
        <v>1129</v>
      </c>
      <c r="B46" s="26">
        <v>0.19</v>
      </c>
      <c r="C46" s="27">
        <f>B46+C9</f>
        <v>343.52800000000002</v>
      </c>
      <c r="D46" s="114" t="s">
        <v>975</v>
      </c>
      <c r="E46" s="26">
        <v>40</v>
      </c>
      <c r="F46" s="26">
        <v>10.1</v>
      </c>
      <c r="G46" s="27">
        <f t="shared" si="1"/>
        <v>0.5878217821782179</v>
      </c>
      <c r="H46" s="27">
        <v>5.9370000000000003</v>
      </c>
      <c r="I46" s="286" t="s">
        <v>150</v>
      </c>
    </row>
    <row r="47" spans="1:9">
      <c r="A47" s="114" t="s">
        <v>1130</v>
      </c>
      <c r="B47" s="26">
        <v>0.19</v>
      </c>
      <c r="C47" s="27">
        <f>B47+C9</f>
        <v>343.52800000000002</v>
      </c>
      <c r="D47" s="114" t="s">
        <v>243</v>
      </c>
      <c r="E47" s="26">
        <v>38.200000000000003</v>
      </c>
      <c r="F47" s="26">
        <v>8.0299999999999994</v>
      </c>
      <c r="G47" s="27">
        <f t="shared" si="1"/>
        <v>0.4911581569115816</v>
      </c>
      <c r="H47" s="27">
        <v>3.944</v>
      </c>
      <c r="I47" s="286" t="s">
        <v>150</v>
      </c>
    </row>
    <row r="48" spans="1:9">
      <c r="A48" s="114" t="s">
        <v>1199</v>
      </c>
      <c r="B48" s="26">
        <v>0.15</v>
      </c>
      <c r="C48" s="27">
        <f>B48+C9</f>
        <v>343.488</v>
      </c>
      <c r="D48" s="114" t="s">
        <v>1241</v>
      </c>
      <c r="E48" s="26">
        <v>38</v>
      </c>
      <c r="F48" s="26">
        <v>7.71</v>
      </c>
      <c r="G48" s="27">
        <f>H48/F48</f>
        <v>0.48287937743190662</v>
      </c>
      <c r="H48" s="27">
        <v>3.7229999999999999</v>
      </c>
      <c r="I48" s="286" t="s">
        <v>158</v>
      </c>
    </row>
    <row r="49" spans="1:23" s="28" customFormat="1" ht="21" customHeight="1">
      <c r="A49" s="70" t="s">
        <v>1200</v>
      </c>
      <c r="B49" s="342">
        <v>0.14000000000000001</v>
      </c>
      <c r="C49" s="35">
        <f>B49+C9</f>
        <v>343.47800000000001</v>
      </c>
      <c r="D49" s="34" t="s">
        <v>1242</v>
      </c>
      <c r="E49" s="342">
        <v>37.5</v>
      </c>
      <c r="F49" s="342">
        <v>7.37</v>
      </c>
      <c r="G49" s="35">
        <f>H49/F49</f>
        <v>0.41194029850746267</v>
      </c>
      <c r="H49" s="343">
        <v>3.036</v>
      </c>
      <c r="I49" s="278" t="s">
        <v>150</v>
      </c>
      <c r="V49" s="31"/>
      <c r="W49" s="14"/>
    </row>
    <row r="50" spans="1:23">
      <c r="D50" s="29"/>
      <c r="E50" s="29"/>
      <c r="F50" s="30"/>
      <c r="G50" s="251"/>
      <c r="H50" s="30"/>
      <c r="I50" s="79"/>
    </row>
    <row r="51" spans="1:23">
      <c r="A51" s="244"/>
      <c r="B51" s="29"/>
      <c r="C51" s="29"/>
      <c r="D51" s="29"/>
      <c r="E51" s="29"/>
      <c r="F51" s="30"/>
      <c r="G51" s="251"/>
      <c r="H51" s="30"/>
      <c r="I51" s="79"/>
    </row>
    <row r="52" spans="1:23">
      <c r="A52" s="244"/>
      <c r="B52" s="29"/>
      <c r="C52" s="29"/>
      <c r="D52" s="29"/>
      <c r="E52" s="29"/>
      <c r="F52" s="30"/>
      <c r="G52" s="251"/>
      <c r="H52" s="30"/>
      <c r="I52" s="79"/>
    </row>
    <row r="53" spans="1:23">
      <c r="A53" s="348" t="s">
        <v>160</v>
      </c>
      <c r="B53" s="29"/>
      <c r="C53" s="29"/>
      <c r="D53" s="29"/>
      <c r="E53" s="29"/>
      <c r="F53" s="30"/>
      <c r="G53" s="251"/>
      <c r="H53" s="30"/>
      <c r="I53" s="79"/>
    </row>
    <row r="54" spans="1:23">
      <c r="A54" s="115" t="s">
        <v>161</v>
      </c>
      <c r="B54" s="349">
        <f ca="1">+COUNT(B12:B54)</f>
        <v>38</v>
      </c>
      <c r="C54" s="29" t="s">
        <v>159</v>
      </c>
      <c r="D54" s="29"/>
      <c r="E54" s="29"/>
      <c r="F54" s="30"/>
      <c r="G54" s="251"/>
      <c r="H54" s="30"/>
      <c r="I54" s="79"/>
    </row>
    <row r="55" spans="1:23">
      <c r="D55" s="29"/>
      <c r="E55" s="29"/>
      <c r="F55" s="30"/>
      <c r="G55" s="251"/>
      <c r="H55" s="30"/>
      <c r="I55" s="79"/>
    </row>
    <row r="56" spans="1:23">
      <c r="D56" s="29"/>
      <c r="E56" s="29"/>
      <c r="F56" s="30"/>
      <c r="G56" s="251"/>
      <c r="H56" s="30"/>
      <c r="I56" s="79"/>
    </row>
    <row r="57" spans="1:23">
      <c r="A57" s="244"/>
      <c r="B57" s="29"/>
      <c r="C57" s="29"/>
      <c r="D57" s="29"/>
      <c r="E57" s="29"/>
      <c r="F57" s="30"/>
      <c r="G57" s="251"/>
      <c r="H57" s="30"/>
      <c r="I57" s="79"/>
    </row>
    <row r="58" spans="1:23">
      <c r="A58" s="244"/>
      <c r="B58" s="29"/>
      <c r="C58" s="29"/>
      <c r="D58" s="29"/>
      <c r="E58" s="29"/>
      <c r="F58" s="30"/>
      <c r="G58" s="251"/>
      <c r="H58" s="30"/>
      <c r="I58" s="79"/>
    </row>
    <row r="59" spans="1:23">
      <c r="A59" s="244"/>
      <c r="B59" s="29"/>
      <c r="C59" s="29"/>
      <c r="D59" s="29"/>
      <c r="E59" s="29"/>
      <c r="F59" s="30"/>
      <c r="G59" s="30"/>
      <c r="H59" s="30"/>
      <c r="I59" s="79"/>
    </row>
    <row r="60" spans="1:23">
      <c r="A60" s="244"/>
      <c r="B60" s="29"/>
      <c r="C60" s="29"/>
      <c r="D60" s="29"/>
      <c r="E60" s="29"/>
      <c r="F60" s="30"/>
      <c r="G60" s="30"/>
      <c r="H60" s="30"/>
      <c r="I60" s="79"/>
    </row>
    <row r="61" spans="1:23">
      <c r="A61" s="244"/>
      <c r="B61" s="29"/>
      <c r="C61" s="29"/>
      <c r="D61" s="29"/>
      <c r="E61" s="29"/>
      <c r="F61" s="30"/>
      <c r="G61" s="30"/>
      <c r="H61" s="30"/>
      <c r="I61" s="79"/>
    </row>
    <row r="62" spans="1:23">
      <c r="A62" s="244"/>
      <c r="B62" s="29"/>
      <c r="C62" s="29"/>
      <c r="D62" s="29"/>
      <c r="E62" s="29"/>
      <c r="F62" s="30"/>
      <c r="G62" s="30"/>
      <c r="H62" s="30"/>
      <c r="I62" s="79"/>
    </row>
    <row r="63" spans="1:23">
      <c r="A63" s="244"/>
      <c r="B63" s="29"/>
      <c r="C63" s="29"/>
      <c r="D63" s="29"/>
      <c r="E63" s="29"/>
      <c r="F63" s="30"/>
      <c r="G63" s="30"/>
      <c r="H63" s="30"/>
      <c r="I63" s="79"/>
    </row>
    <row r="64" spans="1:23">
      <c r="D64" s="29"/>
      <c r="E64" s="29"/>
      <c r="F64" s="30"/>
      <c r="G64" s="30"/>
      <c r="H64" s="30"/>
      <c r="I64" s="79"/>
    </row>
    <row r="65" spans="1:9">
      <c r="D65" s="29"/>
      <c r="E65" s="29"/>
      <c r="F65" s="30"/>
      <c r="G65" s="30"/>
      <c r="H65" s="30"/>
      <c r="I65" s="79"/>
    </row>
    <row r="66" spans="1:9">
      <c r="A66" s="244"/>
      <c r="B66" s="29"/>
      <c r="C66" s="29"/>
      <c r="D66" s="29"/>
      <c r="E66" s="29"/>
      <c r="F66" s="30"/>
      <c r="G66" s="30"/>
      <c r="H66" s="30"/>
      <c r="I66" s="79"/>
    </row>
    <row r="67" spans="1:9">
      <c r="A67" s="244"/>
      <c r="B67" s="29"/>
      <c r="C67" s="29"/>
      <c r="D67" s="29"/>
      <c r="E67" s="29"/>
      <c r="F67" s="30"/>
      <c r="G67" s="30"/>
      <c r="H67" s="30"/>
      <c r="I67" s="79"/>
    </row>
    <row r="68" spans="1:9">
      <c r="A68" s="244"/>
      <c r="B68" s="29"/>
      <c r="C68" s="29"/>
      <c r="D68" s="29"/>
      <c r="E68" s="29"/>
      <c r="F68" s="30"/>
      <c r="G68" s="30"/>
      <c r="H68" s="30"/>
      <c r="I68" s="79"/>
    </row>
    <row r="69" spans="1:9">
      <c r="A69" s="244"/>
      <c r="B69" s="29"/>
      <c r="C69" s="29"/>
      <c r="D69" s="29"/>
      <c r="E69" s="29"/>
      <c r="F69" s="30"/>
      <c r="G69" s="30"/>
      <c r="H69" s="30"/>
      <c r="I69" s="79"/>
    </row>
    <row r="70" spans="1:9">
      <c r="A70" s="244"/>
      <c r="B70" s="29"/>
      <c r="C70" s="29"/>
      <c r="D70" s="29"/>
      <c r="E70" s="29"/>
      <c r="F70" s="30"/>
      <c r="G70" s="30"/>
      <c r="H70" s="30"/>
      <c r="I70" s="79"/>
    </row>
    <row r="71" spans="1:9">
      <c r="A71" s="244"/>
      <c r="B71" s="29"/>
      <c r="C71" s="29"/>
      <c r="D71" s="29"/>
      <c r="E71" s="29"/>
      <c r="F71" s="30"/>
      <c r="G71" s="30"/>
      <c r="H71" s="30"/>
      <c r="I71" s="79"/>
    </row>
    <row r="72" spans="1:9">
      <c r="A72" s="244"/>
      <c r="B72" s="29"/>
      <c r="C72" s="29"/>
      <c r="D72" s="29"/>
      <c r="E72" s="29"/>
      <c r="F72" s="30"/>
      <c r="G72" s="30"/>
      <c r="H72" s="30"/>
      <c r="I72" s="79"/>
    </row>
    <row r="73" spans="1:9">
      <c r="A73" s="244"/>
      <c r="B73" s="29"/>
      <c r="C73" s="29"/>
      <c r="D73" s="29"/>
      <c r="E73" s="29"/>
      <c r="F73" s="30"/>
      <c r="G73" s="30"/>
      <c r="H73" s="30"/>
      <c r="I73" s="79"/>
    </row>
    <row r="74" spans="1:9">
      <c r="A74" s="244"/>
      <c r="B74" s="29"/>
      <c r="C74" s="29"/>
      <c r="D74" s="29"/>
      <c r="E74" s="29"/>
      <c r="F74" s="30"/>
      <c r="G74" s="30"/>
      <c r="H74" s="30"/>
      <c r="I74" s="79"/>
    </row>
    <row r="75" spans="1:9">
      <c r="A75" s="244"/>
      <c r="B75" s="29"/>
      <c r="C75" s="29"/>
      <c r="D75" s="29"/>
      <c r="E75" s="29"/>
      <c r="F75" s="30"/>
      <c r="G75" s="30"/>
      <c r="H75" s="30"/>
      <c r="I75" s="79"/>
    </row>
    <row r="76" spans="1:9">
      <c r="A76" s="244"/>
      <c r="B76" s="29"/>
      <c r="C76" s="29"/>
      <c r="D76" s="29"/>
      <c r="E76" s="29"/>
      <c r="F76" s="30"/>
      <c r="G76" s="30"/>
      <c r="H76" s="30"/>
      <c r="I76" s="79"/>
    </row>
    <row r="77" spans="1:9">
      <c r="A77" s="244"/>
      <c r="B77" s="29"/>
      <c r="C77" s="29"/>
      <c r="D77" s="29"/>
      <c r="E77" s="29"/>
      <c r="F77" s="30"/>
      <c r="G77" s="30"/>
      <c r="H77" s="30"/>
      <c r="I77" s="79"/>
    </row>
    <row r="78" spans="1:9">
      <c r="A78" s="243"/>
      <c r="C78" s="29"/>
      <c r="D78" s="29"/>
      <c r="E78" s="98"/>
      <c r="G78" s="30"/>
      <c r="H78" s="80"/>
      <c r="I78" s="44"/>
    </row>
    <row r="79" spans="1:9">
      <c r="A79" s="243"/>
      <c r="C79" s="29"/>
      <c r="D79" s="29"/>
      <c r="E79" s="98"/>
      <c r="G79" s="30"/>
      <c r="H79" s="80"/>
      <c r="I79" s="44"/>
    </row>
    <row r="80" spans="1:9">
      <c r="A80" s="243"/>
      <c r="C80" s="29"/>
      <c r="D80" s="29"/>
      <c r="E80" s="98"/>
      <c r="G80" s="30"/>
      <c r="H80" s="80"/>
      <c r="I80" s="210"/>
    </row>
    <row r="81" spans="1:9">
      <c r="A81" s="243"/>
      <c r="C81" s="29"/>
      <c r="D81" s="29"/>
      <c r="E81" s="98"/>
      <c r="G81" s="30"/>
      <c r="H81" s="80"/>
      <c r="I81" s="210"/>
    </row>
    <row r="82" spans="1:9">
      <c r="A82" s="243"/>
      <c r="C82" s="29"/>
      <c r="D82" s="29"/>
      <c r="E82" s="98"/>
      <c r="G82" s="30"/>
      <c r="H82" s="80"/>
      <c r="I82" s="210"/>
    </row>
    <row r="83" spans="1:9">
      <c r="A83" s="243"/>
      <c r="C83" s="29"/>
      <c r="D83" s="29"/>
      <c r="E83" s="98"/>
      <c r="G83" s="30"/>
      <c r="H83" s="80"/>
      <c r="I83" s="210"/>
    </row>
    <row r="84" spans="1:9">
      <c r="A84" s="243"/>
      <c r="C84" s="29"/>
      <c r="D84" s="29"/>
      <c r="E84" s="98"/>
      <c r="G84" s="30"/>
      <c r="H84" s="80"/>
      <c r="I84" s="44"/>
    </row>
    <row r="85" spans="1:9">
      <c r="A85" s="243"/>
      <c r="C85" s="29"/>
      <c r="D85" s="29"/>
      <c r="E85" s="98"/>
      <c r="G85" s="30"/>
      <c r="H85" s="80"/>
      <c r="I85" s="44"/>
    </row>
    <row r="86" spans="1:9">
      <c r="A86" s="243"/>
      <c r="C86" s="29"/>
      <c r="D86" s="29"/>
      <c r="E86" s="98"/>
      <c r="G86" s="30"/>
      <c r="H86" s="80"/>
      <c r="I86" s="44"/>
    </row>
    <row r="87" spans="1:9">
      <c r="A87" s="243"/>
      <c r="C87" s="29"/>
      <c r="D87" s="29"/>
      <c r="E87" s="98"/>
      <c r="G87" s="30"/>
      <c r="H87" s="80"/>
      <c r="I87" s="44"/>
    </row>
    <row r="88" spans="1:9">
      <c r="A88" s="243"/>
      <c r="C88" s="29"/>
      <c r="D88" s="29"/>
      <c r="E88" s="98"/>
      <c r="G88" s="30"/>
      <c r="H88" s="80"/>
      <c r="I88" s="44"/>
    </row>
    <row r="89" spans="1:9" ht="21" customHeight="1">
      <c r="A89" s="243"/>
      <c r="C89" s="29"/>
      <c r="D89" s="29"/>
      <c r="E89" s="98"/>
      <c r="G89" s="30"/>
      <c r="H89" s="80"/>
      <c r="I89" s="44"/>
    </row>
    <row r="90" spans="1:9" ht="21" customHeight="1">
      <c r="A90" s="243"/>
      <c r="C90" s="29"/>
      <c r="D90" s="29"/>
      <c r="E90" s="98"/>
      <c r="G90" s="30"/>
      <c r="H90" s="80"/>
      <c r="I90" s="210"/>
    </row>
    <row r="91" spans="1:9" ht="21" customHeight="1">
      <c r="A91" s="243"/>
      <c r="C91" s="29"/>
      <c r="D91" s="29"/>
      <c r="E91" s="98"/>
      <c r="G91" s="30"/>
      <c r="H91" s="80"/>
      <c r="I91" s="44"/>
    </row>
    <row r="92" spans="1:9" ht="21" customHeight="1">
      <c r="A92" s="243"/>
      <c r="C92" s="29"/>
      <c r="D92" s="29"/>
      <c r="E92" s="98"/>
      <c r="G92" s="30"/>
      <c r="H92" s="80"/>
      <c r="I92" s="44"/>
    </row>
    <row r="93" spans="1:9" ht="21" customHeight="1">
      <c r="A93" s="243"/>
      <c r="C93" s="29"/>
      <c r="D93" s="29"/>
      <c r="E93" s="98"/>
      <c r="G93" s="30"/>
      <c r="H93" s="80"/>
      <c r="I93" s="44"/>
    </row>
    <row r="94" spans="1:9" ht="21" customHeight="1">
      <c r="A94" s="243"/>
      <c r="C94" s="29"/>
      <c r="D94" s="29"/>
      <c r="E94" s="98"/>
      <c r="G94" s="30"/>
      <c r="H94" s="80"/>
      <c r="I94" s="44"/>
    </row>
    <row r="95" spans="1:9" ht="21" customHeight="1">
      <c r="A95" s="243"/>
      <c r="C95" s="29"/>
      <c r="D95" s="29"/>
      <c r="E95" s="98"/>
      <c r="G95" s="30"/>
      <c r="H95" s="80"/>
      <c r="I95" s="44"/>
    </row>
    <row r="96" spans="1:9" ht="21" customHeight="1">
      <c r="A96" s="243"/>
      <c r="C96" s="29"/>
      <c r="D96" s="29"/>
      <c r="E96" s="98"/>
      <c r="G96" s="30"/>
      <c r="H96" s="80"/>
      <c r="I96" s="44"/>
    </row>
    <row r="97" spans="1:9" ht="21" customHeight="1">
      <c r="A97" s="243"/>
      <c r="C97" s="29"/>
      <c r="D97" s="29"/>
      <c r="E97" s="98"/>
      <c r="G97" s="30"/>
      <c r="H97" s="80"/>
      <c r="I97" s="44"/>
    </row>
    <row r="98" spans="1:9" ht="21" customHeight="1">
      <c r="A98" s="243"/>
      <c r="C98" s="29"/>
      <c r="D98" s="29"/>
      <c r="E98" s="98"/>
      <c r="G98" s="30"/>
      <c r="H98" s="80"/>
      <c r="I98" s="44"/>
    </row>
    <row r="99" spans="1:9" ht="21" customHeight="1">
      <c r="A99" s="243"/>
      <c r="C99" s="29"/>
      <c r="D99" s="29"/>
      <c r="E99" s="98"/>
      <c r="G99" s="30"/>
      <c r="H99" s="80"/>
      <c r="I99" s="44"/>
    </row>
    <row r="100" spans="1:9" ht="21" customHeight="1">
      <c r="A100" s="243"/>
      <c r="C100" s="29"/>
      <c r="D100" s="29"/>
      <c r="E100" s="98"/>
      <c r="G100" s="30"/>
      <c r="H100" s="80"/>
      <c r="I100" s="210"/>
    </row>
    <row r="101" spans="1:9" ht="21" customHeight="1">
      <c r="A101" s="243"/>
      <c r="C101" s="29"/>
      <c r="D101" s="29"/>
      <c r="E101" s="98"/>
      <c r="G101" s="30"/>
      <c r="H101" s="80"/>
      <c r="I101" s="210"/>
    </row>
    <row r="102" spans="1:9" ht="21" customHeight="1">
      <c r="A102" s="243"/>
      <c r="C102" s="29"/>
      <c r="D102" s="29"/>
      <c r="E102" s="98"/>
      <c r="G102" s="30"/>
      <c r="H102" s="80"/>
      <c r="I102" s="210"/>
    </row>
    <row r="103" spans="1:9" ht="21" customHeight="1">
      <c r="A103" s="243"/>
      <c r="C103" s="29"/>
      <c r="D103" s="29"/>
      <c r="E103" s="98"/>
      <c r="G103" s="30"/>
      <c r="H103" s="80"/>
      <c r="I103" s="44"/>
    </row>
    <row r="104" spans="1:9" ht="21" customHeight="1">
      <c r="A104" s="243"/>
      <c r="C104" s="29"/>
      <c r="D104" s="29"/>
      <c r="E104" s="98"/>
      <c r="G104" s="30"/>
      <c r="H104" s="80"/>
      <c r="I104" s="44"/>
    </row>
    <row r="105" spans="1:9" ht="21" customHeight="1">
      <c r="A105" s="243"/>
      <c r="C105" s="29"/>
      <c r="D105" s="29"/>
      <c r="E105" s="98"/>
      <c r="G105" s="30"/>
      <c r="H105" s="80"/>
      <c r="I105" s="44"/>
    </row>
    <row r="106" spans="1:9" ht="21.75">
      <c r="A106" s="431"/>
      <c r="B106" s="22"/>
      <c r="C106" s="22"/>
      <c r="D106" s="22"/>
      <c r="E106" s="22"/>
      <c r="F106" s="23"/>
      <c r="G106" s="23"/>
      <c r="H106" s="23"/>
      <c r="I106" s="432"/>
    </row>
    <row r="107" spans="1:9" ht="21.75">
      <c r="A107" s="431"/>
      <c r="B107" s="94"/>
      <c r="C107" s="22"/>
      <c r="D107" s="22"/>
      <c r="E107" s="22"/>
      <c r="F107" s="23"/>
      <c r="G107" s="23"/>
      <c r="H107" s="23"/>
      <c r="I107" s="432"/>
    </row>
    <row r="108" spans="1:9" ht="21" customHeight="1">
      <c r="A108" s="243"/>
      <c r="C108" s="29"/>
      <c r="D108" s="29"/>
      <c r="E108" s="98"/>
      <c r="G108" s="30"/>
      <c r="H108" s="80"/>
      <c r="I108" s="44"/>
    </row>
    <row r="109" spans="1:9" ht="21" customHeight="1">
      <c r="A109" s="243"/>
      <c r="C109" s="29"/>
      <c r="D109" s="29"/>
      <c r="E109" s="98"/>
      <c r="G109" s="30"/>
      <c r="H109" s="80"/>
      <c r="I109" s="44"/>
    </row>
    <row r="110" spans="1:9" ht="21" customHeight="1">
      <c r="A110" s="242"/>
      <c r="C110" s="98"/>
      <c r="D110" s="29"/>
      <c r="E110" s="98"/>
      <c r="G110" s="30"/>
      <c r="H110" s="80"/>
      <c r="I110" s="210"/>
    </row>
    <row r="111" spans="1:9" ht="21" customHeight="1">
      <c r="A111" s="242"/>
      <c r="C111" s="98"/>
      <c r="D111" s="29"/>
      <c r="E111" s="98"/>
      <c r="G111" s="30"/>
      <c r="H111" s="80"/>
      <c r="I111" s="210"/>
    </row>
    <row r="112" spans="1:9" ht="21" customHeight="1">
      <c r="A112" s="242"/>
      <c r="C112" s="98"/>
      <c r="D112" s="29"/>
      <c r="E112" s="98"/>
      <c r="G112" s="30"/>
      <c r="H112" s="80"/>
      <c r="I112" s="210"/>
    </row>
    <row r="113" spans="1:9" ht="21" customHeight="1">
      <c r="A113" s="242"/>
      <c r="C113" s="98"/>
      <c r="D113" s="29"/>
      <c r="E113" s="98"/>
      <c r="G113" s="30"/>
      <c r="H113" s="80"/>
      <c r="I113" s="44"/>
    </row>
    <row r="114" spans="1:9" ht="21" customHeight="1">
      <c r="A114" s="242"/>
      <c r="C114" s="98"/>
      <c r="D114" s="29"/>
      <c r="E114" s="98"/>
      <c r="G114" s="30"/>
      <c r="H114" s="80"/>
      <c r="I114" s="210"/>
    </row>
    <row r="115" spans="1:9" ht="21" customHeight="1">
      <c r="A115" s="242"/>
      <c r="C115" s="98"/>
      <c r="D115" s="29"/>
      <c r="E115" s="98"/>
      <c r="G115" s="30"/>
      <c r="H115" s="80"/>
      <c r="I115" s="210"/>
    </row>
    <row r="116" spans="1:9" ht="21" customHeight="1">
      <c r="A116" s="242"/>
      <c r="C116" s="98"/>
      <c r="D116" s="29"/>
      <c r="E116" s="98"/>
      <c r="G116" s="30"/>
      <c r="H116" s="80"/>
      <c r="I116" s="44"/>
    </row>
    <row r="117" spans="1:9" ht="21" customHeight="1">
      <c r="A117" s="242"/>
      <c r="C117" s="98"/>
      <c r="D117" s="29"/>
      <c r="E117" s="98"/>
      <c r="G117" s="30"/>
      <c r="H117" s="80"/>
      <c r="I117" s="44"/>
    </row>
    <row r="118" spans="1:9" ht="21" customHeight="1">
      <c r="A118" s="242"/>
      <c r="C118" s="98"/>
      <c r="D118" s="29"/>
      <c r="E118" s="98"/>
      <c r="G118" s="30"/>
      <c r="H118" s="80"/>
      <c r="I118" s="44"/>
    </row>
    <row r="119" spans="1:9" ht="21" customHeight="1">
      <c r="A119" s="242"/>
      <c r="C119" s="98"/>
      <c r="D119" s="29"/>
      <c r="E119" s="98"/>
      <c r="G119" s="30"/>
      <c r="H119" s="80"/>
      <c r="I119" s="44"/>
    </row>
    <row r="120" spans="1:9" ht="21" customHeight="1">
      <c r="C120" s="98"/>
      <c r="D120" s="98"/>
      <c r="E120" s="98"/>
      <c r="G120" s="80"/>
      <c r="H120" s="80"/>
      <c r="I120" s="44"/>
    </row>
    <row r="121" spans="1:9" ht="21" customHeight="1">
      <c r="C121" s="98"/>
      <c r="D121" s="98"/>
      <c r="E121" s="98"/>
      <c r="G121" s="80"/>
      <c r="H121" s="80"/>
      <c r="I121" s="44"/>
    </row>
    <row r="122" spans="1:9" ht="21" customHeight="1">
      <c r="C122" s="98"/>
      <c r="D122" s="98"/>
      <c r="E122" s="98"/>
      <c r="G122" s="80"/>
      <c r="H122" s="80"/>
      <c r="I122" s="44"/>
    </row>
    <row r="123" spans="1:9" ht="21" customHeight="1">
      <c r="C123" s="98"/>
      <c r="D123" s="98"/>
      <c r="E123" s="98"/>
      <c r="G123" s="80"/>
      <c r="H123" s="80"/>
      <c r="I123" s="44"/>
    </row>
    <row r="124" spans="1:9" ht="21" customHeight="1">
      <c r="C124" s="98"/>
      <c r="D124" s="98"/>
      <c r="E124" s="98"/>
      <c r="G124" s="80"/>
      <c r="H124" s="80"/>
      <c r="I124" s="44"/>
    </row>
    <row r="125" spans="1:9" ht="21" customHeight="1">
      <c r="C125" s="98"/>
      <c r="D125" s="98"/>
      <c r="E125" s="98"/>
      <c r="G125" s="80"/>
      <c r="H125" s="80"/>
    </row>
    <row r="126" spans="1:9">
      <c r="C126" s="98"/>
      <c r="D126" s="98"/>
      <c r="E126" s="98"/>
      <c r="G126" s="80"/>
      <c r="H126" s="80"/>
    </row>
    <row r="127" spans="1:9">
      <c r="C127" s="98"/>
      <c r="D127" s="98"/>
      <c r="E127" s="98"/>
      <c r="G127" s="80"/>
      <c r="H127" s="80"/>
    </row>
    <row r="128" spans="1:9">
      <c r="C128" s="98"/>
      <c r="D128" s="98"/>
      <c r="E128" s="98"/>
      <c r="G128" s="80"/>
      <c r="H128" s="80"/>
    </row>
    <row r="129" spans="3:8">
      <c r="C129" s="98"/>
      <c r="D129" s="98"/>
      <c r="E129" s="98"/>
      <c r="G129" s="80"/>
      <c r="H129" s="80"/>
    </row>
    <row r="130" spans="3:8">
      <c r="C130" s="98"/>
      <c r="D130" s="98"/>
      <c r="E130" s="98"/>
      <c r="G130" s="80"/>
      <c r="H130" s="80"/>
    </row>
    <row r="131" spans="3:8">
      <c r="C131" s="98"/>
      <c r="D131" s="98"/>
      <c r="E131" s="98"/>
      <c r="G131" s="80"/>
      <c r="H131" s="80"/>
    </row>
    <row r="132" spans="3:8">
      <c r="C132" s="98"/>
      <c r="D132" s="98"/>
      <c r="E132" s="98"/>
      <c r="G132" s="80"/>
      <c r="H132" s="80"/>
    </row>
    <row r="133" spans="3:8">
      <c r="C133" s="98"/>
      <c r="D133" s="98"/>
      <c r="E133" s="98"/>
      <c r="G133" s="80"/>
      <c r="H133" s="80"/>
    </row>
    <row r="134" spans="3:8">
      <c r="C134" s="98"/>
      <c r="D134" s="98"/>
      <c r="E134" s="98"/>
      <c r="G134" s="80"/>
      <c r="H134" s="80"/>
    </row>
    <row r="135" spans="3:8">
      <c r="C135" s="98"/>
      <c r="D135" s="98"/>
      <c r="E135" s="98"/>
      <c r="G135" s="80"/>
      <c r="H135" s="80"/>
    </row>
    <row r="136" spans="3:8">
      <c r="C136" s="98"/>
      <c r="D136" s="98"/>
      <c r="E136" s="98"/>
      <c r="G136" s="80"/>
      <c r="H136" s="80"/>
    </row>
    <row r="137" spans="3:8">
      <c r="C137" s="98"/>
      <c r="D137" s="98"/>
      <c r="E137" s="98"/>
      <c r="G137" s="80"/>
      <c r="H137" s="80"/>
    </row>
    <row r="138" spans="3:8">
      <c r="C138" s="98"/>
      <c r="D138" s="98"/>
      <c r="E138" s="98"/>
      <c r="G138" s="80"/>
      <c r="H138" s="80"/>
    </row>
    <row r="139" spans="3:8">
      <c r="C139" s="98"/>
      <c r="D139" s="98"/>
      <c r="E139" s="98"/>
      <c r="G139" s="80"/>
      <c r="H139" s="80"/>
    </row>
    <row r="140" spans="3:8">
      <c r="C140" s="98"/>
      <c r="D140" s="98"/>
      <c r="E140" s="98"/>
      <c r="G140" s="80"/>
      <c r="H140" s="80"/>
    </row>
    <row r="141" spans="3:8">
      <c r="C141" s="98"/>
      <c r="D141" s="98"/>
      <c r="E141" s="98"/>
      <c r="G141" s="80"/>
      <c r="H141" s="80"/>
    </row>
    <row r="142" spans="3:8">
      <c r="C142" s="98"/>
      <c r="D142" s="98"/>
      <c r="E142" s="98"/>
      <c r="G142" s="80"/>
      <c r="H142" s="80"/>
    </row>
    <row r="143" spans="3:8">
      <c r="C143" s="98"/>
      <c r="D143" s="98"/>
      <c r="E143" s="98"/>
      <c r="G143" s="80"/>
      <c r="H143" s="80"/>
    </row>
    <row r="144" spans="3:8">
      <c r="C144" s="98"/>
      <c r="D144" s="98"/>
      <c r="E144" s="98"/>
      <c r="G144" s="80"/>
      <c r="H144" s="80"/>
    </row>
    <row r="145" spans="3:8">
      <c r="C145" s="98"/>
      <c r="D145" s="98"/>
      <c r="E145" s="98"/>
      <c r="G145" s="80"/>
      <c r="H145" s="80"/>
    </row>
    <row r="146" spans="3:8">
      <c r="C146" s="98"/>
      <c r="D146" s="98"/>
      <c r="E146" s="98"/>
      <c r="G146" s="80"/>
      <c r="H146" s="80"/>
    </row>
    <row r="147" spans="3:8">
      <c r="C147" s="98"/>
      <c r="D147" s="98"/>
      <c r="E147" s="98"/>
      <c r="G147" s="80"/>
      <c r="H147" s="80"/>
    </row>
    <row r="148" spans="3:8">
      <c r="C148" s="98"/>
      <c r="D148" s="98"/>
      <c r="E148" s="98"/>
      <c r="G148" s="80"/>
      <c r="H148" s="80"/>
    </row>
    <row r="149" spans="3:8">
      <c r="C149" s="98"/>
      <c r="D149" s="98"/>
      <c r="E149" s="98"/>
      <c r="G149" s="80"/>
      <c r="H149" s="80"/>
    </row>
    <row r="150" spans="3:8">
      <c r="C150" s="98"/>
      <c r="D150" s="98"/>
      <c r="E150" s="98"/>
      <c r="G150" s="80"/>
      <c r="H150" s="80"/>
    </row>
    <row r="151" spans="3:8">
      <c r="C151" s="98"/>
      <c r="D151" s="98"/>
      <c r="E151" s="98"/>
      <c r="G151" s="80"/>
      <c r="H151" s="80"/>
    </row>
    <row r="152" spans="3:8">
      <c r="C152" s="98"/>
      <c r="D152" s="98"/>
      <c r="E152" s="98"/>
      <c r="G152" s="80"/>
      <c r="H152" s="80"/>
    </row>
    <row r="153" spans="3:8">
      <c r="C153" s="98"/>
      <c r="D153" s="98"/>
      <c r="E153" s="98"/>
      <c r="G153" s="80"/>
      <c r="H153" s="80"/>
    </row>
    <row r="154" spans="3:8">
      <c r="C154" s="98"/>
      <c r="D154" s="98"/>
      <c r="E154" s="98"/>
      <c r="G154" s="80"/>
      <c r="H154" s="80"/>
    </row>
    <row r="155" spans="3:8">
      <c r="C155" s="98"/>
      <c r="D155" s="98"/>
      <c r="E155" s="98"/>
      <c r="G155" s="80"/>
      <c r="H155" s="80"/>
    </row>
    <row r="156" spans="3:8">
      <c r="C156" s="98"/>
      <c r="D156" s="98"/>
      <c r="E156" s="98"/>
      <c r="G156" s="80"/>
      <c r="H156" s="80"/>
    </row>
    <row r="157" spans="3:8">
      <c r="C157" s="98"/>
      <c r="D157" s="98"/>
      <c r="E157" s="98"/>
      <c r="G157" s="80"/>
      <c r="H157" s="80"/>
    </row>
    <row r="158" spans="3:8">
      <c r="C158" s="98"/>
      <c r="D158" s="98"/>
      <c r="E158" s="98"/>
      <c r="G158" s="80"/>
      <c r="H158" s="80"/>
    </row>
    <row r="159" spans="3:8">
      <c r="C159" s="98"/>
      <c r="D159" s="98"/>
      <c r="E159" s="98"/>
      <c r="G159" s="80"/>
      <c r="H159" s="80"/>
    </row>
    <row r="160" spans="3:8">
      <c r="C160" s="98"/>
      <c r="D160" s="98"/>
      <c r="E160" s="98"/>
      <c r="G160" s="80"/>
      <c r="H160" s="80"/>
    </row>
    <row r="161" spans="3:8">
      <c r="C161" s="98"/>
      <c r="D161" s="98"/>
      <c r="E161" s="98"/>
      <c r="G161" s="80"/>
      <c r="H161" s="80"/>
    </row>
    <row r="162" spans="3:8">
      <c r="C162" s="98"/>
      <c r="D162" s="98"/>
      <c r="E162" s="98"/>
      <c r="G162" s="80"/>
      <c r="H162" s="80"/>
    </row>
    <row r="163" spans="3:8">
      <c r="C163" s="98"/>
      <c r="D163" s="98"/>
      <c r="E163" s="98"/>
      <c r="G163" s="80"/>
      <c r="H163" s="80"/>
    </row>
    <row r="164" spans="3:8">
      <c r="C164" s="98"/>
      <c r="D164" s="98"/>
      <c r="E164" s="98"/>
      <c r="G164" s="80"/>
      <c r="H164" s="80"/>
    </row>
    <row r="165" spans="3:8">
      <c r="C165" s="98"/>
      <c r="D165" s="98"/>
      <c r="E165" s="98"/>
      <c r="G165" s="80"/>
      <c r="H165" s="80"/>
    </row>
    <row r="166" spans="3:8">
      <c r="C166" s="98"/>
      <c r="D166" s="98"/>
      <c r="E166" s="98"/>
      <c r="G166" s="80"/>
      <c r="H166" s="80"/>
    </row>
    <row r="167" spans="3:8">
      <c r="C167" s="98"/>
      <c r="D167" s="98"/>
      <c r="E167" s="98"/>
      <c r="G167" s="80"/>
      <c r="H167" s="80"/>
    </row>
    <row r="168" spans="3:8">
      <c r="C168" s="98"/>
      <c r="D168" s="98"/>
      <c r="E168" s="98"/>
      <c r="G168" s="80"/>
      <c r="H168" s="80"/>
    </row>
    <row r="169" spans="3:8">
      <c r="C169" s="98"/>
      <c r="D169" s="98"/>
      <c r="E169" s="98"/>
      <c r="G169" s="80"/>
      <c r="H169" s="80"/>
    </row>
    <row r="170" spans="3:8">
      <c r="C170" s="98"/>
      <c r="D170" s="98"/>
      <c r="E170" s="98"/>
      <c r="G170" s="80"/>
      <c r="H170" s="80"/>
    </row>
    <row r="171" spans="3:8">
      <c r="C171" s="98"/>
      <c r="D171" s="98"/>
      <c r="E171" s="98"/>
      <c r="G171" s="80"/>
      <c r="H171" s="80"/>
    </row>
    <row r="172" spans="3:8">
      <c r="C172" s="98"/>
      <c r="D172" s="98"/>
      <c r="E172" s="98"/>
      <c r="G172" s="80"/>
      <c r="H172" s="80"/>
    </row>
    <row r="173" spans="3:8">
      <c r="C173" s="98"/>
      <c r="D173" s="98"/>
      <c r="E173" s="98"/>
      <c r="G173" s="80"/>
      <c r="H173" s="80"/>
    </row>
    <row r="174" spans="3:8">
      <c r="C174" s="98"/>
      <c r="D174" s="98"/>
      <c r="E174" s="98"/>
      <c r="G174" s="80"/>
      <c r="H174" s="80"/>
    </row>
    <row r="175" spans="3:8">
      <c r="C175" s="98"/>
      <c r="D175" s="98"/>
      <c r="E175" s="98"/>
      <c r="G175" s="80"/>
      <c r="H175" s="80"/>
    </row>
    <row r="176" spans="3:8">
      <c r="C176" s="98"/>
      <c r="D176" s="98"/>
      <c r="E176" s="98"/>
      <c r="G176" s="80"/>
      <c r="H176" s="80"/>
    </row>
    <row r="177" spans="3:8">
      <c r="C177" s="98"/>
      <c r="D177" s="98"/>
      <c r="E177" s="98"/>
      <c r="G177" s="80"/>
      <c r="H177" s="80"/>
    </row>
    <row r="178" spans="3:8">
      <c r="C178" s="98"/>
      <c r="D178" s="98"/>
      <c r="E178" s="98"/>
      <c r="G178" s="80"/>
      <c r="H178" s="80"/>
    </row>
    <row r="179" spans="3:8">
      <c r="C179" s="98"/>
      <c r="D179" s="98"/>
      <c r="E179" s="98"/>
      <c r="G179" s="80"/>
      <c r="H179" s="80"/>
    </row>
    <row r="180" spans="3:8">
      <c r="C180" s="98"/>
      <c r="D180" s="98"/>
      <c r="E180" s="98"/>
      <c r="G180" s="80"/>
      <c r="H180" s="80"/>
    </row>
    <row r="181" spans="3:8">
      <c r="C181" s="98"/>
      <c r="D181" s="98"/>
      <c r="E181" s="98"/>
      <c r="G181" s="80"/>
      <c r="H181" s="80"/>
    </row>
    <row r="182" spans="3:8">
      <c r="C182" s="98"/>
      <c r="D182" s="98"/>
      <c r="E182" s="98"/>
      <c r="G182" s="80"/>
      <c r="H182" s="80"/>
    </row>
    <row r="183" spans="3:8">
      <c r="C183" s="98"/>
      <c r="D183" s="98"/>
      <c r="E183" s="98"/>
      <c r="G183" s="80"/>
      <c r="H183" s="80"/>
    </row>
    <row r="184" spans="3:8">
      <c r="C184" s="98"/>
      <c r="D184" s="98"/>
      <c r="E184" s="98"/>
      <c r="G184" s="80"/>
      <c r="H184" s="80"/>
    </row>
    <row r="185" spans="3:8">
      <c r="C185" s="98"/>
      <c r="D185" s="98"/>
      <c r="E185" s="98"/>
      <c r="G185" s="80"/>
      <c r="H185" s="80"/>
    </row>
    <row r="186" spans="3:8">
      <c r="C186" s="98"/>
      <c r="D186" s="98"/>
      <c r="E186" s="98"/>
      <c r="G186" s="80"/>
      <c r="H186" s="80"/>
    </row>
    <row r="187" spans="3:8">
      <c r="C187" s="98"/>
      <c r="D187" s="98"/>
      <c r="E187" s="98"/>
      <c r="G187" s="80"/>
      <c r="H187" s="80"/>
    </row>
    <row r="188" spans="3:8">
      <c r="C188" s="98"/>
      <c r="D188" s="98"/>
      <c r="E188" s="98"/>
      <c r="G188" s="80"/>
      <c r="H188" s="80"/>
    </row>
    <row r="189" spans="3:8">
      <c r="C189" s="98"/>
      <c r="D189" s="98"/>
      <c r="E189" s="98"/>
      <c r="G189" s="80"/>
      <c r="H189" s="80"/>
    </row>
    <row r="190" spans="3:8">
      <c r="C190" s="98"/>
      <c r="D190" s="98"/>
      <c r="E190" s="98"/>
      <c r="G190" s="80"/>
      <c r="H190" s="80"/>
    </row>
    <row r="191" spans="3:8">
      <c r="C191" s="98"/>
      <c r="D191" s="98"/>
      <c r="E191" s="98"/>
      <c r="G191" s="80"/>
      <c r="H191" s="80"/>
    </row>
    <row r="192" spans="3:8">
      <c r="C192" s="98"/>
      <c r="D192" s="98"/>
      <c r="E192" s="98"/>
      <c r="G192" s="80"/>
      <c r="H192" s="80"/>
    </row>
    <row r="193" spans="3:8">
      <c r="C193" s="98"/>
      <c r="D193" s="98"/>
      <c r="E193" s="98"/>
      <c r="G193" s="80"/>
      <c r="H193" s="80"/>
    </row>
    <row r="194" spans="3:8">
      <c r="C194" s="98"/>
      <c r="D194" s="98"/>
      <c r="E194" s="98"/>
      <c r="G194" s="80"/>
      <c r="H194" s="80"/>
    </row>
    <row r="195" spans="3:8">
      <c r="C195" s="98"/>
      <c r="D195" s="98"/>
      <c r="E195" s="98"/>
      <c r="G195" s="80"/>
      <c r="H195" s="80"/>
    </row>
    <row r="196" spans="3:8">
      <c r="C196" s="98"/>
      <c r="D196" s="98"/>
      <c r="E196" s="98"/>
      <c r="G196" s="80"/>
      <c r="H196" s="80"/>
    </row>
    <row r="197" spans="3:8">
      <c r="C197" s="98"/>
      <c r="D197" s="98"/>
      <c r="E197" s="98"/>
      <c r="G197" s="80"/>
      <c r="H197" s="80"/>
    </row>
    <row r="198" spans="3:8">
      <c r="C198" s="98"/>
      <c r="D198" s="98"/>
      <c r="E198" s="98"/>
      <c r="G198" s="80"/>
      <c r="H198" s="80"/>
    </row>
    <row r="199" spans="3:8">
      <c r="C199" s="98"/>
      <c r="D199" s="98"/>
      <c r="E199" s="98"/>
      <c r="G199" s="80"/>
      <c r="H199" s="80"/>
    </row>
    <row r="200" spans="3:8">
      <c r="C200" s="98"/>
      <c r="D200" s="98"/>
      <c r="E200" s="98"/>
      <c r="G200" s="80"/>
      <c r="H200" s="80"/>
    </row>
    <row r="201" spans="3:8">
      <c r="C201" s="98"/>
      <c r="D201" s="98"/>
      <c r="E201" s="98"/>
      <c r="G201" s="80"/>
      <c r="H201" s="80"/>
    </row>
    <row r="202" spans="3:8">
      <c r="C202" s="98"/>
      <c r="D202" s="98"/>
      <c r="E202" s="98"/>
      <c r="G202" s="80"/>
      <c r="H202" s="80"/>
    </row>
    <row r="203" spans="3:8">
      <c r="C203" s="98"/>
      <c r="D203" s="98"/>
      <c r="E203" s="98"/>
      <c r="G203" s="80"/>
      <c r="H203" s="80"/>
    </row>
    <row r="204" spans="3:8">
      <c r="C204" s="98"/>
      <c r="D204" s="98"/>
      <c r="E204" s="98"/>
      <c r="G204" s="80"/>
      <c r="H204" s="80"/>
    </row>
    <row r="205" spans="3:8">
      <c r="C205" s="98"/>
      <c r="D205" s="98"/>
      <c r="E205" s="98"/>
      <c r="G205" s="80"/>
      <c r="H205" s="80"/>
    </row>
    <row r="206" spans="3:8">
      <c r="C206" s="98"/>
      <c r="D206" s="98"/>
      <c r="E206" s="98"/>
      <c r="G206" s="80"/>
      <c r="H206" s="80"/>
    </row>
    <row r="207" spans="3:8">
      <c r="C207" s="98"/>
      <c r="D207" s="98"/>
      <c r="E207" s="98"/>
      <c r="G207" s="80"/>
      <c r="H207" s="80"/>
    </row>
    <row r="208" spans="3:8">
      <c r="C208" s="98"/>
      <c r="D208" s="98"/>
      <c r="E208" s="98"/>
      <c r="G208" s="80"/>
      <c r="H208" s="80"/>
    </row>
    <row r="209" spans="3:8">
      <c r="C209" s="98"/>
      <c r="D209" s="98"/>
      <c r="E209" s="98"/>
      <c r="G209" s="80"/>
      <c r="H209" s="80"/>
    </row>
    <row r="210" spans="3:8">
      <c r="C210" s="98"/>
      <c r="D210" s="98"/>
      <c r="E210" s="98"/>
      <c r="G210" s="80"/>
      <c r="H210" s="80"/>
    </row>
    <row r="211" spans="3:8">
      <c r="C211" s="98"/>
      <c r="D211" s="98"/>
      <c r="E211" s="98"/>
      <c r="G211" s="80"/>
      <c r="H211" s="80"/>
    </row>
    <row r="212" spans="3:8">
      <c r="C212" s="98"/>
      <c r="D212" s="98"/>
      <c r="E212" s="98"/>
      <c r="G212" s="80"/>
      <c r="H212" s="80"/>
    </row>
    <row r="213" spans="3:8">
      <c r="C213" s="98"/>
      <c r="D213" s="98"/>
      <c r="E213" s="98"/>
      <c r="G213" s="80"/>
      <c r="H213" s="80"/>
    </row>
    <row r="214" spans="3:8">
      <c r="C214" s="98"/>
      <c r="D214" s="98"/>
      <c r="E214" s="98"/>
      <c r="G214" s="80"/>
      <c r="H214" s="80"/>
    </row>
    <row r="215" spans="3:8">
      <c r="C215" s="98"/>
      <c r="D215" s="98"/>
      <c r="E215" s="98"/>
      <c r="G215" s="80"/>
      <c r="H215" s="80"/>
    </row>
    <row r="216" spans="3:8">
      <c r="C216" s="98"/>
      <c r="D216" s="98"/>
      <c r="E216" s="98"/>
      <c r="G216" s="80"/>
      <c r="H216" s="80"/>
    </row>
    <row r="217" spans="3:8">
      <c r="C217" s="98"/>
      <c r="D217" s="98"/>
      <c r="E217" s="98"/>
      <c r="G217" s="80"/>
      <c r="H217" s="80"/>
    </row>
    <row r="218" spans="3:8">
      <c r="C218" s="98"/>
      <c r="D218" s="98"/>
      <c r="E218" s="98"/>
      <c r="G218" s="80"/>
      <c r="H218" s="80"/>
    </row>
    <row r="219" spans="3:8">
      <c r="C219" s="98"/>
      <c r="D219" s="98"/>
      <c r="E219" s="98"/>
      <c r="G219" s="80"/>
      <c r="H219" s="80"/>
    </row>
    <row r="220" spans="3:8">
      <c r="C220" s="98"/>
      <c r="D220" s="98"/>
      <c r="E220" s="98"/>
      <c r="G220" s="80"/>
      <c r="H220" s="80"/>
    </row>
    <row r="221" spans="3:8">
      <c r="C221" s="98"/>
      <c r="D221" s="98"/>
      <c r="E221" s="98"/>
      <c r="G221" s="80"/>
      <c r="H221" s="80"/>
    </row>
    <row r="222" spans="3:8">
      <c r="C222" s="98"/>
      <c r="D222" s="98"/>
      <c r="E222" s="98"/>
      <c r="G222" s="80"/>
      <c r="H222" s="80"/>
    </row>
    <row r="223" spans="3:8">
      <c r="C223" s="98"/>
      <c r="D223" s="98"/>
      <c r="E223" s="98"/>
      <c r="G223" s="80"/>
      <c r="H223" s="80"/>
    </row>
    <row r="224" spans="3:8">
      <c r="C224" s="98"/>
      <c r="D224" s="98"/>
      <c r="E224" s="98"/>
      <c r="G224" s="80"/>
      <c r="H224" s="80"/>
    </row>
    <row r="225" spans="3:8">
      <c r="C225" s="98"/>
      <c r="D225" s="98"/>
      <c r="E225" s="98"/>
      <c r="G225" s="80"/>
      <c r="H225" s="80"/>
    </row>
    <row r="226" spans="3:8">
      <c r="C226" s="98"/>
      <c r="D226" s="98"/>
      <c r="E226" s="98"/>
      <c r="G226" s="80"/>
      <c r="H226" s="80"/>
    </row>
    <row r="227" spans="3:8">
      <c r="C227" s="98"/>
      <c r="D227" s="98"/>
      <c r="E227" s="98"/>
      <c r="G227" s="80"/>
      <c r="H227" s="80"/>
    </row>
    <row r="228" spans="3:8">
      <c r="C228" s="98"/>
      <c r="D228" s="98"/>
      <c r="E228" s="98"/>
      <c r="G228" s="80"/>
      <c r="H228" s="80"/>
    </row>
    <row r="229" spans="3:8">
      <c r="C229" s="98"/>
      <c r="D229" s="98"/>
      <c r="E229" s="98"/>
      <c r="G229" s="80"/>
      <c r="H229" s="80"/>
    </row>
    <row r="230" spans="3:8">
      <c r="C230" s="98"/>
      <c r="D230" s="98"/>
      <c r="E230" s="98"/>
      <c r="G230" s="80"/>
      <c r="H230" s="80"/>
    </row>
    <row r="231" spans="3:8">
      <c r="C231" s="98"/>
      <c r="D231" s="98"/>
      <c r="E231" s="98"/>
      <c r="G231" s="80"/>
      <c r="H231" s="80"/>
    </row>
    <row r="232" spans="3:8">
      <c r="C232" s="98"/>
      <c r="D232" s="98"/>
      <c r="E232" s="98"/>
      <c r="G232" s="80"/>
      <c r="H232" s="80"/>
    </row>
    <row r="233" spans="3:8">
      <c r="C233" s="98"/>
      <c r="D233" s="98"/>
      <c r="E233" s="98"/>
      <c r="G233" s="80"/>
      <c r="H233" s="80"/>
    </row>
    <row r="234" spans="3:8">
      <c r="C234" s="98"/>
      <c r="D234" s="98"/>
      <c r="E234" s="98"/>
      <c r="G234" s="80"/>
      <c r="H234" s="80"/>
    </row>
    <row r="235" spans="3:8">
      <c r="C235" s="98"/>
      <c r="D235" s="98"/>
      <c r="E235" s="98"/>
      <c r="G235" s="80"/>
      <c r="H235" s="80"/>
    </row>
    <row r="236" spans="3:8">
      <c r="C236" s="98"/>
      <c r="D236" s="98"/>
      <c r="E236" s="98"/>
      <c r="G236" s="80"/>
      <c r="H236" s="80"/>
    </row>
    <row r="237" spans="3:8">
      <c r="C237" s="98"/>
      <c r="D237" s="98"/>
      <c r="E237" s="98"/>
      <c r="G237" s="80"/>
      <c r="H237" s="80"/>
    </row>
    <row r="238" spans="3:8">
      <c r="C238" s="98"/>
      <c r="D238" s="98"/>
      <c r="E238" s="98"/>
      <c r="G238" s="80"/>
      <c r="H238" s="80"/>
    </row>
    <row r="239" spans="3:8">
      <c r="C239" s="98"/>
      <c r="D239" s="98"/>
      <c r="E239" s="98"/>
      <c r="G239" s="80"/>
      <c r="H239" s="80"/>
    </row>
    <row r="240" spans="3:8">
      <c r="C240" s="98"/>
      <c r="D240" s="98"/>
      <c r="E240" s="98"/>
      <c r="G240" s="80"/>
      <c r="H240" s="80"/>
    </row>
    <row r="241" spans="3:8">
      <c r="C241" s="98"/>
      <c r="D241" s="98"/>
      <c r="E241" s="98"/>
      <c r="G241" s="80"/>
      <c r="H241" s="80"/>
    </row>
    <row r="242" spans="3:8">
      <c r="C242" s="98"/>
      <c r="D242" s="98"/>
      <c r="E242" s="98"/>
      <c r="G242" s="80"/>
      <c r="H242" s="80"/>
    </row>
    <row r="243" spans="3:8">
      <c r="C243" s="98"/>
      <c r="D243" s="98"/>
      <c r="E243" s="98"/>
      <c r="G243" s="80"/>
      <c r="H243" s="80"/>
    </row>
    <row r="244" spans="3:8">
      <c r="C244" s="98"/>
      <c r="D244" s="98"/>
      <c r="E244" s="98"/>
      <c r="G244" s="80"/>
      <c r="H244" s="80"/>
    </row>
    <row r="245" spans="3:8">
      <c r="C245" s="98"/>
      <c r="D245" s="98"/>
      <c r="E245" s="98"/>
      <c r="G245" s="80"/>
      <c r="H245" s="80"/>
    </row>
    <row r="246" spans="3:8">
      <c r="C246" s="98"/>
      <c r="D246" s="98"/>
      <c r="E246" s="98"/>
      <c r="G246" s="80"/>
      <c r="H246" s="80"/>
    </row>
    <row r="247" spans="3:8">
      <c r="C247" s="98"/>
      <c r="D247" s="98"/>
      <c r="E247" s="98"/>
      <c r="G247" s="80"/>
      <c r="H247" s="80"/>
    </row>
    <row r="248" spans="3:8">
      <c r="C248" s="98"/>
      <c r="D248" s="98"/>
      <c r="E248" s="98"/>
      <c r="G248" s="80"/>
      <c r="H248" s="80"/>
    </row>
    <row r="249" spans="3:8">
      <c r="C249" s="98"/>
      <c r="D249" s="98"/>
      <c r="E249" s="98"/>
      <c r="G249" s="80"/>
      <c r="H249" s="80"/>
    </row>
    <row r="250" spans="3:8">
      <c r="C250" s="98"/>
      <c r="D250" s="98"/>
      <c r="E250" s="98"/>
      <c r="G250" s="80"/>
      <c r="H250" s="80"/>
    </row>
    <row r="251" spans="3:8">
      <c r="C251" s="98"/>
      <c r="D251" s="98"/>
      <c r="E251" s="98"/>
      <c r="G251" s="80"/>
      <c r="H251" s="80"/>
    </row>
    <row r="252" spans="3:8">
      <c r="C252" s="98"/>
      <c r="D252" s="98"/>
      <c r="E252" s="98"/>
      <c r="G252" s="80"/>
      <c r="H252" s="80"/>
    </row>
    <row r="253" spans="3:8">
      <c r="C253" s="98"/>
      <c r="D253" s="98"/>
      <c r="E253" s="98"/>
      <c r="G253" s="80"/>
      <c r="H253" s="80"/>
    </row>
    <row r="254" spans="3:8">
      <c r="C254" s="98"/>
      <c r="D254" s="98"/>
      <c r="E254" s="98"/>
      <c r="G254" s="80"/>
      <c r="H254" s="80"/>
    </row>
    <row r="255" spans="3:8">
      <c r="C255" s="98"/>
      <c r="D255" s="98"/>
      <c r="E255" s="98"/>
      <c r="G255" s="80"/>
      <c r="H255" s="80"/>
    </row>
    <row r="256" spans="3:8">
      <c r="C256" s="98"/>
      <c r="D256" s="98"/>
      <c r="E256" s="98"/>
      <c r="G256" s="80"/>
      <c r="H256" s="80"/>
    </row>
    <row r="257" spans="3:8">
      <c r="C257" s="98"/>
      <c r="D257" s="98"/>
      <c r="E257" s="98"/>
      <c r="G257" s="80"/>
      <c r="H257" s="80"/>
    </row>
    <row r="258" spans="3:8">
      <c r="C258" s="98"/>
      <c r="D258" s="98"/>
      <c r="E258" s="98"/>
      <c r="G258" s="80"/>
      <c r="H258" s="80"/>
    </row>
    <row r="259" spans="3:8">
      <c r="C259" s="98"/>
      <c r="D259" s="98"/>
      <c r="E259" s="98"/>
      <c r="G259" s="80"/>
      <c r="H259" s="80"/>
    </row>
    <row r="260" spans="3:8">
      <c r="C260" s="98"/>
      <c r="D260" s="98"/>
      <c r="E260" s="98"/>
      <c r="G260" s="80"/>
      <c r="H260" s="80"/>
    </row>
    <row r="261" spans="3:8">
      <c r="C261" s="98"/>
      <c r="D261" s="98"/>
      <c r="E261" s="98"/>
      <c r="G261" s="80"/>
      <c r="H261" s="80"/>
    </row>
    <row r="262" spans="3:8">
      <c r="C262" s="98"/>
      <c r="D262" s="98"/>
      <c r="E262" s="98"/>
      <c r="G262" s="80"/>
      <c r="H262" s="80"/>
    </row>
    <row r="263" spans="3:8">
      <c r="C263" s="98"/>
      <c r="D263" s="98"/>
      <c r="E263" s="98"/>
      <c r="G263" s="80"/>
      <c r="H263" s="80"/>
    </row>
    <row r="264" spans="3:8">
      <c r="C264" s="98"/>
      <c r="D264" s="98"/>
      <c r="E264" s="98"/>
      <c r="G264" s="80"/>
      <c r="H264" s="80"/>
    </row>
    <row r="265" spans="3:8">
      <c r="C265" s="98"/>
      <c r="D265" s="98"/>
      <c r="E265" s="98"/>
      <c r="G265" s="80"/>
      <c r="H265" s="80"/>
    </row>
    <row r="266" spans="3:8">
      <c r="C266" s="98"/>
      <c r="D266" s="98"/>
      <c r="E266" s="98"/>
      <c r="G266" s="80"/>
      <c r="H266" s="80"/>
    </row>
    <row r="267" spans="3:8">
      <c r="C267" s="98"/>
      <c r="D267" s="98"/>
      <c r="E267" s="98"/>
      <c r="G267" s="80"/>
      <c r="H267" s="80"/>
    </row>
    <row r="268" spans="3:8">
      <c r="C268" s="98"/>
      <c r="D268" s="98"/>
      <c r="E268" s="98"/>
      <c r="G268" s="80"/>
      <c r="H268" s="80"/>
    </row>
    <row r="269" spans="3:8">
      <c r="C269" s="98"/>
      <c r="D269" s="98"/>
      <c r="E269" s="98"/>
      <c r="G269" s="80"/>
      <c r="H269" s="80"/>
    </row>
    <row r="270" spans="3:8">
      <c r="C270" s="98"/>
      <c r="D270" s="98"/>
      <c r="E270" s="98"/>
      <c r="G270" s="80"/>
      <c r="H270" s="80"/>
    </row>
    <row r="271" spans="3:8">
      <c r="C271" s="98"/>
      <c r="D271" s="98"/>
      <c r="E271" s="98"/>
      <c r="G271" s="80"/>
      <c r="H271" s="80"/>
    </row>
    <row r="272" spans="3:8">
      <c r="C272" s="98"/>
      <c r="D272" s="98"/>
      <c r="E272" s="98"/>
      <c r="G272" s="80"/>
      <c r="H272" s="80"/>
    </row>
    <row r="273" spans="3:8">
      <c r="C273" s="98"/>
      <c r="D273" s="98"/>
      <c r="E273" s="98"/>
      <c r="G273" s="80"/>
      <c r="H273" s="80"/>
    </row>
    <row r="274" spans="3:8">
      <c r="C274" s="98"/>
      <c r="D274" s="98"/>
      <c r="E274" s="98"/>
      <c r="G274" s="80"/>
      <c r="H274" s="80"/>
    </row>
    <row r="275" spans="3:8">
      <c r="C275" s="98"/>
      <c r="D275" s="98"/>
      <c r="E275" s="98"/>
      <c r="G275" s="80"/>
      <c r="H275" s="80"/>
    </row>
    <row r="276" spans="3:8">
      <c r="C276" s="98"/>
      <c r="D276" s="98"/>
      <c r="E276" s="98"/>
      <c r="G276" s="80"/>
      <c r="H276" s="80"/>
    </row>
    <row r="277" spans="3:8">
      <c r="C277" s="98"/>
      <c r="D277" s="98"/>
      <c r="E277" s="98"/>
      <c r="G277" s="80"/>
      <c r="H277" s="80"/>
    </row>
    <row r="278" spans="3:8">
      <c r="C278" s="98"/>
      <c r="D278" s="98"/>
      <c r="E278" s="98"/>
      <c r="G278" s="80"/>
      <c r="H278" s="80"/>
    </row>
    <row r="279" spans="3:8">
      <c r="C279" s="98"/>
      <c r="D279" s="98"/>
      <c r="E279" s="98"/>
      <c r="G279" s="80"/>
      <c r="H279" s="80"/>
    </row>
    <row r="280" spans="3:8">
      <c r="C280" s="98"/>
      <c r="D280" s="98"/>
      <c r="E280" s="98"/>
      <c r="G280" s="80"/>
      <c r="H280" s="80"/>
    </row>
    <row r="281" spans="3:8">
      <c r="C281" s="98"/>
      <c r="D281" s="98"/>
      <c r="E281" s="98"/>
      <c r="G281" s="80"/>
      <c r="H281" s="80"/>
    </row>
    <row r="282" spans="3:8">
      <c r="C282" s="98"/>
      <c r="D282" s="98"/>
      <c r="E282" s="98"/>
      <c r="G282" s="80"/>
      <c r="H282" s="80"/>
    </row>
    <row r="283" spans="3:8">
      <c r="C283" s="98"/>
      <c r="D283" s="98"/>
      <c r="E283" s="98"/>
      <c r="G283" s="80"/>
      <c r="H283" s="80"/>
    </row>
    <row r="284" spans="3:8">
      <c r="C284" s="98"/>
      <c r="D284" s="98"/>
      <c r="E284" s="98"/>
      <c r="G284" s="80"/>
      <c r="H284" s="80"/>
    </row>
    <row r="285" spans="3:8">
      <c r="C285" s="98"/>
      <c r="D285" s="98"/>
      <c r="E285" s="98"/>
      <c r="G285" s="80"/>
      <c r="H285" s="80"/>
    </row>
    <row r="286" spans="3:8">
      <c r="C286" s="98"/>
      <c r="D286" s="98"/>
      <c r="E286" s="98"/>
      <c r="G286" s="80"/>
      <c r="H286" s="80"/>
    </row>
    <row r="287" spans="3:8">
      <c r="C287" s="98"/>
      <c r="D287" s="98"/>
      <c r="E287" s="98"/>
      <c r="G287" s="80"/>
      <c r="H287" s="80"/>
    </row>
    <row r="288" spans="3:8">
      <c r="C288" s="98"/>
      <c r="D288" s="98"/>
      <c r="E288" s="98"/>
      <c r="G288" s="80"/>
      <c r="H288" s="80"/>
    </row>
    <row r="289" spans="3:8">
      <c r="C289" s="98"/>
      <c r="D289" s="98"/>
      <c r="E289" s="98"/>
      <c r="G289" s="80"/>
      <c r="H289" s="80"/>
    </row>
    <row r="290" spans="3:8">
      <c r="C290" s="98"/>
      <c r="D290" s="98"/>
      <c r="E290" s="98"/>
      <c r="G290" s="80"/>
      <c r="H290" s="80"/>
    </row>
    <row r="291" spans="3:8">
      <c r="C291" s="98"/>
      <c r="D291" s="98"/>
      <c r="E291" s="98"/>
      <c r="G291" s="80"/>
      <c r="H291" s="80"/>
    </row>
    <row r="292" spans="3:8">
      <c r="C292" s="98"/>
      <c r="D292" s="98"/>
      <c r="E292" s="98"/>
      <c r="G292" s="80"/>
      <c r="H292" s="80"/>
    </row>
    <row r="293" spans="3:8">
      <c r="C293" s="98"/>
      <c r="D293" s="98"/>
      <c r="E293" s="98"/>
      <c r="G293" s="80"/>
      <c r="H293" s="80"/>
    </row>
    <row r="294" spans="3:8">
      <c r="C294" s="98"/>
      <c r="D294" s="98"/>
      <c r="E294" s="98"/>
      <c r="G294" s="80"/>
      <c r="H294" s="80"/>
    </row>
    <row r="295" spans="3:8">
      <c r="C295" s="98"/>
      <c r="D295" s="98"/>
      <c r="E295" s="98"/>
      <c r="G295" s="80"/>
      <c r="H295" s="80"/>
    </row>
    <row r="296" spans="3:8">
      <c r="C296" s="98"/>
      <c r="D296" s="98"/>
      <c r="E296" s="98"/>
      <c r="G296" s="80"/>
      <c r="H296" s="80"/>
    </row>
    <row r="297" spans="3:8">
      <c r="C297" s="98"/>
      <c r="D297" s="98"/>
      <c r="E297" s="98"/>
      <c r="G297" s="80"/>
      <c r="H297" s="80"/>
    </row>
    <row r="298" spans="3:8">
      <c r="C298" s="98"/>
      <c r="D298" s="98"/>
      <c r="E298" s="98"/>
      <c r="G298" s="80"/>
      <c r="H298" s="80"/>
    </row>
    <row r="299" spans="3:8">
      <c r="C299" s="98"/>
      <c r="D299" s="98"/>
      <c r="E299" s="98"/>
      <c r="G299" s="80"/>
      <c r="H299" s="80"/>
    </row>
    <row r="300" spans="3:8">
      <c r="C300" s="98"/>
      <c r="D300" s="98"/>
      <c r="E300" s="98"/>
      <c r="G300" s="80"/>
      <c r="H300" s="80"/>
    </row>
    <row r="301" spans="3:8">
      <c r="C301" s="98"/>
      <c r="D301" s="98"/>
      <c r="E301" s="98"/>
      <c r="G301" s="80"/>
      <c r="H301" s="80"/>
    </row>
    <row r="302" spans="3:8">
      <c r="C302" s="98"/>
      <c r="D302" s="98"/>
      <c r="E302" s="98"/>
      <c r="G302" s="80"/>
      <c r="H302" s="80"/>
    </row>
    <row r="303" spans="3:8">
      <c r="C303" s="98"/>
      <c r="D303" s="98"/>
      <c r="E303" s="98"/>
      <c r="G303" s="80"/>
      <c r="H303" s="80"/>
    </row>
    <row r="304" spans="3:8">
      <c r="C304" s="98"/>
      <c r="D304" s="98"/>
      <c r="E304" s="98"/>
      <c r="G304" s="80"/>
      <c r="H304" s="80"/>
    </row>
    <row r="305" spans="3:8">
      <c r="C305" s="98"/>
      <c r="D305" s="98"/>
      <c r="E305" s="98"/>
      <c r="G305" s="80"/>
      <c r="H305" s="80"/>
    </row>
    <row r="306" spans="3:8">
      <c r="C306" s="98"/>
      <c r="D306" s="98"/>
      <c r="E306" s="98"/>
      <c r="G306" s="80"/>
      <c r="H306" s="80"/>
    </row>
    <row r="307" spans="3:8">
      <c r="C307" s="98"/>
      <c r="D307" s="98"/>
      <c r="E307" s="98"/>
      <c r="G307" s="80"/>
      <c r="H307" s="80"/>
    </row>
    <row r="308" spans="3:8">
      <c r="C308" s="98"/>
      <c r="D308" s="98"/>
      <c r="E308" s="98"/>
      <c r="G308" s="80"/>
      <c r="H308" s="80"/>
    </row>
    <row r="309" spans="3:8">
      <c r="C309" s="98"/>
      <c r="D309" s="98"/>
      <c r="E309" s="98"/>
      <c r="G309" s="80"/>
      <c r="H309" s="80"/>
    </row>
    <row r="310" spans="3:8">
      <c r="C310" s="98"/>
      <c r="D310" s="98"/>
      <c r="E310" s="98"/>
      <c r="G310" s="80"/>
      <c r="H310" s="80"/>
    </row>
    <row r="311" spans="3:8">
      <c r="C311" s="98"/>
      <c r="D311" s="98"/>
      <c r="E311" s="98"/>
      <c r="G311" s="80"/>
      <c r="H311" s="80"/>
    </row>
    <row r="312" spans="3:8">
      <c r="C312" s="98"/>
      <c r="D312" s="98"/>
      <c r="E312" s="98"/>
      <c r="G312" s="80"/>
      <c r="H312" s="80"/>
    </row>
    <row r="313" spans="3:8">
      <c r="C313" s="98"/>
      <c r="D313" s="98"/>
      <c r="E313" s="98"/>
      <c r="G313" s="80"/>
      <c r="H313" s="80"/>
    </row>
    <row r="314" spans="3:8">
      <c r="C314" s="98"/>
      <c r="D314" s="98"/>
      <c r="E314" s="98"/>
      <c r="G314" s="80"/>
      <c r="H314" s="80"/>
    </row>
    <row r="315" spans="3:8">
      <c r="C315" s="98"/>
      <c r="D315" s="98"/>
      <c r="E315" s="98"/>
      <c r="G315" s="80"/>
      <c r="H315" s="80"/>
    </row>
    <row r="316" spans="3:8">
      <c r="C316" s="98"/>
      <c r="D316" s="98"/>
      <c r="E316" s="98"/>
      <c r="G316" s="80"/>
      <c r="H316" s="80"/>
    </row>
    <row r="317" spans="3:8">
      <c r="C317" s="98"/>
      <c r="D317" s="98"/>
      <c r="E317" s="98"/>
      <c r="G317" s="80"/>
      <c r="H317" s="80"/>
    </row>
    <row r="318" spans="3:8">
      <c r="C318" s="98"/>
      <c r="D318" s="98"/>
      <c r="E318" s="98"/>
      <c r="G318" s="80"/>
      <c r="H318" s="80"/>
    </row>
    <row r="319" spans="3:8">
      <c r="C319" s="98"/>
      <c r="D319" s="98"/>
      <c r="E319" s="98"/>
      <c r="G319" s="80"/>
      <c r="H319" s="80"/>
    </row>
    <row r="320" spans="3:8">
      <c r="C320" s="98"/>
      <c r="D320" s="98"/>
      <c r="E320" s="98"/>
      <c r="G320" s="80"/>
      <c r="H320" s="80"/>
    </row>
    <row r="321" spans="3:8">
      <c r="C321" s="98"/>
      <c r="D321" s="98"/>
      <c r="E321" s="98"/>
      <c r="G321" s="80"/>
      <c r="H321" s="80"/>
    </row>
    <row r="322" spans="3:8">
      <c r="C322" s="98"/>
      <c r="D322" s="98"/>
      <c r="E322" s="98"/>
      <c r="G322" s="80"/>
      <c r="H322" s="80"/>
    </row>
    <row r="323" spans="3:8">
      <c r="C323" s="98"/>
      <c r="D323" s="98"/>
      <c r="E323" s="98"/>
      <c r="G323" s="80"/>
      <c r="H323" s="80"/>
    </row>
    <row r="324" spans="3:8">
      <c r="C324" s="98"/>
      <c r="D324" s="98"/>
      <c r="E324" s="98"/>
      <c r="G324" s="80"/>
      <c r="H324" s="80"/>
    </row>
    <row r="325" spans="3:8">
      <c r="C325" s="98"/>
      <c r="D325" s="98"/>
      <c r="E325" s="98"/>
      <c r="G325" s="80"/>
      <c r="H325" s="80"/>
    </row>
    <row r="326" spans="3:8">
      <c r="C326" s="98"/>
      <c r="D326" s="98"/>
      <c r="E326" s="98"/>
      <c r="G326" s="80"/>
      <c r="H326" s="80"/>
    </row>
    <row r="327" spans="3:8">
      <c r="C327" s="98"/>
      <c r="D327" s="98"/>
      <c r="E327" s="98"/>
      <c r="G327" s="80"/>
      <c r="H327" s="80"/>
    </row>
    <row r="328" spans="3:8">
      <c r="C328" s="98"/>
      <c r="D328" s="98"/>
      <c r="E328" s="98"/>
      <c r="G328" s="80"/>
      <c r="H328" s="80"/>
    </row>
    <row r="329" spans="3:8">
      <c r="C329" s="98"/>
      <c r="D329" s="98"/>
      <c r="E329" s="98"/>
      <c r="G329" s="80"/>
      <c r="H329" s="80"/>
    </row>
    <row r="330" spans="3:8">
      <c r="C330" s="98"/>
      <c r="D330" s="98"/>
      <c r="E330" s="98"/>
      <c r="G330" s="80"/>
      <c r="H330" s="80"/>
    </row>
    <row r="331" spans="3:8">
      <c r="C331" s="98"/>
      <c r="D331" s="98"/>
      <c r="E331" s="98"/>
      <c r="G331" s="80"/>
      <c r="H331" s="80"/>
    </row>
    <row r="332" spans="3:8">
      <c r="C332" s="98"/>
      <c r="D332" s="98"/>
      <c r="E332" s="98"/>
      <c r="G332" s="80"/>
      <c r="H332" s="80"/>
    </row>
    <row r="333" spans="3:8">
      <c r="C333" s="98"/>
      <c r="D333" s="98"/>
      <c r="E333" s="98"/>
      <c r="G333" s="80"/>
      <c r="H333" s="80"/>
    </row>
    <row r="334" spans="3:8">
      <c r="C334" s="98"/>
      <c r="D334" s="98"/>
      <c r="E334" s="98"/>
      <c r="G334" s="80"/>
      <c r="H334" s="80"/>
    </row>
    <row r="335" spans="3:8">
      <c r="C335" s="98"/>
      <c r="D335" s="98"/>
      <c r="E335" s="98"/>
      <c r="G335" s="80"/>
      <c r="H335" s="80"/>
    </row>
    <row r="336" spans="3:8">
      <c r="C336" s="98"/>
      <c r="D336" s="98"/>
      <c r="E336" s="98"/>
      <c r="G336" s="80"/>
      <c r="H336" s="80"/>
    </row>
    <row r="337" spans="3:8">
      <c r="C337" s="98"/>
      <c r="D337" s="98"/>
      <c r="E337" s="98"/>
      <c r="G337" s="80"/>
      <c r="H337" s="80"/>
    </row>
    <row r="338" spans="3:8">
      <c r="C338" s="98"/>
      <c r="D338" s="98"/>
      <c r="E338" s="98"/>
      <c r="G338" s="80"/>
      <c r="H338" s="80"/>
    </row>
    <row r="339" spans="3:8">
      <c r="C339" s="98"/>
      <c r="D339" s="98"/>
      <c r="E339" s="98"/>
      <c r="G339" s="80"/>
      <c r="H339" s="80"/>
    </row>
    <row r="340" spans="3:8">
      <c r="C340" s="98"/>
      <c r="D340" s="98"/>
      <c r="E340" s="98"/>
      <c r="G340" s="80"/>
      <c r="H340" s="80"/>
    </row>
    <row r="341" spans="3:8">
      <c r="C341" s="98"/>
      <c r="D341" s="98"/>
      <c r="E341" s="98"/>
      <c r="G341" s="80"/>
      <c r="H341" s="80"/>
    </row>
    <row r="342" spans="3:8">
      <c r="C342" s="98"/>
      <c r="D342" s="98"/>
      <c r="E342" s="98"/>
      <c r="G342" s="80"/>
      <c r="H342" s="80"/>
    </row>
    <row r="343" spans="3:8">
      <c r="C343" s="98"/>
      <c r="D343" s="98"/>
      <c r="E343" s="98"/>
      <c r="G343" s="80"/>
      <c r="H343" s="80"/>
    </row>
    <row r="344" spans="3:8">
      <c r="C344" s="98"/>
      <c r="D344" s="98"/>
      <c r="E344" s="98"/>
      <c r="G344" s="80"/>
      <c r="H344" s="80"/>
    </row>
    <row r="345" spans="3:8">
      <c r="C345" s="98"/>
      <c r="D345" s="98"/>
      <c r="E345" s="98"/>
      <c r="G345" s="80"/>
      <c r="H345" s="80"/>
    </row>
    <row r="346" spans="3:8">
      <c r="C346" s="98"/>
      <c r="D346" s="98"/>
      <c r="E346" s="98"/>
      <c r="G346" s="80"/>
      <c r="H346" s="80"/>
    </row>
    <row r="347" spans="3:8">
      <c r="C347" s="98"/>
      <c r="D347" s="98"/>
      <c r="E347" s="98"/>
      <c r="G347" s="80"/>
      <c r="H347" s="80"/>
    </row>
    <row r="348" spans="3:8">
      <c r="C348" s="98"/>
      <c r="D348" s="98"/>
      <c r="E348" s="98"/>
      <c r="G348" s="80"/>
      <c r="H348" s="80"/>
    </row>
    <row r="349" spans="3:8">
      <c r="C349" s="98"/>
      <c r="D349" s="98"/>
      <c r="E349" s="98"/>
      <c r="G349" s="80"/>
      <c r="H349" s="80"/>
    </row>
    <row r="350" spans="3:8">
      <c r="C350" s="98"/>
      <c r="D350" s="98"/>
      <c r="E350" s="98"/>
      <c r="G350" s="80"/>
      <c r="H350" s="80"/>
    </row>
    <row r="351" spans="3:8">
      <c r="C351" s="98"/>
      <c r="D351" s="98"/>
      <c r="E351" s="98"/>
      <c r="G351" s="80"/>
      <c r="H351" s="80"/>
    </row>
    <row r="352" spans="3:8">
      <c r="C352" s="98"/>
      <c r="D352" s="98"/>
      <c r="E352" s="98"/>
      <c r="G352" s="80"/>
      <c r="H352" s="80"/>
    </row>
    <row r="353" spans="3:8">
      <c r="C353" s="98"/>
      <c r="D353" s="98"/>
      <c r="E353" s="98"/>
      <c r="G353" s="80"/>
      <c r="H353" s="80"/>
    </row>
    <row r="354" spans="3:8">
      <c r="C354" s="98"/>
      <c r="D354" s="98"/>
      <c r="E354" s="98"/>
      <c r="G354" s="80"/>
      <c r="H354" s="80"/>
    </row>
    <row r="355" spans="3:8">
      <c r="C355" s="98"/>
      <c r="D355" s="98"/>
      <c r="E355" s="98"/>
      <c r="G355" s="80"/>
      <c r="H355" s="80"/>
    </row>
    <row r="356" spans="3:8">
      <c r="C356" s="98"/>
      <c r="D356" s="98"/>
      <c r="E356" s="98"/>
      <c r="G356" s="80"/>
      <c r="H356" s="80"/>
    </row>
    <row r="357" spans="3:8">
      <c r="C357" s="98"/>
      <c r="D357" s="98"/>
      <c r="E357" s="98"/>
      <c r="G357" s="80"/>
      <c r="H357" s="80"/>
    </row>
    <row r="358" spans="3:8">
      <c r="C358" s="98"/>
      <c r="D358" s="98"/>
      <c r="E358" s="98"/>
    </row>
    <row r="359" spans="3:8">
      <c r="C359" s="98"/>
      <c r="D359" s="98"/>
      <c r="E359" s="98"/>
    </row>
    <row r="360" spans="3:8">
      <c r="C360" s="98"/>
      <c r="D360" s="98"/>
      <c r="E360" s="98"/>
    </row>
    <row r="361" spans="3:8">
      <c r="C361" s="98"/>
      <c r="D361" s="98"/>
      <c r="E361" s="98"/>
    </row>
    <row r="362" spans="3:8">
      <c r="C362" s="98"/>
      <c r="D362" s="98"/>
      <c r="E362" s="98"/>
    </row>
    <row r="363" spans="3:8">
      <c r="C363" s="98"/>
      <c r="D363" s="98"/>
      <c r="E363" s="98"/>
    </row>
    <row r="364" spans="3:8">
      <c r="C364" s="98"/>
      <c r="D364" s="98"/>
      <c r="E364" s="98"/>
    </row>
    <row r="365" spans="3:8">
      <c r="C365" s="98"/>
      <c r="D365" s="98"/>
      <c r="E365" s="98"/>
    </row>
    <row r="366" spans="3:8">
      <c r="C366" s="98"/>
      <c r="D366" s="98"/>
      <c r="E366" s="98"/>
    </row>
    <row r="367" spans="3:8">
      <c r="C367" s="98"/>
      <c r="D367" s="98"/>
      <c r="E367" s="98"/>
    </row>
    <row r="368" spans="3:8">
      <c r="C368" s="98"/>
      <c r="D368" s="98"/>
      <c r="E368" s="98"/>
    </row>
    <row r="369" spans="3:5">
      <c r="C369" s="98"/>
      <c r="D369" s="98"/>
      <c r="E369" s="98"/>
    </row>
    <row r="370" spans="3:5">
      <c r="C370" s="98"/>
      <c r="D370" s="98"/>
      <c r="E370" s="98"/>
    </row>
    <row r="371" spans="3:5">
      <c r="C371" s="98"/>
      <c r="D371" s="98"/>
      <c r="E371" s="98"/>
    </row>
    <row r="372" spans="3:5">
      <c r="C372" s="98"/>
      <c r="D372" s="98"/>
      <c r="E372" s="98"/>
    </row>
    <row r="373" spans="3:5">
      <c r="C373" s="98"/>
      <c r="D373" s="98"/>
      <c r="E373" s="98"/>
    </row>
    <row r="374" spans="3:5">
      <c r="C374" s="98"/>
      <c r="D374" s="98"/>
      <c r="E374" s="98"/>
    </row>
    <row r="375" spans="3:5">
      <c r="C375" s="98"/>
      <c r="D375" s="98"/>
      <c r="E375" s="98"/>
    </row>
    <row r="376" spans="3:5">
      <c r="C376" s="98"/>
      <c r="D376" s="98"/>
      <c r="E376" s="98"/>
    </row>
    <row r="377" spans="3:5">
      <c r="C377" s="98"/>
      <c r="D377" s="98"/>
      <c r="E377" s="98"/>
    </row>
    <row r="378" spans="3:5">
      <c r="C378" s="98"/>
      <c r="D378" s="98"/>
      <c r="E378" s="98"/>
    </row>
    <row r="379" spans="3:5">
      <c r="C379" s="98"/>
      <c r="D379" s="98"/>
      <c r="E379" s="98"/>
    </row>
    <row r="380" spans="3:5">
      <c r="C380" s="98"/>
      <c r="D380" s="98"/>
      <c r="E380" s="98"/>
    </row>
    <row r="381" spans="3:5">
      <c r="C381" s="98"/>
      <c r="D381" s="98"/>
      <c r="E381" s="98"/>
    </row>
    <row r="382" spans="3:5">
      <c r="C382" s="98"/>
      <c r="D382" s="98"/>
      <c r="E382" s="98"/>
    </row>
    <row r="383" spans="3:5">
      <c r="C383" s="98"/>
      <c r="D383" s="98"/>
      <c r="E383" s="98"/>
    </row>
    <row r="384" spans="3:5">
      <c r="C384" s="98"/>
      <c r="D384" s="98"/>
      <c r="E384" s="98"/>
    </row>
    <row r="385" spans="3:5">
      <c r="C385" s="98"/>
      <c r="D385" s="98"/>
      <c r="E385" s="98"/>
    </row>
    <row r="386" spans="3:5">
      <c r="C386" s="98"/>
      <c r="D386" s="98"/>
      <c r="E386" s="98"/>
    </row>
    <row r="387" spans="3:5">
      <c r="C387" s="98"/>
      <c r="D387" s="98"/>
      <c r="E387" s="98"/>
    </row>
    <row r="388" spans="3:5">
      <c r="C388" s="98"/>
      <c r="D388" s="98"/>
      <c r="E388" s="98"/>
    </row>
    <row r="389" spans="3:5">
      <c r="C389" s="98"/>
      <c r="D389" s="98"/>
      <c r="E389" s="98"/>
    </row>
    <row r="390" spans="3:5">
      <c r="C390" s="98"/>
      <c r="D390" s="98"/>
      <c r="E390" s="98"/>
    </row>
    <row r="391" spans="3:5">
      <c r="C391" s="98"/>
      <c r="D391" s="98"/>
      <c r="E391" s="98"/>
    </row>
    <row r="392" spans="3:5">
      <c r="C392" s="98"/>
      <c r="D392" s="98"/>
      <c r="E392" s="98"/>
    </row>
    <row r="393" spans="3:5">
      <c r="C393" s="98"/>
      <c r="D393" s="98"/>
      <c r="E393" s="98"/>
    </row>
    <row r="394" spans="3:5">
      <c r="C394" s="98"/>
      <c r="D394" s="98"/>
      <c r="E394" s="98"/>
    </row>
    <row r="395" spans="3:5">
      <c r="C395" s="98"/>
      <c r="D395" s="98"/>
      <c r="E395" s="98"/>
    </row>
    <row r="396" spans="3:5">
      <c r="C396" s="98"/>
      <c r="D396" s="98"/>
      <c r="E396" s="98"/>
    </row>
    <row r="397" spans="3:5">
      <c r="C397" s="98"/>
      <c r="D397" s="98"/>
      <c r="E397" s="98"/>
    </row>
    <row r="398" spans="3:5">
      <c r="C398" s="98"/>
      <c r="D398" s="98"/>
      <c r="E398" s="98"/>
    </row>
    <row r="399" spans="3:5">
      <c r="C399" s="98"/>
      <c r="D399" s="98"/>
      <c r="E399" s="98"/>
    </row>
    <row r="400" spans="3:5">
      <c r="C400" s="98"/>
      <c r="D400" s="98"/>
      <c r="E400" s="98"/>
    </row>
    <row r="401" spans="3:5">
      <c r="C401" s="98"/>
      <c r="D401" s="98"/>
      <c r="E401" s="98"/>
    </row>
    <row r="402" spans="3:5">
      <c r="C402" s="98"/>
      <c r="D402" s="98"/>
      <c r="E402" s="98"/>
    </row>
    <row r="403" spans="3:5">
      <c r="C403" s="98"/>
      <c r="D403" s="98"/>
      <c r="E403" s="98"/>
    </row>
    <row r="404" spans="3:5">
      <c r="C404" s="98"/>
      <c r="D404" s="98"/>
      <c r="E404" s="98"/>
    </row>
    <row r="405" spans="3:5">
      <c r="C405" s="98"/>
      <c r="D405" s="98"/>
      <c r="E405" s="98"/>
    </row>
    <row r="406" spans="3:5">
      <c r="C406" s="98"/>
      <c r="D406" s="98"/>
      <c r="E406" s="98"/>
    </row>
    <row r="407" spans="3:5">
      <c r="C407" s="98"/>
      <c r="D407" s="98"/>
      <c r="E407" s="98"/>
    </row>
    <row r="408" spans="3:5">
      <c r="C408" s="98"/>
      <c r="D408" s="98"/>
      <c r="E408" s="98"/>
    </row>
    <row r="409" spans="3:5">
      <c r="C409" s="98"/>
      <c r="D409" s="98"/>
      <c r="E409" s="98"/>
    </row>
    <row r="410" spans="3:5">
      <c r="C410" s="98"/>
      <c r="D410" s="98"/>
      <c r="E410" s="98"/>
    </row>
    <row r="411" spans="3:5">
      <c r="C411" s="98"/>
      <c r="D411" s="98"/>
      <c r="E411" s="98"/>
    </row>
    <row r="412" spans="3:5">
      <c r="C412" s="98"/>
      <c r="D412" s="98"/>
      <c r="E412" s="98"/>
    </row>
    <row r="413" spans="3:5">
      <c r="C413" s="98"/>
      <c r="D413" s="98"/>
      <c r="E413" s="98"/>
    </row>
    <row r="414" spans="3:5">
      <c r="C414" s="98"/>
      <c r="D414" s="98"/>
      <c r="E414" s="98"/>
    </row>
    <row r="415" spans="3:5">
      <c r="C415" s="98"/>
      <c r="D415" s="98"/>
      <c r="E415" s="98"/>
    </row>
    <row r="416" spans="3:5">
      <c r="C416" s="98"/>
      <c r="D416" s="98"/>
      <c r="E416" s="98"/>
    </row>
    <row r="417" spans="3:5">
      <c r="C417" s="98"/>
      <c r="D417" s="98"/>
      <c r="E417" s="98"/>
    </row>
    <row r="418" spans="3:5">
      <c r="C418" s="98"/>
      <c r="D418" s="98"/>
      <c r="E418" s="98"/>
    </row>
    <row r="419" spans="3:5">
      <c r="C419" s="98"/>
      <c r="D419" s="98"/>
      <c r="E419" s="98"/>
    </row>
    <row r="420" spans="3:5">
      <c r="C420" s="98"/>
      <c r="D420" s="98"/>
      <c r="E420" s="98"/>
    </row>
    <row r="421" spans="3:5">
      <c r="C421" s="98"/>
      <c r="D421" s="98"/>
      <c r="E421" s="98"/>
    </row>
    <row r="422" spans="3:5">
      <c r="C422" s="98"/>
      <c r="D422" s="98"/>
      <c r="E422" s="98"/>
    </row>
    <row r="423" spans="3:5">
      <c r="C423" s="98"/>
      <c r="D423" s="98"/>
      <c r="E423" s="98"/>
    </row>
    <row r="424" spans="3:5">
      <c r="C424" s="98"/>
      <c r="D424" s="98"/>
      <c r="E424" s="98"/>
    </row>
    <row r="425" spans="3:5">
      <c r="C425" s="98"/>
      <c r="D425" s="98"/>
      <c r="E425" s="98"/>
    </row>
    <row r="426" spans="3:5">
      <c r="C426" s="98"/>
      <c r="D426" s="98"/>
      <c r="E426" s="98"/>
    </row>
    <row r="427" spans="3:5">
      <c r="C427" s="98"/>
      <c r="D427" s="98"/>
      <c r="E427" s="98"/>
    </row>
    <row r="428" spans="3:5">
      <c r="C428" s="98"/>
      <c r="D428" s="98"/>
      <c r="E428" s="98"/>
    </row>
    <row r="429" spans="3:5">
      <c r="C429" s="98"/>
      <c r="D429" s="98"/>
      <c r="E429" s="98"/>
    </row>
    <row r="430" spans="3:5">
      <c r="C430" s="98"/>
      <c r="D430" s="98"/>
      <c r="E430" s="98"/>
    </row>
    <row r="431" spans="3:5">
      <c r="C431" s="98"/>
      <c r="D431" s="98"/>
      <c r="E431" s="98"/>
    </row>
    <row r="432" spans="3:5">
      <c r="C432" s="98"/>
      <c r="D432" s="98"/>
      <c r="E432" s="98"/>
    </row>
    <row r="433" spans="3:5">
      <c r="C433" s="98"/>
      <c r="D433" s="98"/>
      <c r="E433" s="98"/>
    </row>
    <row r="434" spans="3:5">
      <c r="C434" s="98"/>
      <c r="D434" s="98"/>
      <c r="E434" s="98"/>
    </row>
    <row r="435" spans="3:5">
      <c r="C435" s="98"/>
      <c r="D435" s="98"/>
      <c r="E435" s="98"/>
    </row>
    <row r="436" spans="3:5">
      <c r="C436" s="98"/>
      <c r="D436" s="98"/>
      <c r="E436" s="98"/>
    </row>
    <row r="437" spans="3:5">
      <c r="C437" s="98"/>
      <c r="D437" s="98"/>
      <c r="E437" s="98"/>
    </row>
    <row r="438" spans="3:5">
      <c r="C438" s="98"/>
      <c r="D438" s="98"/>
      <c r="E438" s="98"/>
    </row>
    <row r="439" spans="3:5">
      <c r="C439" s="98"/>
      <c r="D439" s="98"/>
      <c r="E439" s="98"/>
    </row>
    <row r="440" spans="3:5">
      <c r="C440" s="98"/>
      <c r="D440" s="98"/>
      <c r="E440" s="98"/>
    </row>
    <row r="441" spans="3:5">
      <c r="C441" s="98"/>
      <c r="D441" s="98"/>
      <c r="E441" s="98"/>
    </row>
    <row r="442" spans="3:5">
      <c r="C442" s="98"/>
      <c r="D442" s="98"/>
      <c r="E442" s="98"/>
    </row>
    <row r="443" spans="3:5">
      <c r="C443" s="98"/>
      <c r="D443" s="98"/>
      <c r="E443" s="98"/>
    </row>
    <row r="444" spans="3:5">
      <c r="C444" s="98"/>
      <c r="D444" s="98"/>
      <c r="E444" s="98"/>
    </row>
    <row r="445" spans="3:5">
      <c r="C445" s="98"/>
      <c r="D445" s="98"/>
      <c r="E445" s="98"/>
    </row>
    <row r="446" spans="3:5">
      <c r="C446" s="98"/>
      <c r="D446" s="98"/>
      <c r="E446" s="98"/>
    </row>
    <row r="447" spans="3:5">
      <c r="C447" s="98"/>
      <c r="D447" s="98"/>
      <c r="E447" s="98"/>
    </row>
    <row r="448" spans="3:5">
      <c r="C448" s="98"/>
      <c r="D448" s="98"/>
      <c r="E448" s="98"/>
    </row>
    <row r="449" spans="3:5">
      <c r="C449" s="98"/>
      <c r="D449" s="98"/>
      <c r="E449" s="98"/>
    </row>
    <row r="450" spans="3:5">
      <c r="C450" s="98"/>
      <c r="D450" s="98"/>
      <c r="E450" s="98"/>
    </row>
    <row r="451" spans="3:5">
      <c r="C451" s="98"/>
      <c r="D451" s="98"/>
      <c r="E451" s="98"/>
    </row>
    <row r="452" spans="3:5">
      <c r="C452" s="98"/>
      <c r="D452" s="98"/>
      <c r="E452" s="98"/>
    </row>
    <row r="453" spans="3:5">
      <c r="C453" s="98"/>
      <c r="D453" s="98"/>
      <c r="E453" s="98"/>
    </row>
    <row r="454" spans="3:5">
      <c r="C454" s="98"/>
      <c r="D454" s="98"/>
      <c r="E454" s="98"/>
    </row>
    <row r="455" spans="3:5">
      <c r="C455" s="98"/>
      <c r="D455" s="98"/>
      <c r="E455" s="98"/>
    </row>
    <row r="456" spans="3:5">
      <c r="C456" s="98"/>
      <c r="D456" s="98"/>
      <c r="E456" s="98"/>
    </row>
    <row r="457" spans="3:5">
      <c r="C457" s="98"/>
      <c r="D457" s="98"/>
      <c r="E457" s="98"/>
    </row>
    <row r="458" spans="3:5">
      <c r="C458" s="98"/>
      <c r="D458" s="98"/>
      <c r="E458" s="98"/>
    </row>
    <row r="459" spans="3:5">
      <c r="C459" s="98"/>
      <c r="D459" s="98"/>
      <c r="E459" s="98"/>
    </row>
    <row r="460" spans="3:5">
      <c r="C460" s="98"/>
      <c r="D460" s="98"/>
      <c r="E460" s="98"/>
    </row>
    <row r="461" spans="3:5">
      <c r="C461" s="98"/>
      <c r="D461" s="98"/>
      <c r="E461" s="98"/>
    </row>
    <row r="462" spans="3:5">
      <c r="C462" s="98"/>
      <c r="D462" s="98"/>
      <c r="E462" s="98"/>
    </row>
    <row r="463" spans="3:5">
      <c r="C463" s="98"/>
      <c r="D463" s="98"/>
      <c r="E463" s="98"/>
    </row>
    <row r="464" spans="3:5">
      <c r="C464" s="98"/>
      <c r="D464" s="98"/>
      <c r="E464" s="98"/>
    </row>
    <row r="465" spans="3:5">
      <c r="C465" s="98"/>
      <c r="D465" s="98"/>
      <c r="E465" s="98"/>
    </row>
    <row r="466" spans="3:5">
      <c r="C466" s="98"/>
      <c r="D466" s="98"/>
      <c r="E466" s="98"/>
    </row>
    <row r="467" spans="3:5">
      <c r="C467" s="98"/>
      <c r="D467" s="98"/>
      <c r="E467" s="98"/>
    </row>
    <row r="468" spans="3:5">
      <c r="C468" s="98"/>
      <c r="D468" s="98"/>
      <c r="E468" s="98"/>
    </row>
    <row r="469" spans="3:5">
      <c r="C469" s="98"/>
      <c r="D469" s="98"/>
      <c r="E469" s="98"/>
    </row>
    <row r="470" spans="3:5">
      <c r="C470" s="98"/>
      <c r="D470" s="98"/>
      <c r="E470" s="98"/>
    </row>
    <row r="471" spans="3:5">
      <c r="C471" s="98"/>
      <c r="D471" s="98"/>
      <c r="E471" s="98"/>
    </row>
    <row r="472" spans="3:5">
      <c r="C472" s="98"/>
      <c r="D472" s="98"/>
      <c r="E472" s="98"/>
    </row>
    <row r="473" spans="3:5">
      <c r="C473" s="98"/>
      <c r="D473" s="98"/>
      <c r="E473" s="98"/>
    </row>
    <row r="474" spans="3:5">
      <c r="C474" s="98"/>
      <c r="D474" s="98"/>
      <c r="E474" s="98"/>
    </row>
    <row r="475" spans="3:5">
      <c r="C475" s="98"/>
      <c r="D475" s="98"/>
      <c r="E475" s="98"/>
    </row>
    <row r="476" spans="3:5">
      <c r="C476" s="98"/>
      <c r="D476" s="98"/>
      <c r="E476" s="98"/>
    </row>
    <row r="477" spans="3:5">
      <c r="C477" s="98"/>
      <c r="D477" s="98"/>
      <c r="E477" s="98"/>
    </row>
    <row r="478" spans="3:5">
      <c r="C478" s="98"/>
      <c r="D478" s="98"/>
      <c r="E478" s="98"/>
    </row>
    <row r="479" spans="3:5">
      <c r="C479" s="98"/>
      <c r="D479" s="98"/>
      <c r="E479" s="98"/>
    </row>
    <row r="480" spans="3:5">
      <c r="C480" s="98"/>
      <c r="D480" s="98"/>
      <c r="E480" s="98"/>
    </row>
    <row r="481" spans="3:5">
      <c r="C481" s="98"/>
      <c r="D481" s="98"/>
      <c r="E481" s="98"/>
    </row>
    <row r="482" spans="3:5">
      <c r="C482" s="98"/>
      <c r="D482" s="98"/>
      <c r="E482" s="98"/>
    </row>
    <row r="483" spans="3:5">
      <c r="C483" s="98"/>
      <c r="D483" s="98"/>
      <c r="E483" s="98"/>
    </row>
    <row r="484" spans="3:5">
      <c r="C484" s="98"/>
      <c r="D484" s="98"/>
      <c r="E484" s="98"/>
    </row>
    <row r="485" spans="3:5">
      <c r="C485" s="98"/>
      <c r="D485" s="98"/>
      <c r="E485" s="98"/>
    </row>
    <row r="486" spans="3:5">
      <c r="C486" s="98"/>
      <c r="D486" s="98"/>
      <c r="E486" s="98"/>
    </row>
    <row r="487" spans="3:5">
      <c r="C487" s="98"/>
      <c r="D487" s="98"/>
      <c r="E487" s="98"/>
    </row>
    <row r="488" spans="3:5">
      <c r="C488" s="98"/>
      <c r="D488" s="98"/>
      <c r="E488" s="98"/>
    </row>
    <row r="489" spans="3:5">
      <c r="C489" s="98"/>
      <c r="D489" s="98"/>
      <c r="E489" s="98"/>
    </row>
    <row r="490" spans="3:5">
      <c r="C490" s="98"/>
      <c r="D490" s="98"/>
      <c r="E490" s="98"/>
    </row>
    <row r="491" spans="3:5">
      <c r="C491" s="98"/>
      <c r="D491" s="98"/>
      <c r="E491" s="98"/>
    </row>
    <row r="492" spans="3:5">
      <c r="C492" s="98"/>
      <c r="D492" s="98"/>
      <c r="E492" s="98"/>
    </row>
    <row r="493" spans="3:5">
      <c r="C493" s="98"/>
      <c r="D493" s="98"/>
      <c r="E493" s="98"/>
    </row>
    <row r="494" spans="3:5">
      <c r="C494" s="98"/>
      <c r="D494" s="98"/>
      <c r="E494" s="98"/>
    </row>
    <row r="495" spans="3:5">
      <c r="C495" s="98"/>
      <c r="D495" s="98"/>
      <c r="E495" s="98"/>
    </row>
    <row r="496" spans="3:5">
      <c r="C496" s="98"/>
      <c r="D496" s="98"/>
      <c r="E496" s="98"/>
    </row>
    <row r="497" spans="3:5">
      <c r="C497" s="98"/>
      <c r="D497" s="98"/>
      <c r="E497" s="98"/>
    </row>
    <row r="498" spans="3:5">
      <c r="C498" s="98"/>
      <c r="D498" s="98"/>
      <c r="E498" s="98"/>
    </row>
    <row r="499" spans="3:5">
      <c r="C499" s="98"/>
      <c r="D499" s="98"/>
      <c r="E499" s="98"/>
    </row>
    <row r="500" spans="3:5">
      <c r="C500" s="98"/>
      <c r="D500" s="98"/>
      <c r="E500" s="98"/>
    </row>
    <row r="501" spans="3:5">
      <c r="C501" s="98"/>
      <c r="D501" s="98"/>
      <c r="E501" s="98"/>
    </row>
    <row r="502" spans="3:5">
      <c r="C502" s="98"/>
      <c r="D502" s="98"/>
      <c r="E502" s="98"/>
    </row>
    <row r="503" spans="3:5">
      <c r="C503" s="98"/>
      <c r="D503" s="98"/>
      <c r="E503" s="98"/>
    </row>
    <row r="504" spans="3:5">
      <c r="C504" s="98"/>
      <c r="D504" s="98"/>
      <c r="E504" s="98"/>
    </row>
    <row r="505" spans="3:5">
      <c r="C505" s="98"/>
      <c r="D505" s="98"/>
      <c r="E505" s="98"/>
    </row>
    <row r="506" spans="3:5">
      <c r="C506" s="98"/>
      <c r="D506" s="98"/>
      <c r="E506" s="98"/>
    </row>
    <row r="507" spans="3:5">
      <c r="C507" s="98"/>
      <c r="D507" s="98"/>
      <c r="E507" s="98"/>
    </row>
    <row r="508" spans="3:5">
      <c r="C508" s="98"/>
      <c r="D508" s="98"/>
      <c r="E508" s="98"/>
    </row>
    <row r="509" spans="3:5">
      <c r="C509" s="98"/>
      <c r="D509" s="98"/>
      <c r="E509" s="98"/>
    </row>
    <row r="510" spans="3:5">
      <c r="C510" s="98"/>
      <c r="D510" s="98"/>
      <c r="E510" s="98"/>
    </row>
    <row r="511" spans="3:5">
      <c r="C511" s="98"/>
      <c r="D511" s="98"/>
      <c r="E511" s="98"/>
    </row>
    <row r="512" spans="3:5">
      <c r="C512" s="98"/>
      <c r="D512" s="98"/>
      <c r="E512" s="98"/>
    </row>
    <row r="513" spans="3:5">
      <c r="C513" s="98"/>
      <c r="D513" s="98"/>
      <c r="E513" s="98"/>
    </row>
    <row r="514" spans="3:5">
      <c r="C514" s="98"/>
      <c r="D514" s="98"/>
      <c r="E514" s="98"/>
    </row>
    <row r="515" spans="3:5">
      <c r="C515" s="98"/>
      <c r="D515" s="98"/>
      <c r="E515" s="98"/>
    </row>
    <row r="516" spans="3:5">
      <c r="C516" s="98"/>
      <c r="D516" s="98"/>
      <c r="E516" s="98"/>
    </row>
    <row r="517" spans="3:5">
      <c r="C517" s="98"/>
      <c r="D517" s="98"/>
      <c r="E517" s="98"/>
    </row>
    <row r="518" spans="3:5">
      <c r="C518" s="98"/>
      <c r="D518" s="98"/>
      <c r="E518" s="98"/>
    </row>
    <row r="519" spans="3:5">
      <c r="C519" s="98"/>
      <c r="D519" s="98"/>
      <c r="E519" s="98"/>
    </row>
    <row r="520" spans="3:5">
      <c r="C520" s="98"/>
      <c r="D520" s="98"/>
      <c r="E520" s="98"/>
    </row>
    <row r="521" spans="3:5">
      <c r="C521" s="98"/>
      <c r="D521" s="98"/>
      <c r="E521" s="98"/>
    </row>
    <row r="522" spans="3:5">
      <c r="C522" s="98"/>
      <c r="D522" s="98"/>
      <c r="E522" s="98"/>
    </row>
    <row r="523" spans="3:5">
      <c r="C523" s="98"/>
      <c r="D523" s="98"/>
      <c r="E523" s="98"/>
    </row>
    <row r="524" spans="3:5">
      <c r="C524" s="98"/>
      <c r="D524" s="98"/>
      <c r="E524" s="98"/>
    </row>
    <row r="525" spans="3:5">
      <c r="C525" s="98"/>
      <c r="D525" s="98"/>
      <c r="E525" s="98"/>
    </row>
    <row r="526" spans="3:5">
      <c r="C526" s="98"/>
      <c r="D526" s="98"/>
      <c r="E526" s="98"/>
    </row>
    <row r="527" spans="3:5">
      <c r="C527" s="98"/>
      <c r="D527" s="98"/>
      <c r="E527" s="98"/>
    </row>
  </sheetData>
  <mergeCells count="5">
    <mergeCell ref="A106:A107"/>
    <mergeCell ref="I106:I107"/>
    <mergeCell ref="A4:I4"/>
    <mergeCell ref="A10:A11"/>
    <mergeCell ref="I10:I11"/>
  </mergeCells>
  <phoneticPr fontId="14" type="noConversion"/>
  <pageMargins left="0.63" right="0.15" top="0.49" bottom="0.14000000000000001" header="0.5" footer="0.5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M524"/>
  <sheetViews>
    <sheetView topLeftCell="A46" zoomScale="130" workbookViewId="0">
      <selection activeCell="A49" sqref="A49:XFD50"/>
    </sheetView>
  </sheetViews>
  <sheetFormatPr defaultRowHeight="21"/>
  <cols>
    <col min="1" max="1" width="9.5703125" style="10" customWidth="1"/>
    <col min="2" max="2" width="8.7109375" style="98" customWidth="1"/>
    <col min="3" max="3" width="8.42578125" style="10" customWidth="1"/>
    <col min="4" max="4" width="11" style="10" customWidth="1"/>
    <col min="5" max="5" width="9.7109375" style="10" customWidth="1"/>
    <col min="6" max="6" width="9.7109375" style="80" customWidth="1"/>
    <col min="7" max="7" width="12.28515625" style="10" customWidth="1"/>
    <col min="8" max="8" width="10.85546875" style="10" customWidth="1"/>
    <col min="9" max="9" width="24" style="10" customWidth="1"/>
    <col min="10" max="10" width="9.140625" style="10"/>
    <col min="11" max="11" width="3.28515625" style="10" customWidth="1"/>
    <col min="12" max="16384" width="9.140625" style="10"/>
  </cols>
  <sheetData>
    <row r="1" spans="1:39" ht="21.75">
      <c r="A1" s="9" t="s">
        <v>57</v>
      </c>
      <c r="I1" s="7" t="s">
        <v>0</v>
      </c>
    </row>
    <row r="2" spans="1:39" ht="21.75">
      <c r="A2" s="100" t="s">
        <v>1</v>
      </c>
    </row>
    <row r="3" spans="1:39" ht="21.75">
      <c r="A3" s="100"/>
    </row>
    <row r="4" spans="1:39" s="16" customFormat="1" ht="26.25" customHeight="1">
      <c r="A4" s="412" t="s">
        <v>2</v>
      </c>
      <c r="B4" s="412"/>
      <c r="C4" s="412"/>
      <c r="D4" s="412"/>
      <c r="E4" s="412"/>
      <c r="F4" s="412"/>
      <c r="G4" s="412"/>
      <c r="H4" s="412"/>
      <c r="I4" s="412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39" s="16" customFormat="1" ht="26.25">
      <c r="A5" s="106"/>
      <c r="B5" s="220"/>
      <c r="C5" s="17"/>
      <c r="D5" s="107"/>
      <c r="E5" s="18"/>
      <c r="F5" s="261"/>
      <c r="G5" s="18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39" s="16" customFormat="1" ht="26.25">
      <c r="A6" s="106"/>
      <c r="B6" s="220"/>
      <c r="C6" s="17"/>
      <c r="D6" s="107"/>
      <c r="E6" s="18"/>
      <c r="F6" s="261"/>
      <c r="G6" s="18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</row>
    <row r="7" spans="1:39" s="48" customFormat="1" ht="21.75">
      <c r="A7" s="109" t="s">
        <v>119</v>
      </c>
      <c r="B7" s="94"/>
      <c r="C7" s="51"/>
      <c r="D7" s="50" t="s">
        <v>55</v>
      </c>
      <c r="E7" s="50" t="s">
        <v>120</v>
      </c>
      <c r="F7" s="52"/>
      <c r="G7" s="50" t="s">
        <v>121</v>
      </c>
      <c r="I7" s="110"/>
    </row>
    <row r="8" spans="1:39" s="48" customFormat="1" ht="21.75">
      <c r="A8" s="109" t="s">
        <v>122</v>
      </c>
      <c r="B8" s="94"/>
      <c r="C8" s="51" t="s">
        <v>81</v>
      </c>
      <c r="D8" s="50" t="s">
        <v>123</v>
      </c>
      <c r="E8" s="50"/>
      <c r="F8" s="52"/>
      <c r="G8" s="50" t="s">
        <v>46</v>
      </c>
    </row>
    <row r="9" spans="1:39" s="48" customFormat="1" ht="21.75">
      <c r="A9" s="109" t="s">
        <v>8</v>
      </c>
      <c r="B9" s="94"/>
      <c r="C9" s="52">
        <v>413.1</v>
      </c>
      <c r="D9" s="50" t="s">
        <v>9</v>
      </c>
      <c r="E9" s="51"/>
      <c r="F9" s="260"/>
      <c r="G9" s="50" t="s">
        <v>163</v>
      </c>
      <c r="H9" s="53"/>
    </row>
    <row r="10" spans="1:39" s="6" customFormat="1" ht="21.75">
      <c r="A10" s="413" t="s">
        <v>10</v>
      </c>
      <c r="B10" s="122" t="s">
        <v>11</v>
      </c>
      <c r="C10" s="122" t="s">
        <v>11</v>
      </c>
      <c r="D10" s="122" t="s">
        <v>12</v>
      </c>
      <c r="E10" s="122" t="s">
        <v>13</v>
      </c>
      <c r="F10" s="131" t="s">
        <v>14</v>
      </c>
      <c r="G10" s="131" t="s">
        <v>15</v>
      </c>
      <c r="H10" s="131" t="s">
        <v>16</v>
      </c>
      <c r="I10" s="413" t="s">
        <v>17</v>
      </c>
      <c r="X10" s="2" t="s">
        <v>31</v>
      </c>
      <c r="Y10" s="22">
        <f>+B23</f>
        <v>0.43</v>
      </c>
      <c r="Z10" s="22">
        <f>+F23</f>
        <v>6.43</v>
      </c>
      <c r="AA10" s="23">
        <f>+G23</f>
        <v>4.385692068429238E-2</v>
      </c>
    </row>
    <row r="11" spans="1:39" s="6" customFormat="1" ht="21.75">
      <c r="A11" s="414"/>
      <c r="B11" s="121" t="s">
        <v>18</v>
      </c>
      <c r="C11" s="124" t="s">
        <v>9</v>
      </c>
      <c r="D11" s="124" t="s">
        <v>19</v>
      </c>
      <c r="E11" s="124" t="s">
        <v>20</v>
      </c>
      <c r="F11" s="132" t="s">
        <v>21</v>
      </c>
      <c r="G11" s="132" t="s">
        <v>22</v>
      </c>
      <c r="H11" s="132" t="s">
        <v>23</v>
      </c>
      <c r="I11" s="414"/>
      <c r="X11" s="2" t="s">
        <v>31</v>
      </c>
      <c r="Y11" s="22" t="e">
        <f>+#REF!</f>
        <v>#REF!</v>
      </c>
      <c r="Z11" s="22" t="e">
        <f>+#REF!</f>
        <v>#REF!</v>
      </c>
      <c r="AA11" s="23" t="e">
        <f>+#REF!</f>
        <v>#REF!</v>
      </c>
    </row>
    <row r="12" spans="1:39" s="28" customFormat="1" ht="21" customHeight="1">
      <c r="A12" s="273" t="s">
        <v>168</v>
      </c>
      <c r="B12" s="240">
        <v>0.37</v>
      </c>
      <c r="C12" s="37">
        <f>B12+C9</f>
        <v>413.47</v>
      </c>
      <c r="D12" s="240" t="s">
        <v>216</v>
      </c>
      <c r="E12" s="240">
        <v>13.8</v>
      </c>
      <c r="F12" s="240">
        <v>5.32</v>
      </c>
      <c r="G12" s="37">
        <f t="shared" ref="G12:G45" si="0">H12/F12</f>
        <v>1.3345864661654133E-2</v>
      </c>
      <c r="H12" s="37">
        <v>7.0999999999999994E-2</v>
      </c>
      <c r="I12" s="286" t="s">
        <v>56</v>
      </c>
    </row>
    <row r="13" spans="1:39" s="28" customFormat="1" ht="21" customHeight="1">
      <c r="A13" s="114" t="s">
        <v>169</v>
      </c>
      <c r="B13" s="239">
        <v>0.35</v>
      </c>
      <c r="C13" s="27">
        <f>B13+C9</f>
        <v>413.45000000000005</v>
      </c>
      <c r="D13" s="26" t="s">
        <v>217</v>
      </c>
      <c r="E13" s="26">
        <v>13.8</v>
      </c>
      <c r="F13" s="26">
        <v>5.44</v>
      </c>
      <c r="G13" s="27">
        <f t="shared" si="0"/>
        <v>8.8235294117647058E-3</v>
      </c>
      <c r="H13" s="27">
        <v>4.8000000000000001E-2</v>
      </c>
      <c r="I13" s="286" t="s">
        <v>150</v>
      </c>
    </row>
    <row r="14" spans="1:39" s="28" customFormat="1" ht="21" customHeight="1">
      <c r="A14" s="114" t="s">
        <v>228</v>
      </c>
      <c r="B14" s="26">
        <v>0.48</v>
      </c>
      <c r="C14" s="27">
        <f>B14+C9</f>
        <v>413.58000000000004</v>
      </c>
      <c r="D14" s="26" t="s">
        <v>298</v>
      </c>
      <c r="E14" s="26">
        <v>16.8</v>
      </c>
      <c r="F14" s="26">
        <v>6.96</v>
      </c>
      <c r="G14" s="27">
        <f t="shared" si="0"/>
        <v>5.4022988505747126E-2</v>
      </c>
      <c r="H14" s="27">
        <v>0.376</v>
      </c>
      <c r="I14" s="286" t="s">
        <v>56</v>
      </c>
    </row>
    <row r="15" spans="1:39" s="28" customFormat="1" ht="21" customHeight="1">
      <c r="A15" s="114" t="s">
        <v>229</v>
      </c>
      <c r="B15" s="26">
        <v>0.37</v>
      </c>
      <c r="C15" s="27">
        <f>B15+C9</f>
        <v>413.47</v>
      </c>
      <c r="D15" s="26" t="s">
        <v>299</v>
      </c>
      <c r="E15" s="26">
        <v>14.2</v>
      </c>
      <c r="F15" s="26">
        <v>5.03</v>
      </c>
      <c r="G15" s="27">
        <f t="shared" si="0"/>
        <v>8.7475149105367776E-3</v>
      </c>
      <c r="H15" s="27">
        <v>4.3999999999999997E-2</v>
      </c>
      <c r="I15" s="286" t="s">
        <v>150</v>
      </c>
    </row>
    <row r="16" spans="1:39" s="28" customFormat="1" ht="21" customHeight="1">
      <c r="A16" s="114" t="s">
        <v>230</v>
      </c>
      <c r="B16" s="26">
        <v>0.37</v>
      </c>
      <c r="C16" s="27">
        <f>B16+C9</f>
        <v>413.47</v>
      </c>
      <c r="D16" s="26" t="s">
        <v>300</v>
      </c>
      <c r="E16" s="26">
        <v>15</v>
      </c>
      <c r="F16" s="26">
        <v>6.26</v>
      </c>
      <c r="G16" s="27">
        <f t="shared" si="0"/>
        <v>2.3801916932907348E-2</v>
      </c>
      <c r="H16" s="27">
        <v>0.14899999999999999</v>
      </c>
      <c r="I16" s="286" t="s">
        <v>150</v>
      </c>
      <c r="J16" s="30"/>
    </row>
    <row r="17" spans="1:10" s="28" customFormat="1" ht="21" customHeight="1">
      <c r="A17" s="114" t="s">
        <v>316</v>
      </c>
      <c r="B17" s="26">
        <v>0.37</v>
      </c>
      <c r="C17" s="27">
        <f>B17+C9</f>
        <v>413.47</v>
      </c>
      <c r="D17" s="26" t="s">
        <v>407</v>
      </c>
      <c r="E17" s="26">
        <v>14.2</v>
      </c>
      <c r="F17" s="26">
        <v>5.94</v>
      </c>
      <c r="G17" s="27">
        <f t="shared" si="0"/>
        <v>2.3400673400673401E-2</v>
      </c>
      <c r="H17" s="27">
        <v>0.13900000000000001</v>
      </c>
      <c r="I17" s="286" t="s">
        <v>56</v>
      </c>
      <c r="J17" s="258"/>
    </row>
    <row r="18" spans="1:10" s="28" customFormat="1" ht="21" customHeight="1">
      <c r="A18" s="114" t="s">
        <v>348</v>
      </c>
      <c r="B18" s="26">
        <v>0.43</v>
      </c>
      <c r="C18" s="27">
        <f>B18+C9</f>
        <v>413.53000000000003</v>
      </c>
      <c r="D18" s="26" t="s">
        <v>408</v>
      </c>
      <c r="E18" s="26">
        <v>15</v>
      </c>
      <c r="F18" s="26">
        <v>6.5</v>
      </c>
      <c r="G18" s="27">
        <f t="shared" si="0"/>
        <v>1.8153846153846152E-2</v>
      </c>
      <c r="H18" s="27">
        <v>0.11799999999999999</v>
      </c>
      <c r="I18" s="286" t="s">
        <v>150</v>
      </c>
    </row>
    <row r="19" spans="1:10" s="28" customFormat="1" ht="21" customHeight="1">
      <c r="A19" s="114" t="s">
        <v>318</v>
      </c>
      <c r="B19" s="26">
        <v>0.41</v>
      </c>
      <c r="C19" s="27">
        <f>B19+C9</f>
        <v>413.51000000000005</v>
      </c>
      <c r="D19" s="26" t="s">
        <v>409</v>
      </c>
      <c r="E19" s="26">
        <v>14.7</v>
      </c>
      <c r="F19" s="26">
        <v>5.94</v>
      </c>
      <c r="G19" s="27">
        <f t="shared" si="0"/>
        <v>1.4646464646464644E-2</v>
      </c>
      <c r="H19" s="27">
        <v>8.6999999999999994E-2</v>
      </c>
      <c r="I19" s="286" t="s">
        <v>150</v>
      </c>
    </row>
    <row r="20" spans="1:10" s="28" customFormat="1" ht="21" customHeight="1">
      <c r="A20" s="114" t="s">
        <v>319</v>
      </c>
      <c r="B20" s="26">
        <v>0.4</v>
      </c>
      <c r="C20" s="27">
        <f>B20+C9</f>
        <v>413.5</v>
      </c>
      <c r="D20" s="26" t="s">
        <v>410</v>
      </c>
      <c r="E20" s="26">
        <v>14.6</v>
      </c>
      <c r="F20" s="26">
        <v>5.43</v>
      </c>
      <c r="G20" s="27">
        <f t="shared" si="0"/>
        <v>2.3020257826887661E-2</v>
      </c>
      <c r="H20" s="27">
        <v>0.125</v>
      </c>
      <c r="I20" s="286" t="s">
        <v>150</v>
      </c>
    </row>
    <row r="21" spans="1:10" s="28" customFormat="1" ht="21" customHeight="1">
      <c r="A21" s="114" t="s">
        <v>443</v>
      </c>
      <c r="B21" s="26">
        <v>0.43</v>
      </c>
      <c r="C21" s="27">
        <f>B21+C9</f>
        <v>413.53000000000003</v>
      </c>
      <c r="D21" s="26" t="s">
        <v>511</v>
      </c>
      <c r="E21" s="26">
        <v>15.3</v>
      </c>
      <c r="F21" s="26">
        <v>6.16</v>
      </c>
      <c r="G21" s="27">
        <f t="shared" si="0"/>
        <v>2.9707792207792207E-2</v>
      </c>
      <c r="H21" s="27">
        <v>0.183</v>
      </c>
      <c r="I21" s="286" t="s">
        <v>56</v>
      </c>
    </row>
    <row r="22" spans="1:10" s="28" customFormat="1" ht="21" customHeight="1">
      <c r="A22" s="114" t="s">
        <v>419</v>
      </c>
      <c r="B22" s="26">
        <v>0.47</v>
      </c>
      <c r="C22" s="27">
        <f>B22+C9</f>
        <v>413.57000000000005</v>
      </c>
      <c r="D22" s="26" t="s">
        <v>512</v>
      </c>
      <c r="E22" s="26">
        <v>16.5</v>
      </c>
      <c r="F22" s="26">
        <v>7.18</v>
      </c>
      <c r="G22" s="27">
        <f t="shared" si="0"/>
        <v>4.7493036211699168E-2</v>
      </c>
      <c r="H22" s="27">
        <v>0.34100000000000003</v>
      </c>
      <c r="I22" s="286" t="s">
        <v>150</v>
      </c>
    </row>
    <row r="23" spans="1:10" s="28" customFormat="1" ht="21" customHeight="1">
      <c r="A23" s="114" t="s">
        <v>429</v>
      </c>
      <c r="B23" s="26">
        <v>0.43</v>
      </c>
      <c r="C23" s="27">
        <f>B23+C9</f>
        <v>413.53000000000003</v>
      </c>
      <c r="D23" s="26" t="s">
        <v>513</v>
      </c>
      <c r="E23" s="26">
        <v>15.7</v>
      </c>
      <c r="F23" s="26">
        <v>6.43</v>
      </c>
      <c r="G23" s="27">
        <f t="shared" si="0"/>
        <v>4.385692068429238E-2</v>
      </c>
      <c r="H23" s="27">
        <v>0.28199999999999997</v>
      </c>
      <c r="I23" s="286" t="s">
        <v>150</v>
      </c>
    </row>
    <row r="24" spans="1:10" s="28" customFormat="1" ht="21" customHeight="1">
      <c r="A24" s="114" t="s">
        <v>439</v>
      </c>
      <c r="B24" s="26">
        <v>0.47</v>
      </c>
      <c r="C24" s="27">
        <f>B24+C9</f>
        <v>413.57000000000005</v>
      </c>
      <c r="D24" s="26" t="s">
        <v>514</v>
      </c>
      <c r="E24" s="26">
        <v>16.899999999999999</v>
      </c>
      <c r="F24" s="26">
        <v>6.87</v>
      </c>
      <c r="G24" s="27">
        <f t="shared" si="0"/>
        <v>5.909752547307133E-2</v>
      </c>
      <c r="H24" s="27">
        <v>0.40600000000000003</v>
      </c>
      <c r="I24" s="286" t="s">
        <v>150</v>
      </c>
    </row>
    <row r="25" spans="1:10" s="28" customFormat="1" ht="21" customHeight="1">
      <c r="A25" s="114" t="s">
        <v>558</v>
      </c>
      <c r="B25" s="26">
        <v>0.6</v>
      </c>
      <c r="C25" s="27">
        <f>B25+C9</f>
        <v>413.70000000000005</v>
      </c>
      <c r="D25" s="26" t="s">
        <v>299</v>
      </c>
      <c r="E25" s="26">
        <v>18.8</v>
      </c>
      <c r="F25" s="26">
        <v>9.07</v>
      </c>
      <c r="G25" s="27">
        <f t="shared" si="0"/>
        <v>0.15226019845644984</v>
      </c>
      <c r="H25" s="27">
        <v>1.381</v>
      </c>
      <c r="I25" s="286" t="s">
        <v>56</v>
      </c>
    </row>
    <row r="26" spans="1:10" s="28" customFormat="1" ht="21" customHeight="1">
      <c r="A26" s="114" t="s">
        <v>523</v>
      </c>
      <c r="B26" s="26">
        <v>0.51</v>
      </c>
      <c r="C26" s="27">
        <f>B26+C9</f>
        <v>413.61</v>
      </c>
      <c r="D26" s="26" t="s">
        <v>651</v>
      </c>
      <c r="E26" s="26">
        <v>18</v>
      </c>
      <c r="F26" s="26">
        <v>7.29</v>
      </c>
      <c r="G26" s="27">
        <f t="shared" si="0"/>
        <v>8.2990397805212612E-2</v>
      </c>
      <c r="H26" s="27">
        <v>0.60499999999999998</v>
      </c>
      <c r="I26" s="286" t="s">
        <v>150</v>
      </c>
    </row>
    <row r="27" spans="1:10" s="28" customFormat="1" ht="21" customHeight="1">
      <c r="A27" s="114" t="s">
        <v>524</v>
      </c>
      <c r="B27" s="26">
        <v>1</v>
      </c>
      <c r="C27" s="27">
        <f>B27+C9</f>
        <v>414.1</v>
      </c>
      <c r="D27" s="26" t="s">
        <v>652</v>
      </c>
      <c r="E27" s="26">
        <v>23.1</v>
      </c>
      <c r="F27" s="26">
        <v>17.29</v>
      </c>
      <c r="G27" s="27">
        <f t="shared" si="0"/>
        <v>0.49305957200694045</v>
      </c>
      <c r="H27" s="27">
        <v>8.5250000000000004</v>
      </c>
      <c r="I27" s="286" t="s">
        <v>150</v>
      </c>
    </row>
    <row r="28" spans="1:10" s="28" customFormat="1" ht="21" customHeight="1">
      <c r="A28" s="114" t="s">
        <v>524</v>
      </c>
      <c r="B28" s="26">
        <v>0.95</v>
      </c>
      <c r="C28" s="27">
        <f>B28+C9</f>
        <v>414.05</v>
      </c>
      <c r="D28" s="26" t="s">
        <v>653</v>
      </c>
      <c r="E28" s="26">
        <v>22.8</v>
      </c>
      <c r="F28" s="26">
        <v>16.53</v>
      </c>
      <c r="G28" s="27">
        <f t="shared" si="0"/>
        <v>0.43532970356926798</v>
      </c>
      <c r="H28" s="27">
        <v>7.1959999999999997</v>
      </c>
      <c r="I28" s="286" t="s">
        <v>150</v>
      </c>
    </row>
    <row r="29" spans="1:10" s="28" customFormat="1" ht="21" customHeight="1">
      <c r="A29" s="114" t="s">
        <v>553</v>
      </c>
      <c r="B29" s="26">
        <v>0.68</v>
      </c>
      <c r="C29" s="27">
        <f>B29+C9</f>
        <v>413.78000000000003</v>
      </c>
      <c r="D29" s="26" t="s">
        <v>654</v>
      </c>
      <c r="E29" s="26">
        <v>19</v>
      </c>
      <c r="F29" s="26">
        <v>10.08</v>
      </c>
      <c r="G29" s="27">
        <f t="shared" si="0"/>
        <v>0.21061507936507939</v>
      </c>
      <c r="H29" s="27">
        <v>2.1230000000000002</v>
      </c>
      <c r="I29" s="286" t="s">
        <v>150</v>
      </c>
    </row>
    <row r="30" spans="1:10" s="28" customFormat="1" ht="21" customHeight="1">
      <c r="A30" s="114" t="s">
        <v>561</v>
      </c>
      <c r="B30" s="26">
        <v>0.55000000000000004</v>
      </c>
      <c r="C30" s="27">
        <f>B30+C9</f>
        <v>413.65000000000003</v>
      </c>
      <c r="D30" s="26" t="s">
        <v>655</v>
      </c>
      <c r="E30" s="26">
        <v>18.399999999999999</v>
      </c>
      <c r="F30" s="26">
        <v>7.53</v>
      </c>
      <c r="G30" s="27">
        <f t="shared" si="0"/>
        <v>0.13439575033200532</v>
      </c>
      <c r="H30" s="27">
        <v>1.012</v>
      </c>
      <c r="I30" s="286" t="s">
        <v>150</v>
      </c>
    </row>
    <row r="31" spans="1:10" s="28" customFormat="1" ht="21" customHeight="1">
      <c r="A31" s="114" t="s">
        <v>692</v>
      </c>
      <c r="B31" s="26">
        <v>1.02</v>
      </c>
      <c r="C31" s="27">
        <f>B31+C9</f>
        <v>414.12</v>
      </c>
      <c r="D31" s="26" t="s">
        <v>785</v>
      </c>
      <c r="E31" s="26">
        <v>23.7</v>
      </c>
      <c r="F31" s="26">
        <v>19.96</v>
      </c>
      <c r="G31" s="27">
        <f t="shared" si="0"/>
        <v>0.5561623246492986</v>
      </c>
      <c r="H31" s="27">
        <v>11.101000000000001</v>
      </c>
      <c r="I31" s="286" t="s">
        <v>56</v>
      </c>
    </row>
    <row r="32" spans="1:10" s="28" customFormat="1" ht="21" customHeight="1">
      <c r="A32" s="114" t="s">
        <v>673</v>
      </c>
      <c r="B32" s="26">
        <v>0.85</v>
      </c>
      <c r="C32" s="27">
        <f>B32+C9</f>
        <v>413.95000000000005</v>
      </c>
      <c r="D32" s="26" t="s">
        <v>786</v>
      </c>
      <c r="E32" s="26">
        <v>21</v>
      </c>
      <c r="F32" s="26">
        <v>19.489999999999998</v>
      </c>
      <c r="G32" s="27">
        <f t="shared" si="0"/>
        <v>0.26900974858902005</v>
      </c>
      <c r="H32" s="27">
        <v>5.2430000000000003</v>
      </c>
      <c r="I32" s="286" t="s">
        <v>150</v>
      </c>
    </row>
    <row r="33" spans="1:9" s="28" customFormat="1" ht="21" customHeight="1">
      <c r="A33" s="114" t="s">
        <v>674</v>
      </c>
      <c r="B33" s="26">
        <v>0.6</v>
      </c>
      <c r="C33" s="27">
        <f>B33+C9</f>
        <v>413.70000000000005</v>
      </c>
      <c r="D33" s="114" t="s">
        <v>787</v>
      </c>
      <c r="E33" s="26">
        <v>18.7</v>
      </c>
      <c r="F33" s="297">
        <v>12.66</v>
      </c>
      <c r="G33" s="27">
        <f t="shared" si="0"/>
        <v>0.12677725118483413</v>
      </c>
      <c r="H33" s="299">
        <v>1.605</v>
      </c>
      <c r="I33" s="286" t="s">
        <v>150</v>
      </c>
    </row>
    <row r="34" spans="1:9" s="28" customFormat="1" ht="21" customHeight="1">
      <c r="A34" s="114" t="s">
        <v>829</v>
      </c>
      <c r="B34" s="26">
        <v>0.72</v>
      </c>
      <c r="C34" s="27">
        <f>B34+C9</f>
        <v>413.82000000000005</v>
      </c>
      <c r="D34" s="114" t="s">
        <v>878</v>
      </c>
      <c r="E34" s="26">
        <v>18.5</v>
      </c>
      <c r="F34" s="297">
        <v>13.55</v>
      </c>
      <c r="G34" s="27">
        <f t="shared" si="0"/>
        <v>0.20214022140221399</v>
      </c>
      <c r="H34" s="299">
        <v>2.7389999999999999</v>
      </c>
      <c r="I34" s="286" t="s">
        <v>56</v>
      </c>
    </row>
    <row r="35" spans="1:9" s="28" customFormat="1" ht="21" customHeight="1">
      <c r="A35" s="114" t="s">
        <v>830</v>
      </c>
      <c r="B35" s="26">
        <v>0.65</v>
      </c>
      <c r="C35" s="27">
        <f>B35+C9</f>
        <v>413.75</v>
      </c>
      <c r="D35" s="114" t="s">
        <v>373</v>
      </c>
      <c r="E35" s="26">
        <v>18</v>
      </c>
      <c r="F35" s="297">
        <v>12.7</v>
      </c>
      <c r="G35" s="27">
        <f t="shared" si="0"/>
        <v>0.16826771653543307</v>
      </c>
      <c r="H35" s="299">
        <v>2.137</v>
      </c>
      <c r="I35" s="286" t="s">
        <v>150</v>
      </c>
    </row>
    <row r="36" spans="1:9" s="28" customFormat="1" ht="21" customHeight="1">
      <c r="A36" s="114" t="s">
        <v>831</v>
      </c>
      <c r="B36" s="26">
        <v>0.77</v>
      </c>
      <c r="C36" s="27">
        <f>B36+C9</f>
        <v>413.87</v>
      </c>
      <c r="D36" s="114" t="s">
        <v>879</v>
      </c>
      <c r="E36" s="26">
        <v>18.5</v>
      </c>
      <c r="F36" s="297">
        <v>14.9</v>
      </c>
      <c r="G36" s="27">
        <f t="shared" si="0"/>
        <v>0.26604026845637585</v>
      </c>
      <c r="H36" s="299">
        <v>3.964</v>
      </c>
      <c r="I36" s="286" t="s">
        <v>150</v>
      </c>
    </row>
    <row r="37" spans="1:9" s="28" customFormat="1" ht="21" customHeight="1">
      <c r="A37" s="114" t="s">
        <v>908</v>
      </c>
      <c r="B37" s="26">
        <v>0.66</v>
      </c>
      <c r="C37" s="27">
        <f>B37+C9</f>
        <v>413.76000000000005</v>
      </c>
      <c r="D37" s="114" t="s">
        <v>959</v>
      </c>
      <c r="E37" s="26">
        <v>18</v>
      </c>
      <c r="F37" s="297">
        <v>12.1</v>
      </c>
      <c r="G37" s="27">
        <f t="shared" si="0"/>
        <v>0.21586776859504134</v>
      </c>
      <c r="H37" s="299">
        <v>2.6120000000000001</v>
      </c>
      <c r="I37" s="286" t="s">
        <v>56</v>
      </c>
    </row>
    <row r="38" spans="1:9" s="28" customFormat="1" ht="21" customHeight="1">
      <c r="A38" s="114" t="s">
        <v>888</v>
      </c>
      <c r="B38" s="26">
        <v>0.6</v>
      </c>
      <c r="C38" s="27">
        <f>B38+C9</f>
        <v>413.70000000000005</v>
      </c>
      <c r="D38" s="114" t="s">
        <v>335</v>
      </c>
      <c r="E38" s="26">
        <v>18</v>
      </c>
      <c r="F38" s="297">
        <v>11.61</v>
      </c>
      <c r="G38" s="27">
        <f t="shared" si="0"/>
        <v>0.14496124031007754</v>
      </c>
      <c r="H38" s="299">
        <v>1.6830000000000001</v>
      </c>
      <c r="I38" s="286" t="s">
        <v>150</v>
      </c>
    </row>
    <row r="39" spans="1:9" s="28" customFormat="1" ht="21" customHeight="1">
      <c r="A39" s="70" t="s">
        <v>917</v>
      </c>
      <c r="B39" s="34">
        <v>0.61</v>
      </c>
      <c r="C39" s="35">
        <f>B39+C9</f>
        <v>413.71000000000004</v>
      </c>
      <c r="D39" s="70" t="s">
        <v>960</v>
      </c>
      <c r="E39" s="34">
        <v>18.5</v>
      </c>
      <c r="F39" s="328">
        <v>17.78</v>
      </c>
      <c r="G39" s="35">
        <f t="shared" si="0"/>
        <v>9.4544431946006743E-2</v>
      </c>
      <c r="H39" s="329">
        <v>1.681</v>
      </c>
      <c r="I39" s="325" t="s">
        <v>150</v>
      </c>
    </row>
    <row r="40" spans="1:9" s="28" customFormat="1" ht="21" customHeight="1">
      <c r="A40" s="114" t="s">
        <v>973</v>
      </c>
      <c r="B40" s="67">
        <v>0.55000000000000004</v>
      </c>
      <c r="C40" s="113">
        <f>B40+C9</f>
        <v>413.65000000000003</v>
      </c>
      <c r="D40" s="120" t="s">
        <v>1035</v>
      </c>
      <c r="E40" s="67">
        <v>17.5</v>
      </c>
      <c r="F40" s="326">
        <v>11.66</v>
      </c>
      <c r="G40" s="113">
        <f t="shared" si="0"/>
        <v>7.4013722126929679E-2</v>
      </c>
      <c r="H40" s="327">
        <v>0.86299999999999999</v>
      </c>
      <c r="I40" s="286" t="s">
        <v>56</v>
      </c>
    </row>
    <row r="41" spans="1:9" s="28" customFormat="1" ht="21" customHeight="1">
      <c r="A41" s="114" t="s">
        <v>994</v>
      </c>
      <c r="B41" s="26">
        <v>0.55000000000000004</v>
      </c>
      <c r="C41" s="27">
        <f>B41+C9</f>
        <v>413.65000000000003</v>
      </c>
      <c r="D41" s="26" t="s">
        <v>1036</v>
      </c>
      <c r="E41" s="26">
        <v>17.3</v>
      </c>
      <c r="F41" s="297">
        <v>15.08</v>
      </c>
      <c r="G41" s="27">
        <f t="shared" si="0"/>
        <v>5.1657824933687001E-2</v>
      </c>
      <c r="H41" s="299">
        <v>0.77900000000000003</v>
      </c>
      <c r="I41" s="322" t="s">
        <v>150</v>
      </c>
    </row>
    <row r="42" spans="1:9" s="28" customFormat="1" ht="21" customHeight="1">
      <c r="A42" s="114" t="s">
        <v>974</v>
      </c>
      <c r="B42" s="26">
        <v>0.54</v>
      </c>
      <c r="C42" s="27">
        <f>B42+C9</f>
        <v>413.64000000000004</v>
      </c>
      <c r="D42" s="26" t="s">
        <v>1037</v>
      </c>
      <c r="E42" s="26">
        <v>17.3</v>
      </c>
      <c r="F42" s="297">
        <v>15.01</v>
      </c>
      <c r="G42" s="27">
        <f t="shared" si="0"/>
        <v>5.0566289140572949E-2</v>
      </c>
      <c r="H42" s="299">
        <v>0.75900000000000001</v>
      </c>
      <c r="I42" s="286" t="s">
        <v>150</v>
      </c>
    </row>
    <row r="43" spans="1:9" s="28" customFormat="1" ht="21" customHeight="1">
      <c r="A43" s="114" t="s">
        <v>1064</v>
      </c>
      <c r="B43" s="26">
        <v>0.47</v>
      </c>
      <c r="C43" s="27">
        <f>B43+C9</f>
        <v>413.57000000000005</v>
      </c>
      <c r="D43" s="26" t="s">
        <v>1116</v>
      </c>
      <c r="E43" s="26">
        <v>17</v>
      </c>
      <c r="F43" s="26">
        <v>14.56</v>
      </c>
      <c r="G43" s="27">
        <f t="shared" si="0"/>
        <v>5.2472527472527473E-2</v>
      </c>
      <c r="H43" s="27">
        <v>0.76400000000000001</v>
      </c>
      <c r="I43" s="286" t="s">
        <v>56</v>
      </c>
    </row>
    <row r="44" spans="1:9" s="28" customFormat="1" ht="21" customHeight="1">
      <c r="A44" s="114" t="s">
        <v>1074</v>
      </c>
      <c r="B44" s="26">
        <v>0.46</v>
      </c>
      <c r="C44" s="27">
        <f>B44+C9</f>
        <v>413.56</v>
      </c>
      <c r="D44" s="26" t="s">
        <v>1117</v>
      </c>
      <c r="E44" s="26">
        <v>17</v>
      </c>
      <c r="F44" s="26">
        <v>14.4</v>
      </c>
      <c r="G44" s="27">
        <f t="shared" si="0"/>
        <v>5.0972222222222217E-2</v>
      </c>
      <c r="H44" s="27">
        <v>0.73399999999999999</v>
      </c>
      <c r="I44" s="286" t="s">
        <v>150</v>
      </c>
    </row>
    <row r="45" spans="1:9" s="28" customFormat="1" ht="21" customHeight="1">
      <c r="A45" s="114" t="s">
        <v>1075</v>
      </c>
      <c r="B45" s="26">
        <v>0.45</v>
      </c>
      <c r="C45" s="27">
        <f>B45+C9</f>
        <v>413.55</v>
      </c>
      <c r="D45" s="26" t="s">
        <v>1118</v>
      </c>
      <c r="E45" s="26">
        <v>17</v>
      </c>
      <c r="F45" s="26">
        <v>14.3</v>
      </c>
      <c r="G45" s="27">
        <f t="shared" si="0"/>
        <v>5.1188811188811183E-2</v>
      </c>
      <c r="H45" s="27">
        <v>0.73199999999999998</v>
      </c>
      <c r="I45" s="286" t="s">
        <v>150</v>
      </c>
    </row>
    <row r="46" spans="1:9">
      <c r="A46" s="114" t="s">
        <v>1137</v>
      </c>
      <c r="B46" s="26">
        <v>0.45</v>
      </c>
      <c r="C46" s="27">
        <f>B46+C9</f>
        <v>413.55</v>
      </c>
      <c r="D46" s="26" t="s">
        <v>1189</v>
      </c>
      <c r="E46" s="26">
        <v>16</v>
      </c>
      <c r="F46" s="26">
        <v>13.36</v>
      </c>
      <c r="G46" s="27">
        <f t="shared" ref="G46:G50" si="1">H46/F46</f>
        <v>5.0224550898203595E-2</v>
      </c>
      <c r="H46" s="27">
        <v>0.67100000000000004</v>
      </c>
      <c r="I46" s="286" t="s">
        <v>56</v>
      </c>
    </row>
    <row r="47" spans="1:9">
      <c r="A47" s="114" t="s">
        <v>1149</v>
      </c>
      <c r="B47" s="26">
        <v>0.44</v>
      </c>
      <c r="C47" s="27">
        <f>B47+C9</f>
        <v>413.54</v>
      </c>
      <c r="D47" s="26" t="s">
        <v>1190</v>
      </c>
      <c r="E47" s="26">
        <v>15</v>
      </c>
      <c r="F47" s="26">
        <v>11.94</v>
      </c>
      <c r="G47" s="27">
        <f t="shared" si="1"/>
        <v>2.0351758793969849E-2</v>
      </c>
      <c r="H47" s="27">
        <v>0.24299999999999999</v>
      </c>
      <c r="I47" s="286" t="s">
        <v>150</v>
      </c>
    </row>
    <row r="48" spans="1:9">
      <c r="A48" s="114" t="s">
        <v>1150</v>
      </c>
      <c r="B48" s="26">
        <v>0.39</v>
      </c>
      <c r="C48" s="27">
        <f>B48+C9</f>
        <v>413.49</v>
      </c>
      <c r="D48" s="26" t="s">
        <v>854</v>
      </c>
      <c r="E48" s="26">
        <v>17</v>
      </c>
      <c r="F48" s="26">
        <v>11.81</v>
      </c>
      <c r="G48" s="27">
        <f t="shared" si="1"/>
        <v>1.8458933107535987E-2</v>
      </c>
      <c r="H48" s="27">
        <v>0.218</v>
      </c>
      <c r="I48" s="286" t="s">
        <v>150</v>
      </c>
    </row>
    <row r="49" spans="1:23" s="28" customFormat="1" ht="21" customHeight="1">
      <c r="A49" s="114" t="s">
        <v>1214</v>
      </c>
      <c r="B49" s="69">
        <v>0.41</v>
      </c>
      <c r="C49" s="27">
        <f>B49+C9</f>
        <v>413.51000000000005</v>
      </c>
      <c r="D49" s="26" t="s">
        <v>1243</v>
      </c>
      <c r="E49" s="69">
        <v>15</v>
      </c>
      <c r="F49" s="69">
        <v>13.34</v>
      </c>
      <c r="G49" s="27">
        <f t="shared" si="1"/>
        <v>1.9640179910044978E-2</v>
      </c>
      <c r="H49" s="212">
        <v>0.26200000000000001</v>
      </c>
      <c r="I49" s="286" t="s">
        <v>56</v>
      </c>
      <c r="V49" s="31"/>
      <c r="W49" s="14"/>
    </row>
    <row r="50" spans="1:23" s="28" customFormat="1" ht="21" customHeight="1">
      <c r="A50" s="70" t="s">
        <v>1215</v>
      </c>
      <c r="B50" s="342">
        <v>0.38</v>
      </c>
      <c r="C50" s="35">
        <f>B50+C9</f>
        <v>413.48</v>
      </c>
      <c r="D50" s="34" t="s">
        <v>1244</v>
      </c>
      <c r="E50" s="342">
        <v>15</v>
      </c>
      <c r="F50" s="342">
        <v>13.07</v>
      </c>
      <c r="G50" s="35">
        <f t="shared" si="1"/>
        <v>1.3389441469013006E-2</v>
      </c>
      <c r="H50" s="343">
        <v>0.17499999999999999</v>
      </c>
      <c r="I50" s="278" t="s">
        <v>150</v>
      </c>
      <c r="V50" s="31"/>
      <c r="W50" s="14"/>
    </row>
    <row r="51" spans="1:23">
      <c r="D51" s="29"/>
      <c r="E51" s="29"/>
      <c r="F51" s="30"/>
      <c r="G51" s="251"/>
      <c r="H51" s="30"/>
      <c r="I51" s="79"/>
    </row>
    <row r="52" spans="1:23">
      <c r="A52" s="244"/>
      <c r="B52" s="29"/>
      <c r="C52" s="29"/>
      <c r="D52" s="29"/>
      <c r="E52" s="29"/>
      <c r="F52" s="30"/>
      <c r="G52" s="251"/>
      <c r="H52" s="30"/>
      <c r="I52" s="79"/>
    </row>
    <row r="53" spans="1:23">
      <c r="A53" s="244"/>
      <c r="B53" s="29"/>
      <c r="C53" s="29"/>
      <c r="D53" s="29"/>
      <c r="E53" s="29"/>
      <c r="F53" s="30"/>
      <c r="G53" s="251"/>
      <c r="H53" s="30"/>
      <c r="I53" s="79"/>
    </row>
    <row r="54" spans="1:23">
      <c r="A54" s="244"/>
      <c r="B54" s="29"/>
      <c r="C54" s="29"/>
      <c r="D54" s="29"/>
      <c r="E54" s="29"/>
      <c r="F54" s="30"/>
      <c r="G54" s="251"/>
      <c r="H54" s="30"/>
      <c r="I54" s="79"/>
    </row>
    <row r="55" spans="1:23">
      <c r="A55" s="244"/>
      <c r="B55" s="29"/>
      <c r="C55" s="29"/>
      <c r="D55" s="29"/>
      <c r="E55" s="29"/>
      <c r="F55" s="30"/>
      <c r="G55" s="251"/>
      <c r="H55" s="30"/>
      <c r="I55" s="79"/>
    </row>
    <row r="56" spans="1:23">
      <c r="A56" s="244"/>
      <c r="B56" s="29"/>
      <c r="C56" s="29"/>
      <c r="D56" s="29"/>
      <c r="E56" s="29"/>
      <c r="F56" s="30"/>
      <c r="G56" s="251"/>
      <c r="H56" s="30"/>
      <c r="I56" s="79"/>
    </row>
    <row r="57" spans="1:23">
      <c r="A57" s="244"/>
      <c r="B57" s="29"/>
      <c r="C57" s="29"/>
      <c r="D57" s="29"/>
      <c r="E57" s="29"/>
      <c r="F57" s="30"/>
      <c r="G57" s="30"/>
      <c r="H57" s="30"/>
      <c r="I57" s="79"/>
    </row>
    <row r="58" spans="1:23">
      <c r="A58" s="244"/>
      <c r="B58" s="29"/>
      <c r="C58" s="29"/>
      <c r="D58" s="29"/>
      <c r="E58" s="29"/>
      <c r="F58" s="30"/>
      <c r="G58" s="30"/>
      <c r="H58" s="30"/>
      <c r="I58" s="79"/>
    </row>
    <row r="59" spans="1:23">
      <c r="A59" s="244"/>
      <c r="B59" s="29"/>
      <c r="C59" s="29"/>
      <c r="D59" s="29"/>
      <c r="E59" s="29"/>
      <c r="F59" s="30"/>
      <c r="G59" s="30"/>
      <c r="H59" s="30"/>
      <c r="I59" s="79"/>
    </row>
    <row r="60" spans="1:23">
      <c r="A60" s="244"/>
      <c r="B60" s="29"/>
      <c r="C60" s="29"/>
      <c r="D60" s="29"/>
      <c r="E60" s="29"/>
      <c r="F60" s="30"/>
      <c r="G60" s="30"/>
      <c r="H60" s="30"/>
      <c r="I60" s="79"/>
    </row>
    <row r="61" spans="1:23">
      <c r="A61" s="244"/>
      <c r="B61" s="29"/>
      <c r="C61" s="29"/>
      <c r="D61" s="29"/>
      <c r="E61" s="29"/>
      <c r="F61" s="30"/>
      <c r="G61" s="30"/>
      <c r="H61" s="30"/>
      <c r="I61" s="79"/>
    </row>
    <row r="62" spans="1:23">
      <c r="A62" s="244"/>
      <c r="B62" s="29"/>
      <c r="C62" s="29"/>
      <c r="D62" s="29"/>
      <c r="E62" s="29"/>
      <c r="F62" s="30"/>
      <c r="G62" s="30"/>
      <c r="H62" s="30"/>
      <c r="I62" s="79"/>
    </row>
    <row r="63" spans="1:23">
      <c r="A63" s="244"/>
      <c r="B63" s="29"/>
      <c r="C63" s="29"/>
      <c r="D63" s="29"/>
      <c r="E63" s="29"/>
      <c r="F63" s="30"/>
      <c r="G63" s="30"/>
      <c r="H63" s="30"/>
      <c r="I63" s="79"/>
    </row>
    <row r="64" spans="1:23">
      <c r="A64" s="244"/>
      <c r="B64" s="29"/>
      <c r="C64" s="29"/>
      <c r="D64" s="29"/>
      <c r="E64" s="29"/>
      <c r="F64" s="30"/>
      <c r="G64" s="30"/>
      <c r="H64" s="30"/>
      <c r="I64" s="79"/>
    </row>
    <row r="65" spans="1:9">
      <c r="A65" s="348" t="s">
        <v>160</v>
      </c>
      <c r="B65" s="29"/>
      <c r="C65" s="29"/>
      <c r="D65" s="29"/>
      <c r="E65" s="29"/>
      <c r="F65" s="30"/>
      <c r="G65" s="30"/>
      <c r="H65" s="30"/>
      <c r="I65" s="79"/>
    </row>
    <row r="66" spans="1:9">
      <c r="A66" s="115" t="s">
        <v>161</v>
      </c>
      <c r="B66" s="349">
        <f>+COUNT(B12:B54)</f>
        <v>39</v>
      </c>
      <c r="C66" s="29" t="s">
        <v>159</v>
      </c>
      <c r="D66" s="29"/>
      <c r="E66" s="29"/>
      <c r="F66" s="30"/>
      <c r="G66" s="30"/>
      <c r="H66" s="30"/>
      <c r="I66" s="79"/>
    </row>
    <row r="67" spans="1:9">
      <c r="A67" s="244"/>
      <c r="B67" s="29"/>
      <c r="C67" s="29"/>
      <c r="D67" s="29"/>
      <c r="E67" s="29"/>
      <c r="F67" s="30"/>
      <c r="G67" s="30"/>
      <c r="H67" s="30"/>
      <c r="I67" s="79"/>
    </row>
    <row r="68" spans="1:9">
      <c r="A68" s="244"/>
      <c r="B68" s="29"/>
      <c r="C68" s="29"/>
      <c r="D68" s="29"/>
      <c r="E68" s="29"/>
      <c r="F68" s="30"/>
      <c r="G68" s="30"/>
      <c r="H68" s="30"/>
      <c r="I68" s="79"/>
    </row>
    <row r="69" spans="1:9">
      <c r="A69" s="244"/>
      <c r="B69" s="29"/>
      <c r="C69" s="29"/>
      <c r="D69" s="29"/>
      <c r="E69" s="29"/>
      <c r="F69" s="30"/>
      <c r="G69" s="30"/>
      <c r="H69" s="30"/>
      <c r="I69" s="79"/>
    </row>
    <row r="70" spans="1:9">
      <c r="A70" s="244"/>
      <c r="B70" s="29"/>
      <c r="C70" s="29"/>
      <c r="D70" s="29"/>
      <c r="E70" s="29"/>
      <c r="F70" s="30"/>
      <c r="G70" s="30"/>
      <c r="H70" s="30"/>
      <c r="I70" s="79"/>
    </row>
    <row r="71" spans="1:9">
      <c r="A71" s="244"/>
      <c r="B71" s="29"/>
      <c r="C71" s="29"/>
      <c r="D71" s="29"/>
      <c r="E71" s="29"/>
      <c r="F71" s="30"/>
      <c r="G71" s="30"/>
      <c r="H71" s="30"/>
      <c r="I71" s="79"/>
    </row>
    <row r="72" spans="1:9">
      <c r="A72" s="244"/>
      <c r="B72" s="29"/>
      <c r="C72" s="29"/>
      <c r="D72" s="29"/>
      <c r="E72" s="29"/>
      <c r="F72" s="30"/>
      <c r="G72" s="30"/>
      <c r="H72" s="30"/>
      <c r="I72" s="79"/>
    </row>
    <row r="73" spans="1:9">
      <c r="A73" s="244"/>
      <c r="B73" s="29"/>
      <c r="C73" s="29"/>
      <c r="D73" s="29"/>
      <c r="E73" s="29"/>
      <c r="F73" s="30"/>
      <c r="G73" s="30"/>
      <c r="H73" s="30"/>
      <c r="I73" s="79"/>
    </row>
    <row r="74" spans="1:9">
      <c r="A74" s="244"/>
      <c r="B74" s="29"/>
      <c r="C74" s="29"/>
      <c r="D74" s="29"/>
      <c r="E74" s="29"/>
      <c r="F74" s="30"/>
      <c r="G74" s="30"/>
      <c r="H74" s="30"/>
      <c r="I74" s="79"/>
    </row>
    <row r="75" spans="1:9">
      <c r="A75" s="243"/>
      <c r="C75" s="29"/>
      <c r="D75" s="29"/>
      <c r="E75" s="98"/>
      <c r="G75" s="30"/>
      <c r="H75" s="80"/>
      <c r="I75" s="44"/>
    </row>
    <row r="76" spans="1:9">
      <c r="A76" s="243"/>
      <c r="C76" s="29"/>
      <c r="D76" s="29"/>
      <c r="E76" s="98"/>
      <c r="G76" s="30"/>
      <c r="H76" s="80"/>
      <c r="I76" s="44"/>
    </row>
    <row r="77" spans="1:9">
      <c r="A77" s="243"/>
      <c r="C77" s="29"/>
      <c r="D77" s="29"/>
      <c r="E77" s="98"/>
      <c r="G77" s="30"/>
      <c r="H77" s="80"/>
      <c r="I77" s="210"/>
    </row>
    <row r="78" spans="1:9">
      <c r="A78" s="243"/>
      <c r="C78" s="29"/>
      <c r="D78" s="29"/>
      <c r="E78" s="98"/>
      <c r="G78" s="30"/>
      <c r="H78" s="80"/>
      <c r="I78" s="210"/>
    </row>
    <row r="79" spans="1:9">
      <c r="A79" s="243"/>
      <c r="C79" s="29"/>
      <c r="D79" s="29"/>
      <c r="E79" s="98"/>
      <c r="G79" s="30"/>
      <c r="H79" s="80"/>
      <c r="I79" s="210"/>
    </row>
    <row r="80" spans="1:9">
      <c r="A80" s="243"/>
      <c r="C80" s="29"/>
      <c r="D80" s="29"/>
      <c r="E80" s="98"/>
      <c r="G80" s="30"/>
      <c r="H80" s="80"/>
      <c r="I80" s="210"/>
    </row>
    <row r="81" spans="1:9">
      <c r="A81" s="243"/>
      <c r="C81" s="29"/>
      <c r="D81" s="29"/>
      <c r="E81" s="98"/>
      <c r="G81" s="30"/>
      <c r="H81" s="80"/>
      <c r="I81" s="44"/>
    </row>
    <row r="82" spans="1:9">
      <c r="A82" s="243"/>
      <c r="C82" s="29"/>
      <c r="D82" s="29"/>
      <c r="E82" s="98"/>
      <c r="G82" s="30"/>
      <c r="H82" s="80"/>
      <c r="I82" s="44"/>
    </row>
    <row r="83" spans="1:9">
      <c r="A83" s="243"/>
      <c r="C83" s="29"/>
      <c r="D83" s="29"/>
      <c r="E83" s="98"/>
      <c r="G83" s="30"/>
      <c r="H83" s="80"/>
      <c r="I83" s="44"/>
    </row>
    <row r="84" spans="1:9">
      <c r="A84" s="243"/>
      <c r="C84" s="29"/>
      <c r="D84" s="29"/>
      <c r="E84" s="98"/>
      <c r="G84" s="30"/>
      <c r="H84" s="80"/>
      <c r="I84" s="44"/>
    </row>
    <row r="85" spans="1:9">
      <c r="A85" s="243"/>
      <c r="C85" s="29"/>
      <c r="D85" s="29"/>
      <c r="E85" s="98"/>
      <c r="G85" s="30"/>
      <c r="H85" s="80"/>
      <c r="I85" s="44"/>
    </row>
    <row r="86" spans="1:9" ht="21" customHeight="1">
      <c r="A86" s="243"/>
      <c r="C86" s="29"/>
      <c r="D86" s="29"/>
      <c r="E86" s="98"/>
      <c r="G86" s="30"/>
      <c r="H86" s="80"/>
      <c r="I86" s="44"/>
    </row>
    <row r="87" spans="1:9" ht="21" customHeight="1">
      <c r="A87" s="243"/>
      <c r="C87" s="29"/>
      <c r="D87" s="29"/>
      <c r="E87" s="98"/>
      <c r="G87" s="30"/>
      <c r="H87" s="80"/>
      <c r="I87" s="210"/>
    </row>
    <row r="88" spans="1:9" ht="21" customHeight="1">
      <c r="A88" s="243"/>
      <c r="C88" s="29"/>
      <c r="D88" s="29"/>
      <c r="E88" s="98"/>
      <c r="G88" s="30"/>
      <c r="H88" s="80"/>
      <c r="I88" s="44"/>
    </row>
    <row r="89" spans="1:9" ht="21" customHeight="1">
      <c r="A89" s="243"/>
      <c r="C89" s="29"/>
      <c r="D89" s="29"/>
      <c r="E89" s="98"/>
      <c r="G89" s="30"/>
      <c r="H89" s="80"/>
      <c r="I89" s="44"/>
    </row>
    <row r="90" spans="1:9" ht="21" customHeight="1">
      <c r="A90" s="243"/>
      <c r="C90" s="29"/>
      <c r="D90" s="29"/>
      <c r="E90" s="98"/>
      <c r="G90" s="30"/>
      <c r="H90" s="80"/>
      <c r="I90" s="44"/>
    </row>
    <row r="91" spans="1:9" ht="21" customHeight="1">
      <c r="A91" s="243"/>
      <c r="C91" s="29"/>
      <c r="D91" s="29"/>
      <c r="E91" s="98"/>
      <c r="G91" s="30"/>
      <c r="H91" s="80"/>
      <c r="I91" s="44"/>
    </row>
    <row r="92" spans="1:9" ht="21" customHeight="1">
      <c r="A92" s="243"/>
      <c r="C92" s="29"/>
      <c r="D92" s="29"/>
      <c r="E92" s="98"/>
      <c r="G92" s="30"/>
      <c r="H92" s="80"/>
      <c r="I92" s="44"/>
    </row>
    <row r="93" spans="1:9" ht="21" customHeight="1">
      <c r="A93" s="243"/>
      <c r="C93" s="29"/>
      <c r="D93" s="29"/>
      <c r="E93" s="98"/>
      <c r="G93" s="30"/>
      <c r="H93" s="80"/>
      <c r="I93" s="44"/>
    </row>
    <row r="94" spans="1:9" ht="21" customHeight="1">
      <c r="A94" s="243"/>
      <c r="C94" s="29"/>
      <c r="D94" s="29"/>
      <c r="E94" s="98"/>
      <c r="G94" s="30"/>
      <c r="H94" s="80"/>
      <c r="I94" s="44"/>
    </row>
    <row r="95" spans="1:9" ht="21" customHeight="1">
      <c r="A95" s="243"/>
      <c r="C95" s="29"/>
      <c r="D95" s="29"/>
      <c r="E95" s="98"/>
      <c r="G95" s="30"/>
      <c r="H95" s="80"/>
      <c r="I95" s="44"/>
    </row>
    <row r="96" spans="1:9" ht="21" customHeight="1">
      <c r="A96" s="243"/>
      <c r="C96" s="29"/>
      <c r="D96" s="29"/>
      <c r="E96" s="98"/>
      <c r="G96" s="30"/>
      <c r="H96" s="80"/>
      <c r="I96" s="44"/>
    </row>
    <row r="97" spans="1:9" ht="21" customHeight="1">
      <c r="A97" s="243"/>
      <c r="C97" s="29"/>
      <c r="D97" s="29"/>
      <c r="E97" s="98"/>
      <c r="G97" s="30"/>
      <c r="H97" s="80"/>
      <c r="I97" s="210"/>
    </row>
    <row r="98" spans="1:9" ht="21" customHeight="1">
      <c r="A98" s="243"/>
      <c r="C98" s="29"/>
      <c r="D98" s="29"/>
      <c r="E98" s="98"/>
      <c r="G98" s="30"/>
      <c r="H98" s="80"/>
      <c r="I98" s="210"/>
    </row>
    <row r="99" spans="1:9" ht="21" customHeight="1">
      <c r="A99" s="243"/>
      <c r="C99" s="29"/>
      <c r="D99" s="29"/>
      <c r="E99" s="98"/>
      <c r="G99" s="30"/>
      <c r="H99" s="80"/>
      <c r="I99" s="210"/>
    </row>
    <row r="100" spans="1:9" ht="21" customHeight="1">
      <c r="A100" s="243"/>
      <c r="C100" s="29"/>
      <c r="D100" s="29"/>
      <c r="E100" s="98"/>
      <c r="G100" s="30"/>
      <c r="H100" s="80"/>
      <c r="I100" s="44"/>
    </row>
    <row r="101" spans="1:9" ht="21" customHeight="1">
      <c r="A101" s="243"/>
      <c r="C101" s="29"/>
      <c r="D101" s="29"/>
      <c r="E101" s="98"/>
      <c r="G101" s="30"/>
      <c r="H101" s="80"/>
      <c r="I101" s="44"/>
    </row>
    <row r="102" spans="1:9" ht="21" customHeight="1">
      <c r="A102" s="243"/>
      <c r="C102" s="29"/>
      <c r="D102" s="29"/>
      <c r="E102" s="98"/>
      <c r="G102" s="30"/>
      <c r="H102" s="80"/>
      <c r="I102" s="44"/>
    </row>
    <row r="103" spans="1:9" ht="21.75">
      <c r="A103" s="431"/>
      <c r="B103" s="22"/>
      <c r="C103" s="22"/>
      <c r="D103" s="22"/>
      <c r="E103" s="22"/>
      <c r="F103" s="23"/>
      <c r="G103" s="23"/>
      <c r="H103" s="23"/>
      <c r="I103" s="432"/>
    </row>
    <row r="104" spans="1:9" ht="21.75">
      <c r="A104" s="431"/>
      <c r="B104" s="94"/>
      <c r="C104" s="22"/>
      <c r="D104" s="22"/>
      <c r="E104" s="22"/>
      <c r="F104" s="23"/>
      <c r="G104" s="23"/>
      <c r="H104" s="23"/>
      <c r="I104" s="432"/>
    </row>
    <row r="105" spans="1:9" ht="21" customHeight="1">
      <c r="A105" s="243"/>
      <c r="C105" s="29"/>
      <c r="D105" s="29"/>
      <c r="E105" s="98"/>
      <c r="G105" s="30"/>
      <c r="H105" s="80"/>
      <c r="I105" s="44"/>
    </row>
    <row r="106" spans="1:9" ht="21" customHeight="1">
      <c r="A106" s="243"/>
      <c r="C106" s="29"/>
      <c r="D106" s="29"/>
      <c r="E106" s="98"/>
      <c r="G106" s="30"/>
      <c r="H106" s="80"/>
      <c r="I106" s="44"/>
    </row>
    <row r="107" spans="1:9" ht="21" customHeight="1">
      <c r="A107" s="242"/>
      <c r="C107" s="98"/>
      <c r="D107" s="29"/>
      <c r="E107" s="98"/>
      <c r="G107" s="30"/>
      <c r="H107" s="80"/>
      <c r="I107" s="210"/>
    </row>
    <row r="108" spans="1:9" ht="21" customHeight="1">
      <c r="A108" s="242"/>
      <c r="C108" s="98"/>
      <c r="D108" s="29"/>
      <c r="E108" s="98"/>
      <c r="G108" s="30"/>
      <c r="H108" s="80"/>
      <c r="I108" s="210"/>
    </row>
    <row r="109" spans="1:9" ht="21" customHeight="1">
      <c r="A109" s="242"/>
      <c r="C109" s="98"/>
      <c r="D109" s="29"/>
      <c r="E109" s="98"/>
      <c r="G109" s="30"/>
      <c r="H109" s="80"/>
      <c r="I109" s="210"/>
    </row>
    <row r="110" spans="1:9" ht="21" customHeight="1">
      <c r="A110" s="242"/>
      <c r="C110" s="98"/>
      <c r="D110" s="29"/>
      <c r="E110" s="98"/>
      <c r="G110" s="30"/>
      <c r="H110" s="80"/>
      <c r="I110" s="44"/>
    </row>
    <row r="111" spans="1:9" ht="21" customHeight="1">
      <c r="A111" s="242"/>
      <c r="C111" s="98"/>
      <c r="D111" s="29"/>
      <c r="E111" s="98"/>
      <c r="G111" s="30"/>
      <c r="H111" s="80"/>
      <c r="I111" s="210"/>
    </row>
    <row r="112" spans="1:9" ht="21" customHeight="1">
      <c r="A112" s="242"/>
      <c r="C112" s="98"/>
      <c r="D112" s="29"/>
      <c r="E112" s="98"/>
      <c r="G112" s="30"/>
      <c r="H112" s="80"/>
      <c r="I112" s="210"/>
    </row>
    <row r="113" spans="1:9" ht="21" customHeight="1">
      <c r="A113" s="242"/>
      <c r="C113" s="98"/>
      <c r="D113" s="29"/>
      <c r="E113" s="98"/>
      <c r="G113" s="30"/>
      <c r="H113" s="80"/>
      <c r="I113" s="44"/>
    </row>
    <row r="114" spans="1:9" ht="21" customHeight="1">
      <c r="A114" s="242"/>
      <c r="C114" s="98"/>
      <c r="D114" s="29"/>
      <c r="E114" s="98"/>
      <c r="G114" s="30"/>
      <c r="H114" s="80"/>
      <c r="I114" s="44"/>
    </row>
    <row r="115" spans="1:9" ht="21" customHeight="1">
      <c r="A115" s="242"/>
      <c r="C115" s="98"/>
      <c r="D115" s="29"/>
      <c r="E115" s="98"/>
      <c r="G115" s="30"/>
      <c r="H115" s="80"/>
      <c r="I115" s="44"/>
    </row>
    <row r="116" spans="1:9" ht="21" customHeight="1">
      <c r="A116" s="242"/>
      <c r="C116" s="98"/>
      <c r="D116" s="29"/>
      <c r="E116" s="98"/>
      <c r="G116" s="30"/>
      <c r="H116" s="80"/>
      <c r="I116" s="44"/>
    </row>
    <row r="117" spans="1:9" ht="21" customHeight="1">
      <c r="C117" s="98"/>
      <c r="D117" s="98"/>
      <c r="E117" s="98"/>
      <c r="G117" s="80"/>
      <c r="H117" s="80"/>
      <c r="I117" s="44"/>
    </row>
    <row r="118" spans="1:9" ht="21" customHeight="1">
      <c r="C118" s="98"/>
      <c r="D118" s="98"/>
      <c r="E118" s="98"/>
      <c r="G118" s="80"/>
      <c r="H118" s="80"/>
      <c r="I118" s="44"/>
    </row>
    <row r="119" spans="1:9" ht="21" customHeight="1">
      <c r="C119" s="98"/>
      <c r="D119" s="98"/>
      <c r="E119" s="98"/>
      <c r="G119" s="80"/>
      <c r="H119" s="80"/>
      <c r="I119" s="44"/>
    </row>
    <row r="120" spans="1:9" ht="21" customHeight="1">
      <c r="C120" s="98"/>
      <c r="D120" s="98"/>
      <c r="E120" s="98"/>
      <c r="G120" s="80"/>
      <c r="H120" s="80"/>
      <c r="I120" s="44"/>
    </row>
    <row r="121" spans="1:9" ht="21" customHeight="1">
      <c r="C121" s="98"/>
      <c r="D121" s="98"/>
      <c r="E121" s="98"/>
      <c r="G121" s="80"/>
      <c r="H121" s="80"/>
      <c r="I121" s="44"/>
    </row>
    <row r="122" spans="1:9" ht="21" customHeight="1">
      <c r="C122" s="98"/>
      <c r="D122" s="98"/>
      <c r="E122" s="98"/>
      <c r="G122" s="80"/>
      <c r="H122" s="80"/>
    </row>
    <row r="123" spans="1:9">
      <c r="C123" s="98"/>
      <c r="D123" s="98"/>
      <c r="E123" s="98"/>
      <c r="G123" s="80"/>
      <c r="H123" s="80"/>
    </row>
    <row r="124" spans="1:9">
      <c r="C124" s="98"/>
      <c r="D124" s="98"/>
      <c r="E124" s="98"/>
      <c r="G124" s="80"/>
      <c r="H124" s="80"/>
    </row>
    <row r="125" spans="1:9">
      <c r="C125" s="98"/>
      <c r="D125" s="98"/>
      <c r="E125" s="98"/>
      <c r="G125" s="80"/>
      <c r="H125" s="80"/>
    </row>
    <row r="126" spans="1:9">
      <c r="C126" s="98"/>
      <c r="D126" s="98"/>
      <c r="E126" s="98"/>
      <c r="G126" s="80"/>
      <c r="H126" s="80"/>
    </row>
    <row r="127" spans="1:9">
      <c r="C127" s="98"/>
      <c r="D127" s="98"/>
      <c r="E127" s="98"/>
      <c r="G127" s="80"/>
      <c r="H127" s="80"/>
    </row>
    <row r="128" spans="1:9">
      <c r="C128" s="98"/>
      <c r="D128" s="98"/>
      <c r="E128" s="98"/>
      <c r="G128" s="80"/>
      <c r="H128" s="80"/>
    </row>
    <row r="129" spans="3:8">
      <c r="C129" s="98"/>
      <c r="D129" s="98"/>
      <c r="E129" s="98"/>
      <c r="G129" s="80"/>
      <c r="H129" s="80"/>
    </row>
    <row r="130" spans="3:8">
      <c r="C130" s="98"/>
      <c r="D130" s="98"/>
      <c r="E130" s="98"/>
      <c r="G130" s="80"/>
      <c r="H130" s="80"/>
    </row>
    <row r="131" spans="3:8">
      <c r="C131" s="98"/>
      <c r="D131" s="98"/>
      <c r="E131" s="98"/>
      <c r="G131" s="80"/>
      <c r="H131" s="80"/>
    </row>
    <row r="132" spans="3:8">
      <c r="C132" s="98"/>
      <c r="D132" s="98"/>
      <c r="E132" s="98"/>
      <c r="G132" s="80"/>
      <c r="H132" s="80"/>
    </row>
    <row r="133" spans="3:8">
      <c r="C133" s="98"/>
      <c r="D133" s="98"/>
      <c r="E133" s="98"/>
      <c r="G133" s="80"/>
      <c r="H133" s="80"/>
    </row>
    <row r="134" spans="3:8">
      <c r="C134" s="98"/>
      <c r="D134" s="98"/>
      <c r="E134" s="98"/>
      <c r="G134" s="80"/>
      <c r="H134" s="80"/>
    </row>
    <row r="135" spans="3:8">
      <c r="C135" s="98"/>
      <c r="D135" s="98"/>
      <c r="E135" s="98"/>
      <c r="G135" s="80"/>
      <c r="H135" s="80"/>
    </row>
    <row r="136" spans="3:8">
      <c r="C136" s="98"/>
      <c r="D136" s="98"/>
      <c r="E136" s="98"/>
      <c r="G136" s="80"/>
      <c r="H136" s="80"/>
    </row>
    <row r="137" spans="3:8">
      <c r="C137" s="98"/>
      <c r="D137" s="98"/>
      <c r="E137" s="98"/>
      <c r="G137" s="80"/>
      <c r="H137" s="80"/>
    </row>
    <row r="138" spans="3:8">
      <c r="C138" s="98"/>
      <c r="D138" s="98"/>
      <c r="E138" s="98"/>
      <c r="G138" s="80"/>
      <c r="H138" s="80"/>
    </row>
    <row r="139" spans="3:8">
      <c r="C139" s="98"/>
      <c r="D139" s="98"/>
      <c r="E139" s="98"/>
      <c r="G139" s="80"/>
      <c r="H139" s="80"/>
    </row>
    <row r="140" spans="3:8">
      <c r="C140" s="98"/>
      <c r="D140" s="98"/>
      <c r="E140" s="98"/>
      <c r="G140" s="80"/>
      <c r="H140" s="80"/>
    </row>
    <row r="141" spans="3:8">
      <c r="C141" s="98"/>
      <c r="D141" s="98"/>
      <c r="E141" s="98"/>
      <c r="G141" s="80"/>
      <c r="H141" s="80"/>
    </row>
    <row r="142" spans="3:8">
      <c r="C142" s="98"/>
      <c r="D142" s="98"/>
      <c r="E142" s="98"/>
      <c r="G142" s="80"/>
      <c r="H142" s="80"/>
    </row>
    <row r="143" spans="3:8">
      <c r="C143" s="98"/>
      <c r="D143" s="98"/>
      <c r="E143" s="98"/>
      <c r="G143" s="80"/>
      <c r="H143" s="80"/>
    </row>
    <row r="144" spans="3:8">
      <c r="C144" s="98"/>
      <c r="D144" s="98"/>
      <c r="E144" s="98"/>
      <c r="G144" s="80"/>
      <c r="H144" s="80"/>
    </row>
    <row r="145" spans="3:8">
      <c r="C145" s="98"/>
      <c r="D145" s="98"/>
      <c r="E145" s="98"/>
      <c r="G145" s="80"/>
      <c r="H145" s="80"/>
    </row>
    <row r="146" spans="3:8">
      <c r="C146" s="98"/>
      <c r="D146" s="98"/>
      <c r="E146" s="98"/>
      <c r="G146" s="80"/>
      <c r="H146" s="80"/>
    </row>
    <row r="147" spans="3:8">
      <c r="C147" s="98"/>
      <c r="D147" s="98"/>
      <c r="E147" s="98"/>
      <c r="G147" s="80"/>
      <c r="H147" s="80"/>
    </row>
    <row r="148" spans="3:8">
      <c r="C148" s="98"/>
      <c r="D148" s="98"/>
      <c r="E148" s="98"/>
      <c r="G148" s="80"/>
      <c r="H148" s="80"/>
    </row>
    <row r="149" spans="3:8">
      <c r="C149" s="98"/>
      <c r="D149" s="98"/>
      <c r="E149" s="98"/>
      <c r="G149" s="80"/>
      <c r="H149" s="80"/>
    </row>
    <row r="150" spans="3:8">
      <c r="C150" s="98"/>
      <c r="D150" s="98"/>
      <c r="E150" s="98"/>
      <c r="G150" s="80"/>
      <c r="H150" s="80"/>
    </row>
    <row r="151" spans="3:8">
      <c r="C151" s="98"/>
      <c r="D151" s="98"/>
      <c r="E151" s="98"/>
      <c r="G151" s="80"/>
      <c r="H151" s="80"/>
    </row>
    <row r="152" spans="3:8">
      <c r="C152" s="98"/>
      <c r="D152" s="98"/>
      <c r="E152" s="98"/>
      <c r="G152" s="80"/>
      <c r="H152" s="80"/>
    </row>
    <row r="153" spans="3:8">
      <c r="C153" s="98"/>
      <c r="D153" s="98"/>
      <c r="E153" s="98"/>
      <c r="G153" s="80"/>
      <c r="H153" s="80"/>
    </row>
    <row r="154" spans="3:8">
      <c r="C154" s="98"/>
      <c r="D154" s="98"/>
      <c r="E154" s="98"/>
      <c r="G154" s="80"/>
      <c r="H154" s="80"/>
    </row>
    <row r="155" spans="3:8">
      <c r="C155" s="98"/>
      <c r="D155" s="98"/>
      <c r="E155" s="98"/>
      <c r="G155" s="80"/>
      <c r="H155" s="80"/>
    </row>
    <row r="156" spans="3:8">
      <c r="C156" s="98"/>
      <c r="D156" s="98"/>
      <c r="E156" s="98"/>
      <c r="G156" s="80"/>
      <c r="H156" s="80"/>
    </row>
    <row r="157" spans="3:8">
      <c r="C157" s="98"/>
      <c r="D157" s="98"/>
      <c r="E157" s="98"/>
      <c r="G157" s="80"/>
      <c r="H157" s="80"/>
    </row>
    <row r="158" spans="3:8">
      <c r="C158" s="98"/>
      <c r="D158" s="98"/>
      <c r="E158" s="98"/>
      <c r="G158" s="80"/>
      <c r="H158" s="80"/>
    </row>
    <row r="159" spans="3:8">
      <c r="C159" s="98"/>
      <c r="D159" s="98"/>
      <c r="E159" s="98"/>
      <c r="G159" s="80"/>
      <c r="H159" s="80"/>
    </row>
    <row r="160" spans="3:8">
      <c r="C160" s="98"/>
      <c r="D160" s="98"/>
      <c r="E160" s="98"/>
      <c r="G160" s="80"/>
      <c r="H160" s="80"/>
    </row>
    <row r="161" spans="3:8">
      <c r="C161" s="98"/>
      <c r="D161" s="98"/>
      <c r="E161" s="98"/>
      <c r="G161" s="80"/>
      <c r="H161" s="80"/>
    </row>
    <row r="162" spans="3:8">
      <c r="C162" s="98"/>
      <c r="D162" s="98"/>
      <c r="E162" s="98"/>
      <c r="G162" s="80"/>
      <c r="H162" s="80"/>
    </row>
    <row r="163" spans="3:8">
      <c r="C163" s="98"/>
      <c r="D163" s="98"/>
      <c r="E163" s="98"/>
      <c r="G163" s="80"/>
      <c r="H163" s="80"/>
    </row>
    <row r="164" spans="3:8">
      <c r="C164" s="98"/>
      <c r="D164" s="98"/>
      <c r="E164" s="98"/>
      <c r="G164" s="80"/>
      <c r="H164" s="80"/>
    </row>
    <row r="165" spans="3:8">
      <c r="C165" s="98"/>
      <c r="D165" s="98"/>
      <c r="E165" s="98"/>
      <c r="G165" s="80"/>
      <c r="H165" s="80"/>
    </row>
    <row r="166" spans="3:8">
      <c r="C166" s="98"/>
      <c r="D166" s="98"/>
      <c r="E166" s="98"/>
      <c r="G166" s="80"/>
      <c r="H166" s="80"/>
    </row>
    <row r="167" spans="3:8">
      <c r="C167" s="98"/>
      <c r="D167" s="98"/>
      <c r="E167" s="98"/>
      <c r="G167" s="80"/>
      <c r="H167" s="80"/>
    </row>
    <row r="168" spans="3:8">
      <c r="C168" s="98"/>
      <c r="D168" s="98"/>
      <c r="E168" s="98"/>
      <c r="G168" s="80"/>
      <c r="H168" s="80"/>
    </row>
    <row r="169" spans="3:8">
      <c r="C169" s="98"/>
      <c r="D169" s="98"/>
      <c r="E169" s="98"/>
      <c r="G169" s="80"/>
      <c r="H169" s="80"/>
    </row>
    <row r="170" spans="3:8">
      <c r="C170" s="98"/>
      <c r="D170" s="98"/>
      <c r="E170" s="98"/>
      <c r="G170" s="80"/>
      <c r="H170" s="80"/>
    </row>
    <row r="171" spans="3:8">
      <c r="C171" s="98"/>
      <c r="D171" s="98"/>
      <c r="E171" s="98"/>
      <c r="G171" s="80"/>
      <c r="H171" s="80"/>
    </row>
    <row r="172" spans="3:8">
      <c r="C172" s="98"/>
      <c r="D172" s="98"/>
      <c r="E172" s="98"/>
      <c r="G172" s="80"/>
      <c r="H172" s="80"/>
    </row>
    <row r="173" spans="3:8">
      <c r="C173" s="98"/>
      <c r="D173" s="98"/>
      <c r="E173" s="98"/>
      <c r="G173" s="80"/>
      <c r="H173" s="80"/>
    </row>
    <row r="174" spans="3:8">
      <c r="C174" s="98"/>
      <c r="D174" s="98"/>
      <c r="E174" s="98"/>
      <c r="G174" s="80"/>
      <c r="H174" s="80"/>
    </row>
    <row r="175" spans="3:8">
      <c r="C175" s="98"/>
      <c r="D175" s="98"/>
      <c r="E175" s="98"/>
      <c r="G175" s="80"/>
      <c r="H175" s="80"/>
    </row>
    <row r="176" spans="3:8">
      <c r="C176" s="98"/>
      <c r="D176" s="98"/>
      <c r="E176" s="98"/>
      <c r="G176" s="80"/>
      <c r="H176" s="80"/>
    </row>
    <row r="177" spans="3:8">
      <c r="C177" s="98"/>
      <c r="D177" s="98"/>
      <c r="E177" s="98"/>
      <c r="G177" s="80"/>
      <c r="H177" s="80"/>
    </row>
    <row r="178" spans="3:8">
      <c r="C178" s="98"/>
      <c r="D178" s="98"/>
      <c r="E178" s="98"/>
      <c r="G178" s="80"/>
      <c r="H178" s="80"/>
    </row>
    <row r="179" spans="3:8">
      <c r="C179" s="98"/>
      <c r="D179" s="98"/>
      <c r="E179" s="98"/>
      <c r="G179" s="80"/>
      <c r="H179" s="80"/>
    </row>
    <row r="180" spans="3:8">
      <c r="C180" s="98"/>
      <c r="D180" s="98"/>
      <c r="E180" s="98"/>
      <c r="G180" s="80"/>
      <c r="H180" s="80"/>
    </row>
    <row r="181" spans="3:8">
      <c r="C181" s="98"/>
      <c r="D181" s="98"/>
      <c r="E181" s="98"/>
      <c r="G181" s="80"/>
      <c r="H181" s="80"/>
    </row>
    <row r="182" spans="3:8">
      <c r="C182" s="98"/>
      <c r="D182" s="98"/>
      <c r="E182" s="98"/>
      <c r="G182" s="80"/>
      <c r="H182" s="80"/>
    </row>
    <row r="183" spans="3:8">
      <c r="C183" s="98"/>
      <c r="D183" s="98"/>
      <c r="E183" s="98"/>
      <c r="G183" s="80"/>
      <c r="H183" s="80"/>
    </row>
    <row r="184" spans="3:8">
      <c r="C184" s="98"/>
      <c r="D184" s="98"/>
      <c r="E184" s="98"/>
      <c r="G184" s="80"/>
      <c r="H184" s="80"/>
    </row>
    <row r="185" spans="3:8">
      <c r="C185" s="98"/>
      <c r="D185" s="98"/>
      <c r="E185" s="98"/>
      <c r="G185" s="80"/>
      <c r="H185" s="80"/>
    </row>
    <row r="186" spans="3:8">
      <c r="C186" s="98"/>
      <c r="D186" s="98"/>
      <c r="E186" s="98"/>
      <c r="G186" s="80"/>
      <c r="H186" s="80"/>
    </row>
    <row r="187" spans="3:8">
      <c r="C187" s="98"/>
      <c r="D187" s="98"/>
      <c r="E187" s="98"/>
      <c r="G187" s="80"/>
      <c r="H187" s="80"/>
    </row>
    <row r="188" spans="3:8">
      <c r="C188" s="98"/>
      <c r="D188" s="98"/>
      <c r="E188" s="98"/>
      <c r="G188" s="80"/>
      <c r="H188" s="80"/>
    </row>
    <row r="189" spans="3:8">
      <c r="C189" s="98"/>
      <c r="D189" s="98"/>
      <c r="E189" s="98"/>
      <c r="G189" s="80"/>
      <c r="H189" s="80"/>
    </row>
    <row r="190" spans="3:8">
      <c r="C190" s="98"/>
      <c r="D190" s="98"/>
      <c r="E190" s="98"/>
      <c r="G190" s="80"/>
      <c r="H190" s="80"/>
    </row>
    <row r="191" spans="3:8">
      <c r="C191" s="98"/>
      <c r="D191" s="98"/>
      <c r="E191" s="98"/>
      <c r="G191" s="80"/>
      <c r="H191" s="80"/>
    </row>
    <row r="192" spans="3:8">
      <c r="C192" s="98"/>
      <c r="D192" s="98"/>
      <c r="E192" s="98"/>
      <c r="G192" s="80"/>
      <c r="H192" s="80"/>
    </row>
    <row r="193" spans="3:8">
      <c r="C193" s="98"/>
      <c r="D193" s="98"/>
      <c r="E193" s="98"/>
      <c r="G193" s="80"/>
      <c r="H193" s="80"/>
    </row>
    <row r="194" spans="3:8">
      <c r="C194" s="98"/>
      <c r="D194" s="98"/>
      <c r="E194" s="98"/>
      <c r="G194" s="80"/>
      <c r="H194" s="80"/>
    </row>
    <row r="195" spans="3:8">
      <c r="C195" s="98"/>
      <c r="D195" s="98"/>
      <c r="E195" s="98"/>
      <c r="G195" s="80"/>
      <c r="H195" s="80"/>
    </row>
    <row r="196" spans="3:8">
      <c r="C196" s="98"/>
      <c r="D196" s="98"/>
      <c r="E196" s="98"/>
      <c r="G196" s="80"/>
      <c r="H196" s="80"/>
    </row>
    <row r="197" spans="3:8">
      <c r="C197" s="98"/>
      <c r="D197" s="98"/>
      <c r="E197" s="98"/>
      <c r="G197" s="80"/>
      <c r="H197" s="80"/>
    </row>
    <row r="198" spans="3:8">
      <c r="C198" s="98"/>
      <c r="D198" s="98"/>
      <c r="E198" s="98"/>
      <c r="G198" s="80"/>
      <c r="H198" s="80"/>
    </row>
    <row r="199" spans="3:8">
      <c r="C199" s="98"/>
      <c r="D199" s="98"/>
      <c r="E199" s="98"/>
      <c r="G199" s="80"/>
      <c r="H199" s="80"/>
    </row>
    <row r="200" spans="3:8">
      <c r="C200" s="98"/>
      <c r="D200" s="98"/>
      <c r="E200" s="98"/>
      <c r="G200" s="80"/>
      <c r="H200" s="80"/>
    </row>
    <row r="201" spans="3:8">
      <c r="C201" s="98"/>
      <c r="D201" s="98"/>
      <c r="E201" s="98"/>
      <c r="G201" s="80"/>
      <c r="H201" s="80"/>
    </row>
    <row r="202" spans="3:8">
      <c r="C202" s="98"/>
      <c r="D202" s="98"/>
      <c r="E202" s="98"/>
      <c r="G202" s="80"/>
      <c r="H202" s="80"/>
    </row>
    <row r="203" spans="3:8">
      <c r="C203" s="98"/>
      <c r="D203" s="98"/>
      <c r="E203" s="98"/>
      <c r="G203" s="80"/>
      <c r="H203" s="80"/>
    </row>
    <row r="204" spans="3:8">
      <c r="C204" s="98"/>
      <c r="D204" s="98"/>
      <c r="E204" s="98"/>
      <c r="G204" s="80"/>
      <c r="H204" s="80"/>
    </row>
    <row r="205" spans="3:8">
      <c r="C205" s="98"/>
      <c r="D205" s="98"/>
      <c r="E205" s="98"/>
      <c r="G205" s="80"/>
      <c r="H205" s="80"/>
    </row>
    <row r="206" spans="3:8">
      <c r="C206" s="98"/>
      <c r="D206" s="98"/>
      <c r="E206" s="98"/>
      <c r="G206" s="80"/>
      <c r="H206" s="80"/>
    </row>
    <row r="207" spans="3:8">
      <c r="C207" s="98"/>
      <c r="D207" s="98"/>
      <c r="E207" s="98"/>
      <c r="G207" s="80"/>
      <c r="H207" s="80"/>
    </row>
    <row r="208" spans="3:8">
      <c r="C208" s="98"/>
      <c r="D208" s="98"/>
      <c r="E208" s="98"/>
      <c r="G208" s="80"/>
      <c r="H208" s="80"/>
    </row>
    <row r="209" spans="3:8">
      <c r="C209" s="98"/>
      <c r="D209" s="98"/>
      <c r="E209" s="98"/>
      <c r="G209" s="80"/>
      <c r="H209" s="80"/>
    </row>
    <row r="210" spans="3:8">
      <c r="C210" s="98"/>
      <c r="D210" s="98"/>
      <c r="E210" s="98"/>
      <c r="G210" s="80"/>
      <c r="H210" s="80"/>
    </row>
    <row r="211" spans="3:8">
      <c r="C211" s="98"/>
      <c r="D211" s="98"/>
      <c r="E211" s="98"/>
      <c r="G211" s="80"/>
      <c r="H211" s="80"/>
    </row>
    <row r="212" spans="3:8">
      <c r="C212" s="98"/>
      <c r="D212" s="98"/>
      <c r="E212" s="98"/>
      <c r="G212" s="80"/>
      <c r="H212" s="80"/>
    </row>
    <row r="213" spans="3:8">
      <c r="C213" s="98"/>
      <c r="D213" s="98"/>
      <c r="E213" s="98"/>
      <c r="G213" s="80"/>
      <c r="H213" s="80"/>
    </row>
    <row r="214" spans="3:8">
      <c r="C214" s="98"/>
      <c r="D214" s="98"/>
      <c r="E214" s="98"/>
      <c r="G214" s="80"/>
      <c r="H214" s="80"/>
    </row>
    <row r="215" spans="3:8">
      <c r="C215" s="98"/>
      <c r="D215" s="98"/>
      <c r="E215" s="98"/>
      <c r="G215" s="80"/>
      <c r="H215" s="80"/>
    </row>
    <row r="216" spans="3:8">
      <c r="C216" s="98"/>
      <c r="D216" s="98"/>
      <c r="E216" s="98"/>
      <c r="G216" s="80"/>
      <c r="H216" s="80"/>
    </row>
    <row r="217" spans="3:8">
      <c r="C217" s="98"/>
      <c r="D217" s="98"/>
      <c r="E217" s="98"/>
      <c r="G217" s="80"/>
      <c r="H217" s="80"/>
    </row>
    <row r="218" spans="3:8">
      <c r="C218" s="98"/>
      <c r="D218" s="98"/>
      <c r="E218" s="98"/>
      <c r="G218" s="80"/>
      <c r="H218" s="80"/>
    </row>
    <row r="219" spans="3:8">
      <c r="C219" s="98"/>
      <c r="D219" s="98"/>
      <c r="E219" s="98"/>
      <c r="G219" s="80"/>
      <c r="H219" s="80"/>
    </row>
    <row r="220" spans="3:8">
      <c r="C220" s="98"/>
      <c r="D220" s="98"/>
      <c r="E220" s="98"/>
      <c r="G220" s="80"/>
      <c r="H220" s="80"/>
    </row>
    <row r="221" spans="3:8">
      <c r="C221" s="98"/>
      <c r="D221" s="98"/>
      <c r="E221" s="98"/>
      <c r="G221" s="80"/>
      <c r="H221" s="80"/>
    </row>
    <row r="222" spans="3:8">
      <c r="C222" s="98"/>
      <c r="D222" s="98"/>
      <c r="E222" s="98"/>
      <c r="G222" s="80"/>
      <c r="H222" s="80"/>
    </row>
    <row r="223" spans="3:8">
      <c r="C223" s="98"/>
      <c r="D223" s="98"/>
      <c r="E223" s="98"/>
      <c r="G223" s="80"/>
      <c r="H223" s="80"/>
    </row>
    <row r="224" spans="3:8">
      <c r="C224" s="98"/>
      <c r="D224" s="98"/>
      <c r="E224" s="98"/>
      <c r="G224" s="80"/>
      <c r="H224" s="80"/>
    </row>
    <row r="225" spans="3:8">
      <c r="C225" s="98"/>
      <c r="D225" s="98"/>
      <c r="E225" s="98"/>
      <c r="G225" s="80"/>
      <c r="H225" s="80"/>
    </row>
    <row r="226" spans="3:8">
      <c r="C226" s="98"/>
      <c r="D226" s="98"/>
      <c r="E226" s="98"/>
      <c r="G226" s="80"/>
      <c r="H226" s="80"/>
    </row>
    <row r="227" spans="3:8">
      <c r="C227" s="98"/>
      <c r="D227" s="98"/>
      <c r="E227" s="98"/>
      <c r="G227" s="80"/>
      <c r="H227" s="80"/>
    </row>
    <row r="228" spans="3:8">
      <c r="C228" s="98"/>
      <c r="D228" s="98"/>
      <c r="E228" s="98"/>
      <c r="G228" s="80"/>
      <c r="H228" s="80"/>
    </row>
    <row r="229" spans="3:8">
      <c r="C229" s="98"/>
      <c r="D229" s="98"/>
      <c r="E229" s="98"/>
      <c r="G229" s="80"/>
      <c r="H229" s="80"/>
    </row>
    <row r="230" spans="3:8">
      <c r="C230" s="98"/>
      <c r="D230" s="98"/>
      <c r="E230" s="98"/>
      <c r="G230" s="80"/>
      <c r="H230" s="80"/>
    </row>
    <row r="231" spans="3:8">
      <c r="C231" s="98"/>
      <c r="D231" s="98"/>
      <c r="E231" s="98"/>
      <c r="G231" s="80"/>
      <c r="H231" s="80"/>
    </row>
    <row r="232" spans="3:8">
      <c r="C232" s="98"/>
      <c r="D232" s="98"/>
      <c r="E232" s="98"/>
      <c r="G232" s="80"/>
      <c r="H232" s="80"/>
    </row>
    <row r="233" spans="3:8">
      <c r="C233" s="98"/>
      <c r="D233" s="98"/>
      <c r="E233" s="98"/>
      <c r="G233" s="80"/>
      <c r="H233" s="80"/>
    </row>
    <row r="234" spans="3:8">
      <c r="C234" s="98"/>
      <c r="D234" s="98"/>
      <c r="E234" s="98"/>
      <c r="G234" s="80"/>
      <c r="H234" s="80"/>
    </row>
    <row r="235" spans="3:8">
      <c r="C235" s="98"/>
      <c r="D235" s="98"/>
      <c r="E235" s="98"/>
      <c r="G235" s="80"/>
      <c r="H235" s="80"/>
    </row>
    <row r="236" spans="3:8">
      <c r="C236" s="98"/>
      <c r="D236" s="98"/>
      <c r="E236" s="98"/>
      <c r="G236" s="80"/>
      <c r="H236" s="80"/>
    </row>
    <row r="237" spans="3:8">
      <c r="C237" s="98"/>
      <c r="D237" s="98"/>
      <c r="E237" s="98"/>
      <c r="G237" s="80"/>
      <c r="H237" s="80"/>
    </row>
    <row r="238" spans="3:8">
      <c r="C238" s="98"/>
      <c r="D238" s="98"/>
      <c r="E238" s="98"/>
      <c r="G238" s="80"/>
      <c r="H238" s="80"/>
    </row>
    <row r="239" spans="3:8">
      <c r="C239" s="98"/>
      <c r="D239" s="98"/>
      <c r="E239" s="98"/>
      <c r="G239" s="80"/>
      <c r="H239" s="80"/>
    </row>
    <row r="240" spans="3:8">
      <c r="C240" s="98"/>
      <c r="D240" s="98"/>
      <c r="E240" s="98"/>
      <c r="G240" s="80"/>
      <c r="H240" s="80"/>
    </row>
    <row r="241" spans="3:8">
      <c r="C241" s="98"/>
      <c r="D241" s="98"/>
      <c r="E241" s="98"/>
      <c r="G241" s="80"/>
      <c r="H241" s="80"/>
    </row>
    <row r="242" spans="3:8">
      <c r="C242" s="98"/>
      <c r="D242" s="98"/>
      <c r="E242" s="98"/>
      <c r="G242" s="80"/>
      <c r="H242" s="80"/>
    </row>
    <row r="243" spans="3:8">
      <c r="C243" s="98"/>
      <c r="D243" s="98"/>
      <c r="E243" s="98"/>
      <c r="G243" s="80"/>
      <c r="H243" s="80"/>
    </row>
    <row r="244" spans="3:8">
      <c r="C244" s="98"/>
      <c r="D244" s="98"/>
      <c r="E244" s="98"/>
      <c r="G244" s="80"/>
      <c r="H244" s="80"/>
    </row>
    <row r="245" spans="3:8">
      <c r="C245" s="98"/>
      <c r="D245" s="98"/>
      <c r="E245" s="98"/>
      <c r="G245" s="80"/>
      <c r="H245" s="80"/>
    </row>
    <row r="246" spans="3:8">
      <c r="C246" s="98"/>
      <c r="D246" s="98"/>
      <c r="E246" s="98"/>
      <c r="G246" s="80"/>
      <c r="H246" s="80"/>
    </row>
    <row r="247" spans="3:8">
      <c r="C247" s="98"/>
      <c r="D247" s="98"/>
      <c r="E247" s="98"/>
      <c r="G247" s="80"/>
      <c r="H247" s="80"/>
    </row>
    <row r="248" spans="3:8">
      <c r="C248" s="98"/>
      <c r="D248" s="98"/>
      <c r="E248" s="98"/>
      <c r="G248" s="80"/>
      <c r="H248" s="80"/>
    </row>
    <row r="249" spans="3:8">
      <c r="C249" s="98"/>
      <c r="D249" s="98"/>
      <c r="E249" s="98"/>
      <c r="G249" s="80"/>
      <c r="H249" s="80"/>
    </row>
    <row r="250" spans="3:8">
      <c r="C250" s="98"/>
      <c r="D250" s="98"/>
      <c r="E250" s="98"/>
      <c r="G250" s="80"/>
      <c r="H250" s="80"/>
    </row>
    <row r="251" spans="3:8">
      <c r="C251" s="98"/>
      <c r="D251" s="98"/>
      <c r="E251" s="98"/>
      <c r="G251" s="80"/>
      <c r="H251" s="80"/>
    </row>
    <row r="252" spans="3:8">
      <c r="C252" s="98"/>
      <c r="D252" s="98"/>
      <c r="E252" s="98"/>
      <c r="G252" s="80"/>
      <c r="H252" s="80"/>
    </row>
    <row r="253" spans="3:8">
      <c r="C253" s="98"/>
      <c r="D253" s="98"/>
      <c r="E253" s="98"/>
      <c r="G253" s="80"/>
      <c r="H253" s="80"/>
    </row>
    <row r="254" spans="3:8">
      <c r="C254" s="98"/>
      <c r="D254" s="98"/>
      <c r="E254" s="98"/>
      <c r="G254" s="80"/>
      <c r="H254" s="80"/>
    </row>
    <row r="255" spans="3:8">
      <c r="C255" s="98"/>
      <c r="D255" s="98"/>
      <c r="E255" s="98"/>
      <c r="G255" s="80"/>
      <c r="H255" s="80"/>
    </row>
    <row r="256" spans="3:8">
      <c r="C256" s="98"/>
      <c r="D256" s="98"/>
      <c r="E256" s="98"/>
      <c r="G256" s="80"/>
      <c r="H256" s="80"/>
    </row>
    <row r="257" spans="3:8">
      <c r="C257" s="98"/>
      <c r="D257" s="98"/>
      <c r="E257" s="98"/>
      <c r="G257" s="80"/>
      <c r="H257" s="80"/>
    </row>
    <row r="258" spans="3:8">
      <c r="C258" s="98"/>
      <c r="D258" s="98"/>
      <c r="E258" s="98"/>
      <c r="G258" s="80"/>
      <c r="H258" s="80"/>
    </row>
    <row r="259" spans="3:8">
      <c r="C259" s="98"/>
      <c r="D259" s="98"/>
      <c r="E259" s="98"/>
      <c r="G259" s="80"/>
      <c r="H259" s="80"/>
    </row>
    <row r="260" spans="3:8">
      <c r="C260" s="98"/>
      <c r="D260" s="98"/>
      <c r="E260" s="98"/>
      <c r="G260" s="80"/>
      <c r="H260" s="80"/>
    </row>
    <row r="261" spans="3:8">
      <c r="C261" s="98"/>
      <c r="D261" s="98"/>
      <c r="E261" s="98"/>
      <c r="G261" s="80"/>
      <c r="H261" s="80"/>
    </row>
    <row r="262" spans="3:8">
      <c r="C262" s="98"/>
      <c r="D262" s="98"/>
      <c r="E262" s="98"/>
      <c r="G262" s="80"/>
      <c r="H262" s="80"/>
    </row>
    <row r="263" spans="3:8">
      <c r="C263" s="98"/>
      <c r="D263" s="98"/>
      <c r="E263" s="98"/>
      <c r="G263" s="80"/>
      <c r="H263" s="80"/>
    </row>
    <row r="264" spans="3:8">
      <c r="C264" s="98"/>
      <c r="D264" s="98"/>
      <c r="E264" s="98"/>
      <c r="G264" s="80"/>
      <c r="H264" s="80"/>
    </row>
    <row r="265" spans="3:8">
      <c r="C265" s="98"/>
      <c r="D265" s="98"/>
      <c r="E265" s="98"/>
      <c r="G265" s="80"/>
      <c r="H265" s="80"/>
    </row>
    <row r="266" spans="3:8">
      <c r="C266" s="98"/>
      <c r="D266" s="98"/>
      <c r="E266" s="98"/>
      <c r="G266" s="80"/>
      <c r="H266" s="80"/>
    </row>
    <row r="267" spans="3:8">
      <c r="C267" s="98"/>
      <c r="D267" s="98"/>
      <c r="E267" s="98"/>
      <c r="G267" s="80"/>
      <c r="H267" s="80"/>
    </row>
    <row r="268" spans="3:8">
      <c r="C268" s="98"/>
      <c r="D268" s="98"/>
      <c r="E268" s="98"/>
      <c r="G268" s="80"/>
      <c r="H268" s="80"/>
    </row>
    <row r="269" spans="3:8">
      <c r="C269" s="98"/>
      <c r="D269" s="98"/>
      <c r="E269" s="98"/>
      <c r="G269" s="80"/>
      <c r="H269" s="80"/>
    </row>
    <row r="270" spans="3:8">
      <c r="C270" s="98"/>
      <c r="D270" s="98"/>
      <c r="E270" s="98"/>
      <c r="G270" s="80"/>
      <c r="H270" s="80"/>
    </row>
    <row r="271" spans="3:8">
      <c r="C271" s="98"/>
      <c r="D271" s="98"/>
      <c r="E271" s="98"/>
      <c r="G271" s="80"/>
      <c r="H271" s="80"/>
    </row>
    <row r="272" spans="3:8">
      <c r="C272" s="98"/>
      <c r="D272" s="98"/>
      <c r="E272" s="98"/>
      <c r="G272" s="80"/>
      <c r="H272" s="80"/>
    </row>
    <row r="273" spans="3:8">
      <c r="C273" s="98"/>
      <c r="D273" s="98"/>
      <c r="E273" s="98"/>
      <c r="G273" s="80"/>
      <c r="H273" s="80"/>
    </row>
    <row r="274" spans="3:8">
      <c r="C274" s="98"/>
      <c r="D274" s="98"/>
      <c r="E274" s="98"/>
      <c r="G274" s="80"/>
      <c r="H274" s="80"/>
    </row>
    <row r="275" spans="3:8">
      <c r="C275" s="98"/>
      <c r="D275" s="98"/>
      <c r="E275" s="98"/>
      <c r="G275" s="80"/>
      <c r="H275" s="80"/>
    </row>
    <row r="276" spans="3:8">
      <c r="C276" s="98"/>
      <c r="D276" s="98"/>
      <c r="E276" s="98"/>
      <c r="G276" s="80"/>
      <c r="H276" s="80"/>
    </row>
    <row r="277" spans="3:8">
      <c r="C277" s="98"/>
      <c r="D277" s="98"/>
      <c r="E277" s="98"/>
      <c r="G277" s="80"/>
      <c r="H277" s="80"/>
    </row>
    <row r="278" spans="3:8">
      <c r="C278" s="98"/>
      <c r="D278" s="98"/>
      <c r="E278" s="98"/>
      <c r="G278" s="80"/>
      <c r="H278" s="80"/>
    </row>
    <row r="279" spans="3:8">
      <c r="C279" s="98"/>
      <c r="D279" s="98"/>
      <c r="E279" s="98"/>
      <c r="G279" s="80"/>
      <c r="H279" s="80"/>
    </row>
    <row r="280" spans="3:8">
      <c r="C280" s="98"/>
      <c r="D280" s="98"/>
      <c r="E280" s="98"/>
      <c r="G280" s="80"/>
      <c r="H280" s="80"/>
    </row>
    <row r="281" spans="3:8">
      <c r="C281" s="98"/>
      <c r="D281" s="98"/>
      <c r="E281" s="98"/>
      <c r="G281" s="80"/>
      <c r="H281" s="80"/>
    </row>
    <row r="282" spans="3:8">
      <c r="C282" s="98"/>
      <c r="D282" s="98"/>
      <c r="E282" s="98"/>
      <c r="G282" s="80"/>
      <c r="H282" s="80"/>
    </row>
    <row r="283" spans="3:8">
      <c r="C283" s="98"/>
      <c r="D283" s="98"/>
      <c r="E283" s="98"/>
      <c r="G283" s="80"/>
      <c r="H283" s="80"/>
    </row>
    <row r="284" spans="3:8">
      <c r="C284" s="98"/>
      <c r="D284" s="98"/>
      <c r="E284" s="98"/>
      <c r="G284" s="80"/>
      <c r="H284" s="80"/>
    </row>
    <row r="285" spans="3:8">
      <c r="C285" s="98"/>
      <c r="D285" s="98"/>
      <c r="E285" s="98"/>
      <c r="G285" s="80"/>
      <c r="H285" s="80"/>
    </row>
    <row r="286" spans="3:8">
      <c r="C286" s="98"/>
      <c r="D286" s="98"/>
      <c r="E286" s="98"/>
      <c r="G286" s="80"/>
      <c r="H286" s="80"/>
    </row>
    <row r="287" spans="3:8">
      <c r="C287" s="98"/>
      <c r="D287" s="98"/>
      <c r="E287" s="98"/>
      <c r="G287" s="80"/>
      <c r="H287" s="80"/>
    </row>
    <row r="288" spans="3:8">
      <c r="C288" s="98"/>
      <c r="D288" s="98"/>
      <c r="E288" s="98"/>
      <c r="G288" s="80"/>
      <c r="H288" s="80"/>
    </row>
    <row r="289" spans="3:8">
      <c r="C289" s="98"/>
      <c r="D289" s="98"/>
      <c r="E289" s="98"/>
      <c r="G289" s="80"/>
      <c r="H289" s="80"/>
    </row>
    <row r="290" spans="3:8">
      <c r="C290" s="98"/>
      <c r="D290" s="98"/>
      <c r="E290" s="98"/>
      <c r="G290" s="80"/>
      <c r="H290" s="80"/>
    </row>
    <row r="291" spans="3:8">
      <c r="C291" s="98"/>
      <c r="D291" s="98"/>
      <c r="E291" s="98"/>
      <c r="G291" s="80"/>
      <c r="H291" s="80"/>
    </row>
    <row r="292" spans="3:8">
      <c r="C292" s="98"/>
      <c r="D292" s="98"/>
      <c r="E292" s="98"/>
      <c r="G292" s="80"/>
      <c r="H292" s="80"/>
    </row>
    <row r="293" spans="3:8">
      <c r="C293" s="98"/>
      <c r="D293" s="98"/>
      <c r="E293" s="98"/>
      <c r="G293" s="80"/>
      <c r="H293" s="80"/>
    </row>
    <row r="294" spans="3:8">
      <c r="C294" s="98"/>
      <c r="D294" s="98"/>
      <c r="E294" s="98"/>
      <c r="G294" s="80"/>
      <c r="H294" s="80"/>
    </row>
    <row r="295" spans="3:8">
      <c r="C295" s="98"/>
      <c r="D295" s="98"/>
      <c r="E295" s="98"/>
      <c r="G295" s="80"/>
      <c r="H295" s="80"/>
    </row>
    <row r="296" spans="3:8">
      <c r="C296" s="98"/>
      <c r="D296" s="98"/>
      <c r="E296" s="98"/>
      <c r="G296" s="80"/>
      <c r="H296" s="80"/>
    </row>
    <row r="297" spans="3:8">
      <c r="C297" s="98"/>
      <c r="D297" s="98"/>
      <c r="E297" s="98"/>
      <c r="G297" s="80"/>
      <c r="H297" s="80"/>
    </row>
    <row r="298" spans="3:8">
      <c r="C298" s="98"/>
      <c r="D298" s="98"/>
      <c r="E298" s="98"/>
      <c r="G298" s="80"/>
      <c r="H298" s="80"/>
    </row>
    <row r="299" spans="3:8">
      <c r="C299" s="98"/>
      <c r="D299" s="98"/>
      <c r="E299" s="98"/>
      <c r="G299" s="80"/>
      <c r="H299" s="80"/>
    </row>
    <row r="300" spans="3:8">
      <c r="C300" s="98"/>
      <c r="D300" s="98"/>
      <c r="E300" s="98"/>
      <c r="G300" s="80"/>
      <c r="H300" s="80"/>
    </row>
    <row r="301" spans="3:8">
      <c r="C301" s="98"/>
      <c r="D301" s="98"/>
      <c r="E301" s="98"/>
      <c r="G301" s="80"/>
      <c r="H301" s="80"/>
    </row>
    <row r="302" spans="3:8">
      <c r="C302" s="98"/>
      <c r="D302" s="98"/>
      <c r="E302" s="98"/>
      <c r="G302" s="80"/>
      <c r="H302" s="80"/>
    </row>
    <row r="303" spans="3:8">
      <c r="C303" s="98"/>
      <c r="D303" s="98"/>
      <c r="E303" s="98"/>
      <c r="G303" s="80"/>
      <c r="H303" s="80"/>
    </row>
    <row r="304" spans="3:8">
      <c r="C304" s="98"/>
      <c r="D304" s="98"/>
      <c r="E304" s="98"/>
      <c r="G304" s="80"/>
      <c r="H304" s="80"/>
    </row>
    <row r="305" spans="3:8">
      <c r="C305" s="98"/>
      <c r="D305" s="98"/>
      <c r="E305" s="98"/>
      <c r="G305" s="80"/>
      <c r="H305" s="80"/>
    </row>
    <row r="306" spans="3:8">
      <c r="C306" s="98"/>
      <c r="D306" s="98"/>
      <c r="E306" s="98"/>
      <c r="G306" s="80"/>
      <c r="H306" s="80"/>
    </row>
    <row r="307" spans="3:8">
      <c r="C307" s="98"/>
      <c r="D307" s="98"/>
      <c r="E307" s="98"/>
      <c r="G307" s="80"/>
      <c r="H307" s="80"/>
    </row>
    <row r="308" spans="3:8">
      <c r="C308" s="98"/>
      <c r="D308" s="98"/>
      <c r="E308" s="98"/>
      <c r="G308" s="80"/>
      <c r="H308" s="80"/>
    </row>
    <row r="309" spans="3:8">
      <c r="C309" s="98"/>
      <c r="D309" s="98"/>
      <c r="E309" s="98"/>
      <c r="G309" s="80"/>
      <c r="H309" s="80"/>
    </row>
    <row r="310" spans="3:8">
      <c r="C310" s="98"/>
      <c r="D310" s="98"/>
      <c r="E310" s="98"/>
      <c r="G310" s="80"/>
      <c r="H310" s="80"/>
    </row>
    <row r="311" spans="3:8">
      <c r="C311" s="98"/>
      <c r="D311" s="98"/>
      <c r="E311" s="98"/>
      <c r="G311" s="80"/>
      <c r="H311" s="80"/>
    </row>
    <row r="312" spans="3:8">
      <c r="C312" s="98"/>
      <c r="D312" s="98"/>
      <c r="E312" s="98"/>
      <c r="G312" s="80"/>
      <c r="H312" s="80"/>
    </row>
    <row r="313" spans="3:8">
      <c r="C313" s="98"/>
      <c r="D313" s="98"/>
      <c r="E313" s="98"/>
      <c r="G313" s="80"/>
      <c r="H313" s="80"/>
    </row>
    <row r="314" spans="3:8">
      <c r="C314" s="98"/>
      <c r="D314" s="98"/>
      <c r="E314" s="98"/>
      <c r="G314" s="80"/>
      <c r="H314" s="80"/>
    </row>
    <row r="315" spans="3:8">
      <c r="C315" s="98"/>
      <c r="D315" s="98"/>
      <c r="E315" s="98"/>
      <c r="G315" s="80"/>
      <c r="H315" s="80"/>
    </row>
    <row r="316" spans="3:8">
      <c r="C316" s="98"/>
      <c r="D316" s="98"/>
      <c r="E316" s="98"/>
      <c r="G316" s="80"/>
      <c r="H316" s="80"/>
    </row>
    <row r="317" spans="3:8">
      <c r="C317" s="98"/>
      <c r="D317" s="98"/>
      <c r="E317" s="98"/>
      <c r="G317" s="80"/>
      <c r="H317" s="80"/>
    </row>
    <row r="318" spans="3:8">
      <c r="C318" s="98"/>
      <c r="D318" s="98"/>
      <c r="E318" s="98"/>
      <c r="G318" s="80"/>
      <c r="H318" s="80"/>
    </row>
    <row r="319" spans="3:8">
      <c r="C319" s="98"/>
      <c r="D319" s="98"/>
      <c r="E319" s="98"/>
      <c r="G319" s="80"/>
      <c r="H319" s="80"/>
    </row>
    <row r="320" spans="3:8">
      <c r="C320" s="98"/>
      <c r="D320" s="98"/>
      <c r="E320" s="98"/>
      <c r="G320" s="80"/>
      <c r="H320" s="80"/>
    </row>
    <row r="321" spans="3:8">
      <c r="C321" s="98"/>
      <c r="D321" s="98"/>
      <c r="E321" s="98"/>
      <c r="G321" s="80"/>
      <c r="H321" s="80"/>
    </row>
    <row r="322" spans="3:8">
      <c r="C322" s="98"/>
      <c r="D322" s="98"/>
      <c r="E322" s="98"/>
      <c r="G322" s="80"/>
      <c r="H322" s="80"/>
    </row>
    <row r="323" spans="3:8">
      <c r="C323" s="98"/>
      <c r="D323" s="98"/>
      <c r="E323" s="98"/>
      <c r="G323" s="80"/>
      <c r="H323" s="80"/>
    </row>
    <row r="324" spans="3:8">
      <c r="C324" s="98"/>
      <c r="D324" s="98"/>
      <c r="E324" s="98"/>
      <c r="G324" s="80"/>
      <c r="H324" s="80"/>
    </row>
    <row r="325" spans="3:8">
      <c r="C325" s="98"/>
      <c r="D325" s="98"/>
      <c r="E325" s="98"/>
      <c r="G325" s="80"/>
      <c r="H325" s="80"/>
    </row>
    <row r="326" spans="3:8">
      <c r="C326" s="98"/>
      <c r="D326" s="98"/>
      <c r="E326" s="98"/>
      <c r="G326" s="80"/>
      <c r="H326" s="80"/>
    </row>
    <row r="327" spans="3:8">
      <c r="C327" s="98"/>
      <c r="D327" s="98"/>
      <c r="E327" s="98"/>
      <c r="G327" s="80"/>
      <c r="H327" s="80"/>
    </row>
    <row r="328" spans="3:8">
      <c r="C328" s="98"/>
      <c r="D328" s="98"/>
      <c r="E328" s="98"/>
      <c r="G328" s="80"/>
      <c r="H328" s="80"/>
    </row>
    <row r="329" spans="3:8">
      <c r="C329" s="98"/>
      <c r="D329" s="98"/>
      <c r="E329" s="98"/>
      <c r="G329" s="80"/>
      <c r="H329" s="80"/>
    </row>
    <row r="330" spans="3:8">
      <c r="C330" s="98"/>
      <c r="D330" s="98"/>
      <c r="E330" s="98"/>
      <c r="G330" s="80"/>
      <c r="H330" s="80"/>
    </row>
    <row r="331" spans="3:8">
      <c r="C331" s="98"/>
      <c r="D331" s="98"/>
      <c r="E331" s="98"/>
      <c r="G331" s="80"/>
      <c r="H331" s="80"/>
    </row>
    <row r="332" spans="3:8">
      <c r="C332" s="98"/>
      <c r="D332" s="98"/>
      <c r="E332" s="98"/>
      <c r="G332" s="80"/>
      <c r="H332" s="80"/>
    </row>
    <row r="333" spans="3:8">
      <c r="C333" s="98"/>
      <c r="D333" s="98"/>
      <c r="E333" s="98"/>
      <c r="G333" s="80"/>
      <c r="H333" s="80"/>
    </row>
    <row r="334" spans="3:8">
      <c r="C334" s="98"/>
      <c r="D334" s="98"/>
      <c r="E334" s="98"/>
      <c r="G334" s="80"/>
      <c r="H334" s="80"/>
    </row>
    <row r="335" spans="3:8">
      <c r="C335" s="98"/>
      <c r="D335" s="98"/>
      <c r="E335" s="98"/>
      <c r="G335" s="80"/>
      <c r="H335" s="80"/>
    </row>
    <row r="336" spans="3:8">
      <c r="C336" s="98"/>
      <c r="D336" s="98"/>
      <c r="E336" s="98"/>
      <c r="G336" s="80"/>
      <c r="H336" s="80"/>
    </row>
    <row r="337" spans="3:8">
      <c r="C337" s="98"/>
      <c r="D337" s="98"/>
      <c r="E337" s="98"/>
      <c r="G337" s="80"/>
      <c r="H337" s="80"/>
    </row>
    <row r="338" spans="3:8">
      <c r="C338" s="98"/>
      <c r="D338" s="98"/>
      <c r="E338" s="98"/>
      <c r="G338" s="80"/>
      <c r="H338" s="80"/>
    </row>
    <row r="339" spans="3:8">
      <c r="C339" s="98"/>
      <c r="D339" s="98"/>
      <c r="E339" s="98"/>
      <c r="G339" s="80"/>
      <c r="H339" s="80"/>
    </row>
    <row r="340" spans="3:8">
      <c r="C340" s="98"/>
      <c r="D340" s="98"/>
      <c r="E340" s="98"/>
      <c r="G340" s="80"/>
      <c r="H340" s="80"/>
    </row>
    <row r="341" spans="3:8">
      <c r="C341" s="98"/>
      <c r="D341" s="98"/>
      <c r="E341" s="98"/>
      <c r="G341" s="80"/>
      <c r="H341" s="80"/>
    </row>
    <row r="342" spans="3:8">
      <c r="C342" s="98"/>
      <c r="D342" s="98"/>
      <c r="E342" s="98"/>
      <c r="G342" s="80"/>
      <c r="H342" s="80"/>
    </row>
    <row r="343" spans="3:8">
      <c r="C343" s="98"/>
      <c r="D343" s="98"/>
      <c r="E343" s="98"/>
      <c r="G343" s="80"/>
      <c r="H343" s="80"/>
    </row>
    <row r="344" spans="3:8">
      <c r="C344" s="98"/>
      <c r="D344" s="98"/>
      <c r="E344" s="98"/>
      <c r="G344" s="80"/>
      <c r="H344" s="80"/>
    </row>
    <row r="345" spans="3:8">
      <c r="C345" s="98"/>
      <c r="D345" s="98"/>
      <c r="E345" s="98"/>
      <c r="G345" s="80"/>
      <c r="H345" s="80"/>
    </row>
    <row r="346" spans="3:8">
      <c r="C346" s="98"/>
      <c r="D346" s="98"/>
      <c r="E346" s="98"/>
      <c r="G346" s="80"/>
      <c r="H346" s="80"/>
    </row>
    <row r="347" spans="3:8">
      <c r="C347" s="98"/>
      <c r="D347" s="98"/>
      <c r="E347" s="98"/>
      <c r="G347" s="80"/>
      <c r="H347" s="80"/>
    </row>
    <row r="348" spans="3:8">
      <c r="C348" s="98"/>
      <c r="D348" s="98"/>
      <c r="E348" s="98"/>
      <c r="G348" s="80"/>
      <c r="H348" s="80"/>
    </row>
    <row r="349" spans="3:8">
      <c r="C349" s="98"/>
      <c r="D349" s="98"/>
      <c r="E349" s="98"/>
      <c r="G349" s="80"/>
      <c r="H349" s="80"/>
    </row>
    <row r="350" spans="3:8">
      <c r="C350" s="98"/>
      <c r="D350" s="98"/>
      <c r="E350" s="98"/>
      <c r="G350" s="80"/>
      <c r="H350" s="80"/>
    </row>
    <row r="351" spans="3:8">
      <c r="C351" s="98"/>
      <c r="D351" s="98"/>
      <c r="E351" s="98"/>
      <c r="G351" s="80"/>
      <c r="H351" s="80"/>
    </row>
    <row r="352" spans="3:8">
      <c r="C352" s="98"/>
      <c r="D352" s="98"/>
      <c r="E352" s="98"/>
      <c r="G352" s="80"/>
      <c r="H352" s="80"/>
    </row>
    <row r="353" spans="3:8">
      <c r="C353" s="98"/>
      <c r="D353" s="98"/>
      <c r="E353" s="98"/>
      <c r="G353" s="80"/>
      <c r="H353" s="80"/>
    </row>
    <row r="354" spans="3:8">
      <c r="C354" s="98"/>
      <c r="D354" s="98"/>
      <c r="E354" s="98"/>
      <c r="G354" s="80"/>
      <c r="H354" s="80"/>
    </row>
    <row r="355" spans="3:8">
      <c r="C355" s="98"/>
      <c r="D355" s="98"/>
      <c r="E355" s="98"/>
    </row>
    <row r="356" spans="3:8">
      <c r="C356" s="98"/>
      <c r="D356" s="98"/>
      <c r="E356" s="98"/>
    </row>
    <row r="357" spans="3:8">
      <c r="C357" s="98"/>
      <c r="D357" s="98"/>
      <c r="E357" s="98"/>
    </row>
    <row r="358" spans="3:8">
      <c r="C358" s="98"/>
      <c r="D358" s="98"/>
      <c r="E358" s="98"/>
    </row>
    <row r="359" spans="3:8">
      <c r="C359" s="98"/>
      <c r="D359" s="98"/>
      <c r="E359" s="98"/>
    </row>
    <row r="360" spans="3:8">
      <c r="C360" s="98"/>
      <c r="D360" s="98"/>
      <c r="E360" s="98"/>
    </row>
    <row r="361" spans="3:8">
      <c r="C361" s="98"/>
      <c r="D361" s="98"/>
      <c r="E361" s="98"/>
    </row>
    <row r="362" spans="3:8">
      <c r="C362" s="98"/>
      <c r="D362" s="98"/>
      <c r="E362" s="98"/>
    </row>
    <row r="363" spans="3:8">
      <c r="C363" s="98"/>
      <c r="D363" s="98"/>
      <c r="E363" s="98"/>
    </row>
    <row r="364" spans="3:8">
      <c r="C364" s="98"/>
      <c r="D364" s="98"/>
      <c r="E364" s="98"/>
    </row>
    <row r="365" spans="3:8">
      <c r="C365" s="98"/>
      <c r="D365" s="98"/>
      <c r="E365" s="98"/>
    </row>
    <row r="366" spans="3:8">
      <c r="C366" s="98"/>
      <c r="D366" s="98"/>
      <c r="E366" s="98"/>
    </row>
    <row r="367" spans="3:8">
      <c r="C367" s="98"/>
      <c r="D367" s="98"/>
      <c r="E367" s="98"/>
    </row>
    <row r="368" spans="3:8">
      <c r="C368" s="98"/>
      <c r="D368" s="98"/>
      <c r="E368" s="98"/>
    </row>
    <row r="369" spans="3:5">
      <c r="C369" s="98"/>
      <c r="D369" s="98"/>
      <c r="E369" s="98"/>
    </row>
    <row r="370" spans="3:5">
      <c r="C370" s="98"/>
      <c r="D370" s="98"/>
      <c r="E370" s="98"/>
    </row>
    <row r="371" spans="3:5">
      <c r="C371" s="98"/>
      <c r="D371" s="98"/>
      <c r="E371" s="98"/>
    </row>
    <row r="372" spans="3:5">
      <c r="C372" s="98"/>
      <c r="D372" s="98"/>
      <c r="E372" s="98"/>
    </row>
    <row r="373" spans="3:5">
      <c r="C373" s="98"/>
      <c r="D373" s="98"/>
      <c r="E373" s="98"/>
    </row>
    <row r="374" spans="3:5">
      <c r="C374" s="98"/>
      <c r="D374" s="98"/>
      <c r="E374" s="98"/>
    </row>
    <row r="375" spans="3:5">
      <c r="C375" s="98"/>
      <c r="D375" s="98"/>
      <c r="E375" s="98"/>
    </row>
    <row r="376" spans="3:5">
      <c r="C376" s="98"/>
      <c r="D376" s="98"/>
      <c r="E376" s="98"/>
    </row>
    <row r="377" spans="3:5">
      <c r="C377" s="98"/>
      <c r="D377" s="98"/>
      <c r="E377" s="98"/>
    </row>
    <row r="378" spans="3:5">
      <c r="C378" s="98"/>
      <c r="D378" s="98"/>
      <c r="E378" s="98"/>
    </row>
    <row r="379" spans="3:5">
      <c r="C379" s="98"/>
      <c r="D379" s="98"/>
      <c r="E379" s="98"/>
    </row>
    <row r="380" spans="3:5">
      <c r="C380" s="98"/>
      <c r="D380" s="98"/>
      <c r="E380" s="98"/>
    </row>
    <row r="381" spans="3:5">
      <c r="C381" s="98"/>
      <c r="D381" s="98"/>
      <c r="E381" s="98"/>
    </row>
    <row r="382" spans="3:5">
      <c r="C382" s="98"/>
      <c r="D382" s="98"/>
      <c r="E382" s="98"/>
    </row>
    <row r="383" spans="3:5">
      <c r="C383" s="98"/>
      <c r="D383" s="98"/>
      <c r="E383" s="98"/>
    </row>
    <row r="384" spans="3:5">
      <c r="C384" s="98"/>
      <c r="D384" s="98"/>
      <c r="E384" s="98"/>
    </row>
    <row r="385" spans="3:5">
      <c r="C385" s="98"/>
      <c r="D385" s="98"/>
      <c r="E385" s="98"/>
    </row>
    <row r="386" spans="3:5">
      <c r="C386" s="98"/>
      <c r="D386" s="98"/>
      <c r="E386" s="98"/>
    </row>
    <row r="387" spans="3:5">
      <c r="C387" s="98"/>
      <c r="D387" s="98"/>
      <c r="E387" s="98"/>
    </row>
    <row r="388" spans="3:5">
      <c r="C388" s="98"/>
      <c r="D388" s="98"/>
      <c r="E388" s="98"/>
    </row>
    <row r="389" spans="3:5">
      <c r="C389" s="98"/>
      <c r="D389" s="98"/>
      <c r="E389" s="98"/>
    </row>
    <row r="390" spans="3:5">
      <c r="C390" s="98"/>
      <c r="D390" s="98"/>
      <c r="E390" s="98"/>
    </row>
    <row r="391" spans="3:5">
      <c r="C391" s="98"/>
      <c r="D391" s="98"/>
      <c r="E391" s="98"/>
    </row>
    <row r="392" spans="3:5">
      <c r="C392" s="98"/>
      <c r="D392" s="98"/>
      <c r="E392" s="98"/>
    </row>
    <row r="393" spans="3:5">
      <c r="C393" s="98"/>
      <c r="D393" s="98"/>
      <c r="E393" s="98"/>
    </row>
    <row r="394" spans="3:5">
      <c r="C394" s="98"/>
      <c r="D394" s="98"/>
      <c r="E394" s="98"/>
    </row>
    <row r="395" spans="3:5">
      <c r="C395" s="98"/>
      <c r="D395" s="98"/>
      <c r="E395" s="98"/>
    </row>
    <row r="396" spans="3:5">
      <c r="C396" s="98"/>
      <c r="D396" s="98"/>
      <c r="E396" s="98"/>
    </row>
    <row r="397" spans="3:5">
      <c r="C397" s="98"/>
      <c r="D397" s="98"/>
      <c r="E397" s="98"/>
    </row>
    <row r="398" spans="3:5">
      <c r="C398" s="98"/>
      <c r="D398" s="98"/>
      <c r="E398" s="98"/>
    </row>
    <row r="399" spans="3:5">
      <c r="C399" s="98"/>
      <c r="D399" s="98"/>
      <c r="E399" s="98"/>
    </row>
    <row r="400" spans="3:5">
      <c r="C400" s="98"/>
      <c r="D400" s="98"/>
      <c r="E400" s="98"/>
    </row>
    <row r="401" spans="3:5">
      <c r="C401" s="98"/>
      <c r="D401" s="98"/>
      <c r="E401" s="98"/>
    </row>
    <row r="402" spans="3:5">
      <c r="C402" s="98"/>
      <c r="D402" s="98"/>
      <c r="E402" s="98"/>
    </row>
    <row r="403" spans="3:5">
      <c r="C403" s="98"/>
      <c r="D403" s="98"/>
      <c r="E403" s="98"/>
    </row>
    <row r="404" spans="3:5">
      <c r="C404" s="98"/>
      <c r="D404" s="98"/>
      <c r="E404" s="98"/>
    </row>
    <row r="405" spans="3:5">
      <c r="C405" s="98"/>
      <c r="D405" s="98"/>
      <c r="E405" s="98"/>
    </row>
    <row r="406" spans="3:5">
      <c r="C406" s="98"/>
      <c r="D406" s="98"/>
      <c r="E406" s="98"/>
    </row>
    <row r="407" spans="3:5">
      <c r="C407" s="98"/>
      <c r="D407" s="98"/>
      <c r="E407" s="98"/>
    </row>
    <row r="408" spans="3:5">
      <c r="C408" s="98"/>
      <c r="D408" s="98"/>
      <c r="E408" s="98"/>
    </row>
    <row r="409" spans="3:5">
      <c r="C409" s="98"/>
      <c r="D409" s="98"/>
      <c r="E409" s="98"/>
    </row>
    <row r="410" spans="3:5">
      <c r="C410" s="98"/>
      <c r="D410" s="98"/>
      <c r="E410" s="98"/>
    </row>
    <row r="411" spans="3:5">
      <c r="C411" s="98"/>
      <c r="D411" s="98"/>
      <c r="E411" s="98"/>
    </row>
    <row r="412" spans="3:5">
      <c r="C412" s="98"/>
      <c r="D412" s="98"/>
      <c r="E412" s="98"/>
    </row>
    <row r="413" spans="3:5">
      <c r="C413" s="98"/>
      <c r="D413" s="98"/>
      <c r="E413" s="98"/>
    </row>
    <row r="414" spans="3:5">
      <c r="C414" s="98"/>
      <c r="D414" s="98"/>
      <c r="E414" s="98"/>
    </row>
    <row r="415" spans="3:5">
      <c r="C415" s="98"/>
      <c r="D415" s="98"/>
      <c r="E415" s="98"/>
    </row>
    <row r="416" spans="3:5">
      <c r="C416" s="98"/>
      <c r="D416" s="98"/>
      <c r="E416" s="98"/>
    </row>
    <row r="417" spans="3:5">
      <c r="C417" s="98"/>
      <c r="D417" s="98"/>
      <c r="E417" s="98"/>
    </row>
    <row r="418" spans="3:5">
      <c r="C418" s="98"/>
      <c r="D418" s="98"/>
      <c r="E418" s="98"/>
    </row>
    <row r="419" spans="3:5">
      <c r="C419" s="98"/>
      <c r="D419" s="98"/>
      <c r="E419" s="98"/>
    </row>
    <row r="420" spans="3:5">
      <c r="C420" s="98"/>
      <c r="D420" s="98"/>
      <c r="E420" s="98"/>
    </row>
    <row r="421" spans="3:5">
      <c r="C421" s="98"/>
      <c r="D421" s="98"/>
      <c r="E421" s="98"/>
    </row>
    <row r="422" spans="3:5">
      <c r="C422" s="98"/>
      <c r="D422" s="98"/>
      <c r="E422" s="98"/>
    </row>
    <row r="423" spans="3:5">
      <c r="C423" s="98"/>
      <c r="D423" s="98"/>
      <c r="E423" s="98"/>
    </row>
    <row r="424" spans="3:5">
      <c r="C424" s="98"/>
      <c r="D424" s="98"/>
      <c r="E424" s="98"/>
    </row>
    <row r="425" spans="3:5">
      <c r="C425" s="98"/>
      <c r="D425" s="98"/>
      <c r="E425" s="98"/>
    </row>
    <row r="426" spans="3:5">
      <c r="C426" s="98"/>
      <c r="D426" s="98"/>
      <c r="E426" s="98"/>
    </row>
    <row r="427" spans="3:5">
      <c r="C427" s="98"/>
      <c r="D427" s="98"/>
      <c r="E427" s="98"/>
    </row>
    <row r="428" spans="3:5">
      <c r="C428" s="98"/>
      <c r="D428" s="98"/>
      <c r="E428" s="98"/>
    </row>
    <row r="429" spans="3:5">
      <c r="C429" s="98"/>
      <c r="D429" s="98"/>
      <c r="E429" s="98"/>
    </row>
    <row r="430" spans="3:5">
      <c r="C430" s="98"/>
      <c r="D430" s="98"/>
      <c r="E430" s="98"/>
    </row>
    <row r="431" spans="3:5">
      <c r="C431" s="98"/>
      <c r="D431" s="98"/>
      <c r="E431" s="98"/>
    </row>
    <row r="432" spans="3:5">
      <c r="C432" s="98"/>
      <c r="D432" s="98"/>
      <c r="E432" s="98"/>
    </row>
    <row r="433" spans="3:5">
      <c r="C433" s="98"/>
      <c r="D433" s="98"/>
      <c r="E433" s="98"/>
    </row>
    <row r="434" spans="3:5">
      <c r="C434" s="98"/>
      <c r="D434" s="98"/>
      <c r="E434" s="98"/>
    </row>
    <row r="435" spans="3:5">
      <c r="C435" s="98"/>
      <c r="D435" s="98"/>
      <c r="E435" s="98"/>
    </row>
    <row r="436" spans="3:5">
      <c r="C436" s="98"/>
      <c r="D436" s="98"/>
      <c r="E436" s="98"/>
    </row>
    <row r="437" spans="3:5">
      <c r="C437" s="98"/>
      <c r="D437" s="98"/>
      <c r="E437" s="98"/>
    </row>
    <row r="438" spans="3:5">
      <c r="C438" s="98"/>
      <c r="D438" s="98"/>
      <c r="E438" s="98"/>
    </row>
    <row r="439" spans="3:5">
      <c r="C439" s="98"/>
      <c r="D439" s="98"/>
      <c r="E439" s="98"/>
    </row>
    <row r="440" spans="3:5">
      <c r="C440" s="98"/>
      <c r="D440" s="98"/>
      <c r="E440" s="98"/>
    </row>
    <row r="441" spans="3:5">
      <c r="C441" s="98"/>
      <c r="D441" s="98"/>
      <c r="E441" s="98"/>
    </row>
    <row r="442" spans="3:5">
      <c r="C442" s="98"/>
      <c r="D442" s="98"/>
      <c r="E442" s="98"/>
    </row>
    <row r="443" spans="3:5">
      <c r="C443" s="98"/>
      <c r="D443" s="98"/>
      <c r="E443" s="98"/>
    </row>
    <row r="444" spans="3:5">
      <c r="C444" s="98"/>
      <c r="D444" s="98"/>
      <c r="E444" s="98"/>
    </row>
    <row r="445" spans="3:5">
      <c r="C445" s="98"/>
      <c r="D445" s="98"/>
      <c r="E445" s="98"/>
    </row>
    <row r="446" spans="3:5">
      <c r="C446" s="98"/>
      <c r="D446" s="98"/>
      <c r="E446" s="98"/>
    </row>
    <row r="447" spans="3:5">
      <c r="C447" s="98"/>
      <c r="D447" s="98"/>
      <c r="E447" s="98"/>
    </row>
    <row r="448" spans="3:5">
      <c r="C448" s="98"/>
      <c r="D448" s="98"/>
      <c r="E448" s="98"/>
    </row>
    <row r="449" spans="3:5">
      <c r="C449" s="98"/>
      <c r="D449" s="98"/>
      <c r="E449" s="98"/>
    </row>
    <row r="450" spans="3:5">
      <c r="C450" s="98"/>
      <c r="D450" s="98"/>
      <c r="E450" s="98"/>
    </row>
    <row r="451" spans="3:5">
      <c r="C451" s="98"/>
      <c r="D451" s="98"/>
      <c r="E451" s="98"/>
    </row>
    <row r="452" spans="3:5">
      <c r="C452" s="98"/>
      <c r="D452" s="98"/>
      <c r="E452" s="98"/>
    </row>
    <row r="453" spans="3:5">
      <c r="C453" s="98"/>
      <c r="D453" s="98"/>
      <c r="E453" s="98"/>
    </row>
    <row r="454" spans="3:5">
      <c r="C454" s="98"/>
      <c r="D454" s="98"/>
      <c r="E454" s="98"/>
    </row>
    <row r="455" spans="3:5">
      <c r="C455" s="98"/>
      <c r="D455" s="98"/>
      <c r="E455" s="98"/>
    </row>
    <row r="456" spans="3:5">
      <c r="C456" s="98"/>
      <c r="D456" s="98"/>
      <c r="E456" s="98"/>
    </row>
    <row r="457" spans="3:5">
      <c r="C457" s="98"/>
      <c r="D457" s="98"/>
      <c r="E457" s="98"/>
    </row>
    <row r="458" spans="3:5">
      <c r="C458" s="98"/>
      <c r="D458" s="98"/>
      <c r="E458" s="98"/>
    </row>
    <row r="459" spans="3:5">
      <c r="C459" s="98"/>
      <c r="D459" s="98"/>
      <c r="E459" s="98"/>
    </row>
    <row r="460" spans="3:5">
      <c r="C460" s="98"/>
      <c r="D460" s="98"/>
      <c r="E460" s="98"/>
    </row>
    <row r="461" spans="3:5">
      <c r="C461" s="98"/>
      <c r="D461" s="98"/>
      <c r="E461" s="98"/>
    </row>
    <row r="462" spans="3:5">
      <c r="C462" s="98"/>
      <c r="D462" s="98"/>
      <c r="E462" s="98"/>
    </row>
    <row r="463" spans="3:5">
      <c r="C463" s="98"/>
      <c r="D463" s="98"/>
      <c r="E463" s="98"/>
    </row>
    <row r="464" spans="3:5">
      <c r="C464" s="98"/>
      <c r="D464" s="98"/>
      <c r="E464" s="98"/>
    </row>
    <row r="465" spans="3:5">
      <c r="C465" s="98"/>
      <c r="D465" s="98"/>
      <c r="E465" s="98"/>
    </row>
    <row r="466" spans="3:5">
      <c r="C466" s="98"/>
      <c r="D466" s="98"/>
      <c r="E466" s="98"/>
    </row>
    <row r="467" spans="3:5">
      <c r="C467" s="98"/>
      <c r="D467" s="98"/>
      <c r="E467" s="98"/>
    </row>
    <row r="468" spans="3:5">
      <c r="C468" s="98"/>
      <c r="D468" s="98"/>
      <c r="E468" s="98"/>
    </row>
    <row r="469" spans="3:5">
      <c r="C469" s="98"/>
      <c r="D469" s="98"/>
      <c r="E469" s="98"/>
    </row>
    <row r="470" spans="3:5">
      <c r="C470" s="98"/>
      <c r="D470" s="98"/>
      <c r="E470" s="98"/>
    </row>
    <row r="471" spans="3:5">
      <c r="C471" s="98"/>
      <c r="D471" s="98"/>
      <c r="E471" s="98"/>
    </row>
    <row r="472" spans="3:5">
      <c r="C472" s="98"/>
      <c r="D472" s="98"/>
      <c r="E472" s="98"/>
    </row>
    <row r="473" spans="3:5">
      <c r="C473" s="98"/>
      <c r="D473" s="98"/>
      <c r="E473" s="98"/>
    </row>
    <row r="474" spans="3:5">
      <c r="C474" s="98"/>
      <c r="D474" s="98"/>
      <c r="E474" s="98"/>
    </row>
    <row r="475" spans="3:5">
      <c r="C475" s="98"/>
      <c r="D475" s="98"/>
      <c r="E475" s="98"/>
    </row>
    <row r="476" spans="3:5">
      <c r="C476" s="98"/>
      <c r="D476" s="98"/>
      <c r="E476" s="98"/>
    </row>
    <row r="477" spans="3:5">
      <c r="C477" s="98"/>
      <c r="D477" s="98"/>
      <c r="E477" s="98"/>
    </row>
    <row r="478" spans="3:5">
      <c r="C478" s="98"/>
      <c r="D478" s="98"/>
      <c r="E478" s="98"/>
    </row>
    <row r="479" spans="3:5">
      <c r="C479" s="98"/>
      <c r="D479" s="98"/>
      <c r="E479" s="98"/>
    </row>
    <row r="480" spans="3:5">
      <c r="C480" s="98"/>
      <c r="D480" s="98"/>
      <c r="E480" s="98"/>
    </row>
    <row r="481" spans="3:5">
      <c r="C481" s="98"/>
      <c r="D481" s="98"/>
      <c r="E481" s="98"/>
    </row>
    <row r="482" spans="3:5">
      <c r="C482" s="98"/>
      <c r="D482" s="98"/>
      <c r="E482" s="98"/>
    </row>
    <row r="483" spans="3:5">
      <c r="C483" s="98"/>
      <c r="D483" s="98"/>
      <c r="E483" s="98"/>
    </row>
    <row r="484" spans="3:5">
      <c r="C484" s="98"/>
      <c r="D484" s="98"/>
      <c r="E484" s="98"/>
    </row>
    <row r="485" spans="3:5">
      <c r="C485" s="98"/>
      <c r="D485" s="98"/>
      <c r="E485" s="98"/>
    </row>
    <row r="486" spans="3:5">
      <c r="C486" s="98"/>
      <c r="D486" s="98"/>
      <c r="E486" s="98"/>
    </row>
    <row r="487" spans="3:5">
      <c r="C487" s="98"/>
      <c r="D487" s="98"/>
      <c r="E487" s="98"/>
    </row>
    <row r="488" spans="3:5">
      <c r="C488" s="98"/>
      <c r="D488" s="98"/>
      <c r="E488" s="98"/>
    </row>
    <row r="489" spans="3:5">
      <c r="C489" s="98"/>
      <c r="D489" s="98"/>
      <c r="E489" s="98"/>
    </row>
    <row r="490" spans="3:5">
      <c r="C490" s="98"/>
      <c r="D490" s="98"/>
      <c r="E490" s="98"/>
    </row>
    <row r="491" spans="3:5">
      <c r="C491" s="98"/>
      <c r="D491" s="98"/>
      <c r="E491" s="98"/>
    </row>
    <row r="492" spans="3:5">
      <c r="C492" s="98"/>
      <c r="D492" s="98"/>
      <c r="E492" s="98"/>
    </row>
    <row r="493" spans="3:5">
      <c r="C493" s="98"/>
      <c r="D493" s="98"/>
      <c r="E493" s="98"/>
    </row>
    <row r="494" spans="3:5">
      <c r="C494" s="98"/>
      <c r="D494" s="98"/>
      <c r="E494" s="98"/>
    </row>
    <row r="495" spans="3:5">
      <c r="C495" s="98"/>
      <c r="D495" s="98"/>
      <c r="E495" s="98"/>
    </row>
    <row r="496" spans="3:5">
      <c r="C496" s="98"/>
      <c r="D496" s="98"/>
      <c r="E496" s="98"/>
    </row>
    <row r="497" spans="3:5">
      <c r="C497" s="98"/>
      <c r="D497" s="98"/>
      <c r="E497" s="98"/>
    </row>
    <row r="498" spans="3:5">
      <c r="C498" s="98"/>
      <c r="D498" s="98"/>
      <c r="E498" s="98"/>
    </row>
    <row r="499" spans="3:5">
      <c r="C499" s="98"/>
      <c r="D499" s="98"/>
      <c r="E499" s="98"/>
    </row>
    <row r="500" spans="3:5">
      <c r="C500" s="98"/>
      <c r="D500" s="98"/>
      <c r="E500" s="98"/>
    </row>
    <row r="501" spans="3:5">
      <c r="C501" s="98"/>
      <c r="D501" s="98"/>
      <c r="E501" s="98"/>
    </row>
    <row r="502" spans="3:5">
      <c r="C502" s="98"/>
      <c r="D502" s="98"/>
      <c r="E502" s="98"/>
    </row>
    <row r="503" spans="3:5">
      <c r="C503" s="98"/>
      <c r="D503" s="98"/>
      <c r="E503" s="98"/>
    </row>
    <row r="504" spans="3:5">
      <c r="C504" s="98"/>
      <c r="D504" s="98"/>
      <c r="E504" s="98"/>
    </row>
    <row r="505" spans="3:5">
      <c r="C505" s="98"/>
      <c r="D505" s="98"/>
      <c r="E505" s="98"/>
    </row>
    <row r="506" spans="3:5">
      <c r="C506" s="98"/>
      <c r="D506" s="98"/>
      <c r="E506" s="98"/>
    </row>
    <row r="507" spans="3:5">
      <c r="C507" s="98"/>
      <c r="D507" s="98"/>
      <c r="E507" s="98"/>
    </row>
    <row r="508" spans="3:5">
      <c r="C508" s="98"/>
      <c r="D508" s="98"/>
      <c r="E508" s="98"/>
    </row>
    <row r="509" spans="3:5">
      <c r="C509" s="98"/>
      <c r="D509" s="98"/>
      <c r="E509" s="98"/>
    </row>
    <row r="510" spans="3:5">
      <c r="C510" s="98"/>
      <c r="D510" s="98"/>
      <c r="E510" s="98"/>
    </row>
    <row r="511" spans="3:5">
      <c r="C511" s="98"/>
      <c r="D511" s="98"/>
      <c r="E511" s="98"/>
    </row>
    <row r="512" spans="3:5">
      <c r="C512" s="98"/>
      <c r="D512" s="98"/>
      <c r="E512" s="98"/>
    </row>
    <row r="513" spans="3:5">
      <c r="C513" s="98"/>
      <c r="D513" s="98"/>
      <c r="E513" s="98"/>
    </row>
    <row r="514" spans="3:5">
      <c r="C514" s="98"/>
      <c r="D514" s="98"/>
      <c r="E514" s="98"/>
    </row>
    <row r="515" spans="3:5">
      <c r="C515" s="98"/>
      <c r="D515" s="98"/>
      <c r="E515" s="98"/>
    </row>
    <row r="516" spans="3:5">
      <c r="C516" s="98"/>
      <c r="D516" s="98"/>
      <c r="E516" s="98"/>
    </row>
    <row r="517" spans="3:5">
      <c r="C517" s="98"/>
      <c r="D517" s="98"/>
      <c r="E517" s="98"/>
    </row>
    <row r="518" spans="3:5">
      <c r="C518" s="98"/>
      <c r="D518" s="98"/>
      <c r="E518" s="98"/>
    </row>
    <row r="519" spans="3:5">
      <c r="C519" s="98"/>
      <c r="D519" s="98"/>
      <c r="E519" s="98"/>
    </row>
    <row r="520" spans="3:5">
      <c r="C520" s="98"/>
      <c r="D520" s="98"/>
      <c r="E520" s="98"/>
    </row>
    <row r="521" spans="3:5">
      <c r="C521" s="98"/>
      <c r="D521" s="98"/>
      <c r="E521" s="98"/>
    </row>
    <row r="522" spans="3:5">
      <c r="C522" s="98"/>
      <c r="D522" s="98"/>
      <c r="E522" s="98"/>
    </row>
    <row r="523" spans="3:5">
      <c r="C523" s="98"/>
      <c r="D523" s="98"/>
      <c r="E523" s="98"/>
    </row>
    <row r="524" spans="3:5">
      <c r="C524" s="98"/>
      <c r="D524" s="98"/>
      <c r="E524" s="98"/>
    </row>
  </sheetData>
  <mergeCells count="5">
    <mergeCell ref="A103:A104"/>
    <mergeCell ref="I103:I104"/>
    <mergeCell ref="A4:I4"/>
    <mergeCell ref="A10:A11"/>
    <mergeCell ref="I10:I11"/>
  </mergeCells>
  <phoneticPr fontId="14" type="noConversion"/>
  <pageMargins left="0.59" right="0.15" top="0.5" bottom="0.14000000000000001" header="0.5" footer="0.5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M526"/>
  <sheetViews>
    <sheetView topLeftCell="A40" zoomScale="130" workbookViewId="0">
      <selection activeCell="A48" sqref="A48:XFD49"/>
    </sheetView>
  </sheetViews>
  <sheetFormatPr defaultRowHeight="21"/>
  <cols>
    <col min="1" max="1" width="9.5703125" style="10" customWidth="1"/>
    <col min="2" max="2" width="8.7109375" style="98" customWidth="1"/>
    <col min="3" max="3" width="9.7109375" style="10" customWidth="1"/>
    <col min="4" max="4" width="11" style="10" customWidth="1"/>
    <col min="5" max="5" width="9.7109375" style="10" customWidth="1"/>
    <col min="6" max="6" width="9.7109375" style="80" customWidth="1"/>
    <col min="7" max="7" width="12.28515625" style="10" customWidth="1"/>
    <col min="8" max="8" width="10.85546875" style="10" customWidth="1"/>
    <col min="9" max="9" width="21.7109375" style="10" customWidth="1"/>
    <col min="10" max="10" width="9.140625" style="10"/>
    <col min="11" max="11" width="3.28515625" style="10" customWidth="1"/>
    <col min="12" max="16384" width="9.140625" style="10"/>
  </cols>
  <sheetData>
    <row r="1" spans="1:39" ht="21.75">
      <c r="A1" s="9" t="s">
        <v>57</v>
      </c>
      <c r="I1" s="7" t="s">
        <v>0</v>
      </c>
    </row>
    <row r="2" spans="1:39" ht="21.75">
      <c r="A2" s="100" t="s">
        <v>1</v>
      </c>
    </row>
    <row r="3" spans="1:39" ht="21.75">
      <c r="A3" s="100"/>
    </row>
    <row r="4" spans="1:39" s="16" customFormat="1" ht="26.25" customHeight="1">
      <c r="A4" s="412" t="s">
        <v>2</v>
      </c>
      <c r="B4" s="412"/>
      <c r="C4" s="412"/>
      <c r="D4" s="412"/>
      <c r="E4" s="412"/>
      <c r="F4" s="412"/>
      <c r="G4" s="412"/>
      <c r="H4" s="412"/>
      <c r="I4" s="412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39" s="16" customFormat="1" ht="26.25">
      <c r="A5" s="106"/>
      <c r="B5" s="220"/>
      <c r="C5" s="17"/>
      <c r="D5" s="107"/>
      <c r="E5" s="18"/>
      <c r="F5" s="261"/>
      <c r="G5" s="18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39" s="16" customFormat="1" ht="26.25">
      <c r="A6" s="106"/>
      <c r="B6" s="220"/>
      <c r="C6" s="17"/>
      <c r="D6" s="107"/>
      <c r="E6" s="18"/>
      <c r="F6" s="261"/>
      <c r="G6" s="18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</row>
    <row r="7" spans="1:39" s="48" customFormat="1" ht="21.75">
      <c r="A7" s="109" t="s">
        <v>133</v>
      </c>
      <c r="B7" s="94"/>
      <c r="C7" s="51"/>
      <c r="D7" s="50" t="s">
        <v>55</v>
      </c>
      <c r="E7" s="50" t="s">
        <v>124</v>
      </c>
      <c r="F7" s="52"/>
      <c r="G7" s="50" t="s">
        <v>125</v>
      </c>
      <c r="I7" s="110"/>
    </row>
    <row r="8" spans="1:39" s="48" customFormat="1" ht="21.75">
      <c r="A8" s="109" t="s">
        <v>126</v>
      </c>
      <c r="B8" s="94"/>
      <c r="C8" s="51" t="s">
        <v>81</v>
      </c>
      <c r="D8" s="50" t="s">
        <v>118</v>
      </c>
      <c r="E8" s="50"/>
      <c r="F8" s="52"/>
      <c r="G8" s="50" t="s">
        <v>46</v>
      </c>
    </row>
    <row r="9" spans="1:39" s="48" customFormat="1" ht="21.75">
      <c r="A9" s="109" t="s">
        <v>8</v>
      </c>
      <c r="B9" s="94"/>
      <c r="C9" s="52">
        <v>440.64499999999998</v>
      </c>
      <c r="D9" s="50" t="s">
        <v>9</v>
      </c>
      <c r="E9" s="51"/>
      <c r="F9" s="260"/>
      <c r="G9" s="50" t="s">
        <v>163</v>
      </c>
      <c r="H9" s="53"/>
    </row>
    <row r="10" spans="1:39" s="6" customFormat="1" ht="21.75">
      <c r="A10" s="413" t="s">
        <v>10</v>
      </c>
      <c r="B10" s="122" t="s">
        <v>11</v>
      </c>
      <c r="C10" s="122" t="s">
        <v>11</v>
      </c>
      <c r="D10" s="122" t="s">
        <v>12</v>
      </c>
      <c r="E10" s="122" t="s">
        <v>13</v>
      </c>
      <c r="F10" s="131" t="s">
        <v>14</v>
      </c>
      <c r="G10" s="131" t="s">
        <v>15</v>
      </c>
      <c r="H10" s="131" t="s">
        <v>16</v>
      </c>
      <c r="I10" s="413" t="s">
        <v>17</v>
      </c>
      <c r="X10" s="2" t="s">
        <v>31</v>
      </c>
      <c r="Y10" s="22">
        <f>+B23</f>
        <v>0.22</v>
      </c>
      <c r="Z10" s="22">
        <f>+F23</f>
        <v>17.489999999999998</v>
      </c>
      <c r="AA10" s="23">
        <f>+G23</f>
        <v>0.45374499714122357</v>
      </c>
    </row>
    <row r="11" spans="1:39" s="6" customFormat="1" ht="21.75">
      <c r="A11" s="414"/>
      <c r="B11" s="121" t="s">
        <v>18</v>
      </c>
      <c r="C11" s="124" t="s">
        <v>9</v>
      </c>
      <c r="D11" s="124" t="s">
        <v>19</v>
      </c>
      <c r="E11" s="124" t="s">
        <v>20</v>
      </c>
      <c r="F11" s="132" t="s">
        <v>21</v>
      </c>
      <c r="G11" s="132" t="s">
        <v>22</v>
      </c>
      <c r="H11" s="132" t="s">
        <v>23</v>
      </c>
      <c r="I11" s="414"/>
      <c r="X11" s="2" t="s">
        <v>31</v>
      </c>
      <c r="Y11" s="22" t="e">
        <f>+#REF!</f>
        <v>#REF!</v>
      </c>
      <c r="Z11" s="22" t="e">
        <f>+#REF!</f>
        <v>#REF!</v>
      </c>
      <c r="AA11" s="23" t="e">
        <f>+#REF!</f>
        <v>#REF!</v>
      </c>
    </row>
    <row r="12" spans="1:39" s="28" customFormat="1" ht="21" customHeight="1">
      <c r="A12" s="273" t="s">
        <v>180</v>
      </c>
      <c r="B12" s="240">
        <v>7.0000000000000007E-2</v>
      </c>
      <c r="C12" s="37">
        <f>B12+C9</f>
        <v>440.71499999999997</v>
      </c>
      <c r="D12" s="240" t="s">
        <v>218</v>
      </c>
      <c r="E12" s="240">
        <v>31.4</v>
      </c>
      <c r="F12" s="240">
        <v>7.68</v>
      </c>
      <c r="G12" s="37">
        <f t="shared" ref="G12:G49" si="0">H12/F12</f>
        <v>0.51640625000000007</v>
      </c>
      <c r="H12" s="37">
        <v>3.9660000000000002</v>
      </c>
      <c r="I12" s="286" t="s">
        <v>56</v>
      </c>
    </row>
    <row r="13" spans="1:39" s="28" customFormat="1" ht="21" customHeight="1">
      <c r="A13" s="114" t="s">
        <v>181</v>
      </c>
      <c r="B13" s="239">
        <v>0.04</v>
      </c>
      <c r="C13" s="27">
        <f>B13+C9</f>
        <v>440.685</v>
      </c>
      <c r="D13" s="26" t="s">
        <v>219</v>
      </c>
      <c r="E13" s="26">
        <v>26.1</v>
      </c>
      <c r="F13" s="26">
        <v>6.97</v>
      </c>
      <c r="G13" s="27">
        <f t="shared" si="0"/>
        <v>0.51133428981348639</v>
      </c>
      <c r="H13" s="27">
        <v>3.5640000000000001</v>
      </c>
      <c r="I13" s="286" t="s">
        <v>150</v>
      </c>
    </row>
    <row r="14" spans="1:39" s="28" customFormat="1" ht="21" customHeight="1">
      <c r="A14" s="114" t="s">
        <v>244</v>
      </c>
      <c r="B14" s="26">
        <v>0.05</v>
      </c>
      <c r="C14" s="27">
        <f>B14+C9</f>
        <v>440.69499999999999</v>
      </c>
      <c r="D14" s="26" t="s">
        <v>301</v>
      </c>
      <c r="E14" s="26">
        <v>24.5</v>
      </c>
      <c r="F14" s="26">
        <v>6.54</v>
      </c>
      <c r="G14" s="27">
        <f t="shared" si="0"/>
        <v>0.45840978593272175</v>
      </c>
      <c r="H14" s="27">
        <v>2.9980000000000002</v>
      </c>
      <c r="I14" s="286" t="s">
        <v>56</v>
      </c>
    </row>
    <row r="15" spans="1:39" s="28" customFormat="1" ht="21" customHeight="1">
      <c r="A15" s="114" t="s">
        <v>245</v>
      </c>
      <c r="B15" s="26">
        <v>7.0000000000000007E-2</v>
      </c>
      <c r="C15" s="27">
        <f>B15+C9</f>
        <v>440.71499999999997</v>
      </c>
      <c r="D15" s="26" t="s">
        <v>302</v>
      </c>
      <c r="E15" s="26">
        <v>25.2</v>
      </c>
      <c r="F15" s="26">
        <v>6.49</v>
      </c>
      <c r="G15" s="27">
        <f t="shared" si="0"/>
        <v>0.38366718027734981</v>
      </c>
      <c r="H15" s="27">
        <v>2.4900000000000002</v>
      </c>
      <c r="I15" s="286" t="s">
        <v>150</v>
      </c>
    </row>
    <row r="16" spans="1:39" s="28" customFormat="1" ht="21" customHeight="1">
      <c r="A16" s="114" t="s">
        <v>267</v>
      </c>
      <c r="B16" s="26">
        <v>0.06</v>
      </c>
      <c r="C16" s="27">
        <f>B16+C9</f>
        <v>440.70499999999998</v>
      </c>
      <c r="D16" s="26" t="s">
        <v>303</v>
      </c>
      <c r="E16" s="26">
        <v>25.2</v>
      </c>
      <c r="F16" s="26">
        <v>6.85</v>
      </c>
      <c r="G16" s="27">
        <f t="shared" si="0"/>
        <v>0.36583941605839415</v>
      </c>
      <c r="H16" s="27">
        <v>2.5059999999999998</v>
      </c>
      <c r="I16" s="286" t="s">
        <v>150</v>
      </c>
      <c r="J16" s="30"/>
    </row>
    <row r="17" spans="1:10" s="28" customFormat="1" ht="21" customHeight="1">
      <c r="A17" s="114" t="s">
        <v>316</v>
      </c>
      <c r="B17" s="26">
        <v>0.08</v>
      </c>
      <c r="C17" s="27">
        <f>B17+C9</f>
        <v>440.72499999999997</v>
      </c>
      <c r="D17" s="26" t="s">
        <v>411</v>
      </c>
      <c r="E17" s="26">
        <v>28.6</v>
      </c>
      <c r="F17" s="26">
        <v>8.06</v>
      </c>
      <c r="G17" s="27">
        <f t="shared" si="0"/>
        <v>0.38225806451612898</v>
      </c>
      <c r="H17" s="27">
        <v>3.081</v>
      </c>
      <c r="I17" s="286" t="s">
        <v>56</v>
      </c>
      <c r="J17" s="258"/>
    </row>
    <row r="18" spans="1:10" s="28" customFormat="1" ht="21" customHeight="1">
      <c r="A18" s="114" t="s">
        <v>317</v>
      </c>
      <c r="B18" s="26">
        <v>0.1</v>
      </c>
      <c r="C18" s="27">
        <f>B18+C9</f>
        <v>440.745</v>
      </c>
      <c r="D18" s="26" t="s">
        <v>412</v>
      </c>
      <c r="E18" s="26">
        <v>28.8</v>
      </c>
      <c r="F18" s="26">
        <v>8.44</v>
      </c>
      <c r="G18" s="27">
        <f t="shared" si="0"/>
        <v>0.37890995260663507</v>
      </c>
      <c r="H18" s="27">
        <v>3.198</v>
      </c>
      <c r="I18" s="286" t="s">
        <v>150</v>
      </c>
    </row>
    <row r="19" spans="1:10" s="28" customFormat="1" ht="21" customHeight="1">
      <c r="A19" s="114" t="s">
        <v>333</v>
      </c>
      <c r="B19" s="26">
        <v>0.04</v>
      </c>
      <c r="C19" s="27">
        <f>B19+C9</f>
        <v>440.685</v>
      </c>
      <c r="D19" s="26" t="s">
        <v>413</v>
      </c>
      <c r="E19" s="26">
        <v>23.8</v>
      </c>
      <c r="F19" s="26">
        <v>6.44</v>
      </c>
      <c r="G19" s="27">
        <f t="shared" si="0"/>
        <v>0.39208074534161486</v>
      </c>
      <c r="H19" s="27">
        <v>2.5249999999999999</v>
      </c>
      <c r="I19" s="286" t="s">
        <v>150</v>
      </c>
    </row>
    <row r="20" spans="1:10" s="28" customFormat="1" ht="21" customHeight="1">
      <c r="A20" s="114" t="s">
        <v>334</v>
      </c>
      <c r="B20" s="26">
        <v>0.06</v>
      </c>
      <c r="C20" s="27">
        <f>B20+C9</f>
        <v>440.70499999999998</v>
      </c>
      <c r="D20" s="26" t="s">
        <v>199</v>
      </c>
      <c r="E20" s="26">
        <v>27</v>
      </c>
      <c r="F20" s="26">
        <v>7.19</v>
      </c>
      <c r="G20" s="27">
        <f t="shared" si="0"/>
        <v>0.3934631432545202</v>
      </c>
      <c r="H20" s="27">
        <v>2.8290000000000002</v>
      </c>
      <c r="I20" s="286" t="s">
        <v>150</v>
      </c>
    </row>
    <row r="21" spans="1:10" s="28" customFormat="1" ht="21" customHeight="1">
      <c r="A21" s="114" t="s">
        <v>419</v>
      </c>
      <c r="B21" s="26">
        <v>0.25</v>
      </c>
      <c r="C21" s="27">
        <f>B21+C9</f>
        <v>440.89499999999998</v>
      </c>
      <c r="D21" s="26" t="s">
        <v>515</v>
      </c>
      <c r="E21" s="26">
        <v>39.700000000000003</v>
      </c>
      <c r="F21" s="26">
        <v>19.78</v>
      </c>
      <c r="G21" s="27">
        <f t="shared" si="0"/>
        <v>0.44019211324570273</v>
      </c>
      <c r="H21" s="27">
        <v>8.7070000000000007</v>
      </c>
      <c r="I21" s="286" t="s">
        <v>56</v>
      </c>
    </row>
    <row r="22" spans="1:10" s="28" customFormat="1" ht="21" customHeight="1">
      <c r="A22" s="114" t="s">
        <v>421</v>
      </c>
      <c r="B22" s="26">
        <v>0.18</v>
      </c>
      <c r="C22" s="27">
        <f>B22+C9</f>
        <v>440.82499999999999</v>
      </c>
      <c r="D22" s="26" t="s">
        <v>516</v>
      </c>
      <c r="E22" s="26">
        <v>38.799999999999997</v>
      </c>
      <c r="F22" s="26">
        <v>16.55</v>
      </c>
      <c r="G22" s="27">
        <f t="shared" si="0"/>
        <v>0.44006042296072506</v>
      </c>
      <c r="H22" s="27">
        <v>7.2830000000000004</v>
      </c>
      <c r="I22" s="286" t="s">
        <v>150</v>
      </c>
    </row>
    <row r="23" spans="1:10" s="28" customFormat="1" ht="21" customHeight="1">
      <c r="A23" s="114" t="s">
        <v>429</v>
      </c>
      <c r="B23" s="26">
        <v>0.22</v>
      </c>
      <c r="C23" s="27">
        <f>B23+C9</f>
        <v>440.86500000000001</v>
      </c>
      <c r="D23" s="26" t="s">
        <v>517</v>
      </c>
      <c r="E23" s="26">
        <v>39.5</v>
      </c>
      <c r="F23" s="26">
        <v>17.489999999999998</v>
      </c>
      <c r="G23" s="27">
        <f t="shared" si="0"/>
        <v>0.45374499714122357</v>
      </c>
      <c r="H23" s="27">
        <v>7.9359999999999999</v>
      </c>
      <c r="I23" s="286" t="s">
        <v>150</v>
      </c>
    </row>
    <row r="24" spans="1:10" s="28" customFormat="1" ht="21" customHeight="1">
      <c r="A24" s="114" t="s">
        <v>439</v>
      </c>
      <c r="B24" s="26">
        <v>0.26</v>
      </c>
      <c r="C24" s="27">
        <f>B24+C9</f>
        <v>440.90499999999997</v>
      </c>
      <c r="D24" s="26" t="s">
        <v>518</v>
      </c>
      <c r="E24" s="26">
        <v>39.799999999999997</v>
      </c>
      <c r="F24" s="26">
        <v>18.57</v>
      </c>
      <c r="G24" s="27">
        <f t="shared" si="0"/>
        <v>0.48476036618201401</v>
      </c>
      <c r="H24" s="27">
        <v>9.0020000000000007</v>
      </c>
      <c r="I24" s="286" t="s">
        <v>150</v>
      </c>
    </row>
    <row r="25" spans="1:10" s="28" customFormat="1" ht="21" customHeight="1">
      <c r="A25" s="114" t="s">
        <v>534</v>
      </c>
      <c r="B25" s="26">
        <v>0.37</v>
      </c>
      <c r="C25" s="27">
        <f>B25+C9</f>
        <v>441.01499999999999</v>
      </c>
      <c r="D25" s="26" t="s">
        <v>656</v>
      </c>
      <c r="E25" s="26">
        <v>40.799999999999997</v>
      </c>
      <c r="F25" s="26">
        <v>23.07</v>
      </c>
      <c r="G25" s="27">
        <f t="shared" si="0"/>
        <v>0.56306892067620284</v>
      </c>
      <c r="H25" s="27">
        <v>12.99</v>
      </c>
      <c r="I25" s="286" t="s">
        <v>56</v>
      </c>
    </row>
    <row r="26" spans="1:10" s="28" customFormat="1" ht="21" customHeight="1">
      <c r="A26" s="114" t="s">
        <v>525</v>
      </c>
      <c r="B26" s="26">
        <v>1.1599999999999999</v>
      </c>
      <c r="C26" s="27">
        <f>B26+C9</f>
        <v>441.80500000000001</v>
      </c>
      <c r="D26" s="26" t="s">
        <v>657</v>
      </c>
      <c r="E26" s="26">
        <v>44.3</v>
      </c>
      <c r="F26" s="26">
        <v>55.67</v>
      </c>
      <c r="G26" s="27">
        <f t="shared" si="0"/>
        <v>1.3016166696604994</v>
      </c>
      <c r="H26" s="27">
        <v>72.460999999999999</v>
      </c>
      <c r="I26" s="286" t="s">
        <v>150</v>
      </c>
    </row>
    <row r="27" spans="1:10" s="28" customFormat="1" ht="21" customHeight="1">
      <c r="A27" s="114" t="s">
        <v>535</v>
      </c>
      <c r="B27" s="26">
        <v>1.06</v>
      </c>
      <c r="C27" s="27">
        <f>B27+C9</f>
        <v>441.70499999999998</v>
      </c>
      <c r="D27" s="26" t="s">
        <v>658</v>
      </c>
      <c r="E27" s="26">
        <v>44.2</v>
      </c>
      <c r="F27" s="26">
        <v>55.29</v>
      </c>
      <c r="G27" s="27">
        <f t="shared" si="0"/>
        <v>1.1638994393199495</v>
      </c>
      <c r="H27" s="27">
        <v>64.352000000000004</v>
      </c>
      <c r="I27" s="286" t="s">
        <v>150</v>
      </c>
    </row>
    <row r="28" spans="1:10" s="28" customFormat="1" ht="21" customHeight="1">
      <c r="A28" s="114" t="s">
        <v>536</v>
      </c>
      <c r="B28" s="26">
        <v>0.41</v>
      </c>
      <c r="C28" s="27">
        <f>B28+C9</f>
        <v>441.05500000000001</v>
      </c>
      <c r="D28" s="26" t="s">
        <v>659</v>
      </c>
      <c r="E28" s="26">
        <v>40.65</v>
      </c>
      <c r="F28" s="26">
        <v>25.62</v>
      </c>
      <c r="G28" s="27">
        <f t="shared" si="0"/>
        <v>0.66108508977361435</v>
      </c>
      <c r="H28" s="27">
        <v>16.937000000000001</v>
      </c>
      <c r="I28" s="286" t="s">
        <v>150</v>
      </c>
    </row>
    <row r="29" spans="1:10" s="28" customFormat="1" ht="21" customHeight="1">
      <c r="A29" s="114" t="s">
        <v>671</v>
      </c>
      <c r="B29" s="26">
        <v>0.82</v>
      </c>
      <c r="C29" s="27">
        <f>B29+C9</f>
        <v>441.46499999999997</v>
      </c>
      <c r="D29" s="26" t="s">
        <v>788</v>
      </c>
      <c r="E29" s="26">
        <v>43.1</v>
      </c>
      <c r="F29" s="26">
        <v>47.62</v>
      </c>
      <c r="G29" s="27">
        <f t="shared" si="0"/>
        <v>0.95392692146157088</v>
      </c>
      <c r="H29" s="27">
        <v>45.426000000000002</v>
      </c>
      <c r="I29" s="286" t="s">
        <v>56</v>
      </c>
    </row>
    <row r="30" spans="1:10" s="28" customFormat="1" ht="21" customHeight="1">
      <c r="A30" s="114" t="s">
        <v>672</v>
      </c>
      <c r="B30" s="26">
        <v>1.44</v>
      </c>
      <c r="C30" s="27">
        <f>B30+C9</f>
        <v>442.08499999999998</v>
      </c>
      <c r="D30" s="26" t="s">
        <v>789</v>
      </c>
      <c r="E30" s="26">
        <v>45</v>
      </c>
      <c r="F30" s="26">
        <v>70.040000000000006</v>
      </c>
      <c r="G30" s="27">
        <f t="shared" si="0"/>
        <v>1.4026127926898915</v>
      </c>
      <c r="H30" s="27">
        <v>98.239000000000004</v>
      </c>
      <c r="I30" s="286" t="s">
        <v>150</v>
      </c>
    </row>
    <row r="31" spans="1:10" s="28" customFormat="1" ht="21" customHeight="1">
      <c r="A31" s="114" t="s">
        <v>697</v>
      </c>
      <c r="B31" s="26">
        <v>1.1000000000000001</v>
      </c>
      <c r="C31" s="27">
        <f>B31+C9</f>
        <v>441.745</v>
      </c>
      <c r="D31" s="114" t="s">
        <v>790</v>
      </c>
      <c r="E31" s="26">
        <v>44.3</v>
      </c>
      <c r="F31" s="26">
        <v>55.47</v>
      </c>
      <c r="G31" s="27">
        <f t="shared" si="0"/>
        <v>1.2184604290607535</v>
      </c>
      <c r="H31" s="27">
        <v>67.587999999999994</v>
      </c>
      <c r="I31" s="286" t="s">
        <v>150</v>
      </c>
    </row>
    <row r="32" spans="1:10" s="28" customFormat="1" ht="21" customHeight="1">
      <c r="A32" s="114" t="s">
        <v>679</v>
      </c>
      <c r="B32" s="26">
        <v>0.5</v>
      </c>
      <c r="C32" s="27">
        <f>B32+C9</f>
        <v>441.14499999999998</v>
      </c>
      <c r="D32" s="26" t="s">
        <v>791</v>
      </c>
      <c r="E32" s="26">
        <v>41.3</v>
      </c>
      <c r="F32" s="26">
        <v>29.13</v>
      </c>
      <c r="G32" s="27">
        <f t="shared" si="0"/>
        <v>0.71613456917267426</v>
      </c>
      <c r="H32" s="27">
        <v>20.861000000000001</v>
      </c>
      <c r="I32" s="286" t="s">
        <v>150</v>
      </c>
    </row>
    <row r="33" spans="1:9" s="28" customFormat="1" ht="21" customHeight="1">
      <c r="A33" s="114" t="s">
        <v>804</v>
      </c>
      <c r="B33" s="26">
        <v>0.68</v>
      </c>
      <c r="C33" s="27">
        <f>B33+C9</f>
        <v>441.32499999999999</v>
      </c>
      <c r="D33" s="114" t="s">
        <v>880</v>
      </c>
      <c r="E33" s="301">
        <v>42.2</v>
      </c>
      <c r="F33" s="26">
        <v>33.06</v>
      </c>
      <c r="G33" s="27">
        <f t="shared" si="0"/>
        <v>0.9075922565033272</v>
      </c>
      <c r="H33" s="27">
        <v>30.004999999999999</v>
      </c>
      <c r="I33" s="286" t="s">
        <v>56</v>
      </c>
    </row>
    <row r="34" spans="1:9" s="28" customFormat="1" ht="21" customHeight="1">
      <c r="A34" s="114" t="s">
        <v>805</v>
      </c>
      <c r="B34" s="300">
        <v>0.38</v>
      </c>
      <c r="C34" s="27">
        <f>B34+C9</f>
        <v>441.02499999999998</v>
      </c>
      <c r="D34" s="298" t="s">
        <v>881</v>
      </c>
      <c r="E34" s="301">
        <v>40.5</v>
      </c>
      <c r="F34" s="26">
        <v>25.15</v>
      </c>
      <c r="G34" s="27">
        <f t="shared" si="0"/>
        <v>0.54902584493041751</v>
      </c>
      <c r="H34" s="27">
        <v>13.808</v>
      </c>
      <c r="I34" s="286" t="s">
        <v>150</v>
      </c>
    </row>
    <row r="35" spans="1:9" s="28" customFormat="1" ht="21" customHeight="1">
      <c r="A35" s="114" t="s">
        <v>806</v>
      </c>
      <c r="B35" s="297">
        <v>1.4</v>
      </c>
      <c r="C35" s="27">
        <f>B35+C9</f>
        <v>442.04499999999996</v>
      </c>
      <c r="D35" s="298" t="s">
        <v>882</v>
      </c>
      <c r="E35" s="301">
        <v>42.5</v>
      </c>
      <c r="F35" s="26">
        <v>50.62</v>
      </c>
      <c r="G35" s="27">
        <f t="shared" si="0"/>
        <v>1.1197352824970368</v>
      </c>
      <c r="H35" s="27">
        <v>56.680999999999997</v>
      </c>
      <c r="I35" s="286" t="s">
        <v>150</v>
      </c>
    </row>
    <row r="36" spans="1:9" s="28" customFormat="1" ht="21" customHeight="1">
      <c r="A36" s="114" t="s">
        <v>894</v>
      </c>
      <c r="B36" s="297">
        <v>0.55000000000000004</v>
      </c>
      <c r="C36" s="27">
        <f>B36+C9</f>
        <v>441.19499999999999</v>
      </c>
      <c r="D36" s="298" t="s">
        <v>961</v>
      </c>
      <c r="E36" s="301">
        <v>41</v>
      </c>
      <c r="F36" s="26">
        <v>35.15</v>
      </c>
      <c r="G36" s="27">
        <f t="shared" si="0"/>
        <v>0.75652916073968701</v>
      </c>
      <c r="H36" s="27">
        <v>26.591999999999999</v>
      </c>
      <c r="I36" s="286" t="s">
        <v>56</v>
      </c>
    </row>
    <row r="37" spans="1:9" s="28" customFormat="1" ht="21" customHeight="1">
      <c r="A37" s="114" t="s">
        <v>887</v>
      </c>
      <c r="B37" s="297">
        <v>0.46</v>
      </c>
      <c r="C37" s="27">
        <f>B37+C9</f>
        <v>441.10499999999996</v>
      </c>
      <c r="D37" s="298" t="s">
        <v>962</v>
      </c>
      <c r="E37" s="301">
        <v>41</v>
      </c>
      <c r="F37" s="26">
        <v>27.83</v>
      </c>
      <c r="G37" s="27">
        <f t="shared" si="0"/>
        <v>0.77553000359324464</v>
      </c>
      <c r="H37" s="27">
        <v>21.582999999999998</v>
      </c>
      <c r="I37" s="286" t="s">
        <v>150</v>
      </c>
    </row>
    <row r="38" spans="1:9" s="28" customFormat="1" ht="21" customHeight="1">
      <c r="A38" s="114" t="s">
        <v>895</v>
      </c>
      <c r="B38" s="297">
        <v>0.53</v>
      </c>
      <c r="C38" s="27">
        <f>B38+C9</f>
        <v>441.17499999999995</v>
      </c>
      <c r="D38" s="298" t="s">
        <v>963</v>
      </c>
      <c r="E38" s="301">
        <v>41</v>
      </c>
      <c r="F38" s="26">
        <v>29.12</v>
      </c>
      <c r="G38" s="27">
        <f t="shared" si="0"/>
        <v>0.76054258241758232</v>
      </c>
      <c r="H38" s="27">
        <v>22.146999999999998</v>
      </c>
      <c r="I38" s="286" t="s">
        <v>150</v>
      </c>
    </row>
    <row r="39" spans="1:9" s="28" customFormat="1" ht="21" customHeight="1">
      <c r="A39" s="70" t="s">
        <v>972</v>
      </c>
      <c r="B39" s="328">
        <v>0.37</v>
      </c>
      <c r="C39" s="35">
        <f>B39+C9</f>
        <v>441.01499999999999</v>
      </c>
      <c r="D39" s="34" t="s">
        <v>880</v>
      </c>
      <c r="E39" s="331">
        <v>39.5</v>
      </c>
      <c r="F39" s="34">
        <v>22.84</v>
      </c>
      <c r="G39" s="35">
        <f t="shared" si="0"/>
        <v>0.59986865148861646</v>
      </c>
      <c r="H39" s="35">
        <v>13.701000000000001</v>
      </c>
      <c r="I39" s="325" t="s">
        <v>56</v>
      </c>
    </row>
    <row r="40" spans="1:9" s="28" customFormat="1" ht="21" customHeight="1">
      <c r="A40" s="120" t="s">
        <v>985</v>
      </c>
      <c r="B40" s="326">
        <v>0.4</v>
      </c>
      <c r="C40" s="113">
        <f>B40+C9</f>
        <v>441.04499999999996</v>
      </c>
      <c r="D40" s="67" t="s">
        <v>750</v>
      </c>
      <c r="E40" s="330">
        <v>40</v>
      </c>
      <c r="F40" s="67">
        <v>24.02</v>
      </c>
      <c r="G40" s="113">
        <f t="shared" si="0"/>
        <v>0.67485428809325565</v>
      </c>
      <c r="H40" s="113">
        <v>16.21</v>
      </c>
      <c r="I40" s="322" t="s">
        <v>150</v>
      </c>
    </row>
    <row r="41" spans="1:9" s="28" customFormat="1" ht="21" customHeight="1">
      <c r="A41" s="114" t="s">
        <v>974</v>
      </c>
      <c r="B41" s="26">
        <v>0.39</v>
      </c>
      <c r="C41" s="27">
        <f>B41+C9</f>
        <v>441.03499999999997</v>
      </c>
      <c r="D41" s="26" t="s">
        <v>1038</v>
      </c>
      <c r="E41" s="26">
        <v>40</v>
      </c>
      <c r="F41" s="26">
        <v>23.89</v>
      </c>
      <c r="G41" s="27">
        <f t="shared" si="0"/>
        <v>0.67622436165759736</v>
      </c>
      <c r="H41" s="27">
        <v>16.155000000000001</v>
      </c>
      <c r="I41" s="286" t="s">
        <v>150</v>
      </c>
    </row>
    <row r="42" spans="1:9" s="28" customFormat="1" ht="21" customHeight="1">
      <c r="A42" s="114" t="s">
        <v>1064</v>
      </c>
      <c r="B42" s="26">
        <v>0.24</v>
      </c>
      <c r="C42" s="27">
        <f>B42+C9</f>
        <v>440.88499999999999</v>
      </c>
      <c r="D42" s="26" t="s">
        <v>1119</v>
      </c>
      <c r="E42" s="26">
        <v>39</v>
      </c>
      <c r="F42" s="26">
        <v>18.8</v>
      </c>
      <c r="G42" s="27">
        <f t="shared" si="0"/>
        <v>0.47744680851063831</v>
      </c>
      <c r="H42" s="27">
        <v>8.9760000000000009</v>
      </c>
      <c r="I42" s="286" t="s">
        <v>56</v>
      </c>
    </row>
    <row r="43" spans="1:9" s="28" customFormat="1" ht="21" customHeight="1">
      <c r="A43" s="114" t="s">
        <v>1051</v>
      </c>
      <c r="B43" s="214">
        <v>0.22</v>
      </c>
      <c r="C43" s="213">
        <f>B43+C9</f>
        <v>440.86500000000001</v>
      </c>
      <c r="D43" s="214" t="s">
        <v>1120</v>
      </c>
      <c r="E43" s="214">
        <v>38.5</v>
      </c>
      <c r="F43" s="214">
        <v>18.39</v>
      </c>
      <c r="G43" s="213">
        <f t="shared" si="0"/>
        <v>0.48722131593257206</v>
      </c>
      <c r="H43" s="213">
        <v>8.9600000000000009</v>
      </c>
      <c r="I43" s="286" t="s">
        <v>150</v>
      </c>
    </row>
    <row r="44" spans="1:9" s="28" customFormat="1" ht="21" customHeight="1">
      <c r="A44" s="114" t="s">
        <v>1052</v>
      </c>
      <c r="B44" s="214">
        <v>0.19</v>
      </c>
      <c r="C44" s="213">
        <f>B44+C9</f>
        <v>440.83499999999998</v>
      </c>
      <c r="D44" s="214" t="s">
        <v>1117</v>
      </c>
      <c r="E44" s="214">
        <v>38</v>
      </c>
      <c r="F44" s="214">
        <v>17.739999999999998</v>
      </c>
      <c r="G44" s="213">
        <f t="shared" si="0"/>
        <v>0.48393461104847812</v>
      </c>
      <c r="H44" s="213">
        <v>8.5850000000000009</v>
      </c>
      <c r="I44" s="286" t="s">
        <v>150</v>
      </c>
    </row>
    <row r="45" spans="1:9" s="28" customFormat="1" ht="21" customHeight="1">
      <c r="A45" s="114" t="s">
        <v>1128</v>
      </c>
      <c r="B45" s="214">
        <v>0.15</v>
      </c>
      <c r="C45" s="213">
        <f>B45+C9</f>
        <v>440.79499999999996</v>
      </c>
      <c r="D45" s="214" t="s">
        <v>859</v>
      </c>
      <c r="E45" s="214">
        <v>34.5</v>
      </c>
      <c r="F45" s="214">
        <v>12.99</v>
      </c>
      <c r="G45" s="213">
        <f t="shared" si="0"/>
        <v>0.3800615858352579</v>
      </c>
      <c r="H45" s="213">
        <v>4.9370000000000003</v>
      </c>
      <c r="I45" s="286" t="s">
        <v>56</v>
      </c>
    </row>
    <row r="46" spans="1:9">
      <c r="A46" s="114" t="s">
        <v>1129</v>
      </c>
      <c r="B46" s="26">
        <v>0.13</v>
      </c>
      <c r="C46" s="27">
        <f>B46+C9</f>
        <v>440.77499999999998</v>
      </c>
      <c r="D46" s="26" t="s">
        <v>940</v>
      </c>
      <c r="E46" s="26">
        <v>34.450000000000003</v>
      </c>
      <c r="F46" s="26">
        <v>12.61</v>
      </c>
      <c r="G46" s="27">
        <f t="shared" si="0"/>
        <v>0.37089611419508323</v>
      </c>
      <c r="H46" s="27">
        <v>4.6769999999999996</v>
      </c>
      <c r="I46" s="286" t="s">
        <v>150</v>
      </c>
    </row>
    <row r="47" spans="1:9">
      <c r="A47" s="114" t="s">
        <v>1130</v>
      </c>
      <c r="B47" s="26">
        <v>0.08</v>
      </c>
      <c r="C47" s="27">
        <f>B47+C9</f>
        <v>440.72499999999997</v>
      </c>
      <c r="D47" s="26" t="s">
        <v>1191</v>
      </c>
      <c r="E47" s="26">
        <v>33</v>
      </c>
      <c r="F47" s="26">
        <v>10</v>
      </c>
      <c r="G47" s="27">
        <f t="shared" si="0"/>
        <v>0.44980000000000003</v>
      </c>
      <c r="H47" s="27">
        <v>4.4980000000000002</v>
      </c>
      <c r="I47" s="286" t="s">
        <v>150</v>
      </c>
    </row>
    <row r="48" spans="1:9">
      <c r="A48" s="114" t="s">
        <v>1199</v>
      </c>
      <c r="B48" s="26">
        <v>0.05</v>
      </c>
      <c r="C48" s="27">
        <f>B48+C9</f>
        <v>440.69499999999999</v>
      </c>
      <c r="D48" s="26" t="s">
        <v>369</v>
      </c>
      <c r="E48" s="26">
        <v>28.5</v>
      </c>
      <c r="F48" s="26">
        <v>7.45</v>
      </c>
      <c r="G48" s="27">
        <f t="shared" si="0"/>
        <v>0.33906040268456372</v>
      </c>
      <c r="H48" s="27">
        <v>2.5259999999999998</v>
      </c>
      <c r="I48" s="286" t="s">
        <v>56</v>
      </c>
    </row>
    <row r="49" spans="1:9">
      <c r="A49" s="70" t="s">
        <v>1200</v>
      </c>
      <c r="B49" s="34">
        <v>0.01</v>
      </c>
      <c r="C49" s="35">
        <f>B49+C9</f>
        <v>440.65499999999997</v>
      </c>
      <c r="D49" s="34" t="s">
        <v>215</v>
      </c>
      <c r="E49" s="34">
        <v>21.5</v>
      </c>
      <c r="F49" s="34">
        <v>6.75</v>
      </c>
      <c r="G49" s="35">
        <f t="shared" si="0"/>
        <v>0.37007407407407411</v>
      </c>
      <c r="H49" s="35">
        <v>2.4980000000000002</v>
      </c>
      <c r="I49" s="325" t="s">
        <v>150</v>
      </c>
    </row>
    <row r="50" spans="1:9">
      <c r="A50" s="244"/>
      <c r="B50" s="29"/>
      <c r="C50" s="29"/>
      <c r="D50" s="29"/>
      <c r="E50" s="29"/>
      <c r="F50" s="30"/>
      <c r="G50" s="251"/>
      <c r="H50" s="30"/>
      <c r="I50" s="79"/>
    </row>
    <row r="51" spans="1:9">
      <c r="A51" s="244"/>
      <c r="B51" s="29"/>
      <c r="C51" s="29"/>
      <c r="D51" s="29"/>
      <c r="E51" s="29"/>
      <c r="F51" s="30"/>
      <c r="G51" s="251"/>
      <c r="H51" s="30"/>
      <c r="I51" s="79"/>
    </row>
    <row r="52" spans="1:9">
      <c r="A52" s="244"/>
      <c r="B52" s="29"/>
      <c r="C52" s="29"/>
      <c r="D52" s="29"/>
      <c r="E52" s="29"/>
      <c r="F52" s="30"/>
      <c r="G52" s="251"/>
      <c r="H52" s="30"/>
      <c r="I52" s="79"/>
    </row>
    <row r="53" spans="1:9">
      <c r="A53" s="244"/>
      <c r="B53" s="29"/>
      <c r="C53" s="29"/>
      <c r="D53" s="29"/>
      <c r="E53" s="29"/>
      <c r="F53" s="30"/>
      <c r="G53" s="251"/>
      <c r="H53" s="30"/>
      <c r="I53" s="79"/>
    </row>
    <row r="54" spans="1:9">
      <c r="A54" s="244"/>
      <c r="B54" s="29"/>
      <c r="C54" s="29"/>
      <c r="D54" s="29"/>
      <c r="E54" s="29"/>
      <c r="F54" s="30"/>
      <c r="G54" s="251"/>
      <c r="H54" s="30"/>
      <c r="I54" s="79"/>
    </row>
    <row r="55" spans="1:9">
      <c r="A55" s="244"/>
      <c r="B55" s="29"/>
      <c r="C55" s="29"/>
      <c r="D55" s="29"/>
      <c r="E55" s="29"/>
      <c r="F55" s="30"/>
      <c r="G55" s="251"/>
      <c r="H55" s="30"/>
      <c r="I55" s="79"/>
    </row>
    <row r="56" spans="1:9">
      <c r="A56" s="244"/>
      <c r="B56" s="29"/>
      <c r="C56" s="29"/>
      <c r="D56" s="29"/>
      <c r="E56" s="29"/>
      <c r="F56" s="30"/>
      <c r="G56" s="251"/>
      <c r="H56" s="30"/>
      <c r="I56" s="79"/>
    </row>
    <row r="57" spans="1:9">
      <c r="A57" s="244"/>
      <c r="B57" s="29"/>
      <c r="C57" s="29"/>
      <c r="D57" s="29"/>
      <c r="E57" s="29"/>
      <c r="F57" s="30"/>
      <c r="G57" s="251"/>
      <c r="H57" s="30"/>
      <c r="I57" s="79"/>
    </row>
    <row r="58" spans="1:9">
      <c r="A58" s="244"/>
      <c r="B58" s="29"/>
      <c r="C58" s="29"/>
      <c r="D58" s="29"/>
      <c r="E58" s="29"/>
      <c r="F58" s="30"/>
      <c r="G58" s="30"/>
      <c r="H58" s="30"/>
      <c r="I58" s="79"/>
    </row>
    <row r="59" spans="1:9">
      <c r="A59" s="244"/>
      <c r="B59" s="29"/>
      <c r="C59" s="29"/>
      <c r="D59" s="29"/>
      <c r="E59" s="29"/>
      <c r="F59" s="30"/>
      <c r="G59" s="30"/>
      <c r="H59" s="30"/>
      <c r="I59" s="79"/>
    </row>
    <row r="60" spans="1:9">
      <c r="A60" s="244"/>
      <c r="B60" s="29"/>
      <c r="C60" s="29"/>
      <c r="D60" s="29"/>
      <c r="E60" s="29"/>
      <c r="F60" s="30"/>
      <c r="G60" s="30"/>
      <c r="H60" s="30"/>
      <c r="I60" s="79"/>
    </row>
    <row r="61" spans="1:9">
      <c r="A61" s="244"/>
      <c r="B61" s="29"/>
      <c r="C61" s="29"/>
      <c r="D61" s="29"/>
      <c r="E61" s="29"/>
      <c r="F61" s="30"/>
      <c r="G61" s="30"/>
      <c r="H61" s="30"/>
      <c r="I61" s="79"/>
    </row>
    <row r="62" spans="1:9">
      <c r="A62" s="244"/>
      <c r="B62" s="29"/>
      <c r="C62" s="29"/>
      <c r="D62" s="29"/>
      <c r="E62" s="29"/>
      <c r="F62" s="30"/>
      <c r="G62" s="30"/>
      <c r="H62" s="30"/>
      <c r="I62" s="79"/>
    </row>
    <row r="63" spans="1:9">
      <c r="A63" s="348" t="s">
        <v>160</v>
      </c>
      <c r="B63" s="29"/>
      <c r="C63" s="29"/>
      <c r="D63" s="29"/>
      <c r="E63" s="29"/>
      <c r="F63" s="30"/>
      <c r="G63" s="30"/>
      <c r="H63" s="30"/>
      <c r="I63" s="79"/>
    </row>
    <row r="64" spans="1:9">
      <c r="A64" s="115" t="s">
        <v>161</v>
      </c>
      <c r="B64" s="349">
        <f>+COUNT(B12:B51)</f>
        <v>38</v>
      </c>
      <c r="C64" s="29" t="s">
        <v>159</v>
      </c>
      <c r="D64" s="29"/>
      <c r="E64" s="29"/>
      <c r="F64" s="30"/>
      <c r="G64" s="30"/>
      <c r="H64" s="30"/>
      <c r="I64" s="79"/>
    </row>
    <row r="65" spans="1:9">
      <c r="A65" s="244"/>
      <c r="B65" s="29"/>
      <c r="C65" s="29"/>
      <c r="D65" s="29"/>
      <c r="E65" s="29"/>
      <c r="F65" s="30"/>
      <c r="G65" s="30"/>
      <c r="H65" s="30"/>
      <c r="I65" s="79"/>
    </row>
    <row r="66" spans="1:9">
      <c r="A66" s="244"/>
      <c r="B66" s="29"/>
      <c r="C66" s="29"/>
      <c r="D66" s="29"/>
      <c r="E66" s="29"/>
      <c r="F66" s="30"/>
      <c r="G66" s="30"/>
      <c r="H66" s="30"/>
      <c r="I66" s="79"/>
    </row>
    <row r="67" spans="1:9">
      <c r="A67" s="244"/>
      <c r="B67" s="29"/>
      <c r="C67" s="29"/>
      <c r="D67" s="29"/>
      <c r="E67" s="29"/>
      <c r="F67" s="30"/>
      <c r="G67" s="30"/>
      <c r="H67" s="30"/>
      <c r="I67" s="79"/>
    </row>
    <row r="68" spans="1:9">
      <c r="A68" s="244"/>
      <c r="B68" s="29"/>
      <c r="C68" s="29"/>
      <c r="D68" s="29"/>
      <c r="E68" s="29"/>
      <c r="F68" s="30"/>
      <c r="G68" s="30"/>
      <c r="H68" s="30"/>
      <c r="I68" s="79"/>
    </row>
    <row r="69" spans="1:9">
      <c r="A69" s="244"/>
      <c r="B69" s="29"/>
      <c r="C69" s="29"/>
      <c r="D69" s="29"/>
      <c r="E69" s="29"/>
      <c r="F69" s="30"/>
      <c r="G69" s="30"/>
      <c r="H69" s="30"/>
      <c r="I69" s="79"/>
    </row>
    <row r="70" spans="1:9">
      <c r="A70" s="244"/>
      <c r="B70" s="29"/>
      <c r="C70" s="29"/>
      <c r="D70" s="29"/>
      <c r="E70" s="29"/>
      <c r="F70" s="30"/>
      <c r="G70" s="30"/>
      <c r="H70" s="30"/>
      <c r="I70" s="79"/>
    </row>
    <row r="71" spans="1:9">
      <c r="A71" s="244"/>
      <c r="B71" s="29"/>
      <c r="C71" s="29"/>
      <c r="D71" s="29"/>
      <c r="E71" s="29"/>
      <c r="F71" s="30"/>
      <c r="G71" s="30"/>
      <c r="H71" s="30"/>
      <c r="I71" s="79"/>
    </row>
    <row r="72" spans="1:9">
      <c r="A72" s="244"/>
      <c r="B72" s="29"/>
      <c r="C72" s="29"/>
      <c r="D72" s="29"/>
      <c r="E72" s="29"/>
      <c r="F72" s="30"/>
      <c r="G72" s="30"/>
      <c r="H72" s="30"/>
      <c r="I72" s="79"/>
    </row>
    <row r="73" spans="1:9">
      <c r="A73" s="244"/>
      <c r="B73" s="29"/>
      <c r="C73" s="29"/>
      <c r="D73" s="29"/>
      <c r="E73" s="29"/>
      <c r="F73" s="30"/>
      <c r="G73" s="30"/>
      <c r="H73" s="30"/>
      <c r="I73" s="79"/>
    </row>
    <row r="74" spans="1:9">
      <c r="A74" s="244"/>
      <c r="B74" s="29"/>
      <c r="C74" s="29"/>
      <c r="D74" s="29"/>
      <c r="E74" s="29"/>
      <c r="F74" s="30"/>
      <c r="G74" s="30"/>
      <c r="H74" s="30"/>
      <c r="I74" s="79"/>
    </row>
    <row r="75" spans="1:9">
      <c r="A75" s="244"/>
      <c r="B75" s="29"/>
      <c r="C75" s="29"/>
      <c r="D75" s="29"/>
      <c r="E75" s="29"/>
      <c r="F75" s="30"/>
      <c r="G75" s="30"/>
      <c r="H75" s="30"/>
      <c r="I75" s="79"/>
    </row>
    <row r="76" spans="1:9">
      <c r="A76" s="244"/>
      <c r="B76" s="29"/>
      <c r="C76" s="29"/>
      <c r="D76" s="29"/>
      <c r="E76" s="29"/>
      <c r="F76" s="30"/>
      <c r="G76" s="30"/>
      <c r="H76" s="30"/>
      <c r="I76" s="79"/>
    </row>
    <row r="77" spans="1:9">
      <c r="A77" s="243"/>
      <c r="C77" s="29"/>
      <c r="D77" s="29"/>
      <c r="E77" s="98"/>
      <c r="G77" s="30"/>
      <c r="H77" s="80"/>
      <c r="I77" s="44"/>
    </row>
    <row r="78" spans="1:9">
      <c r="A78" s="243"/>
      <c r="C78" s="29"/>
      <c r="D78" s="29"/>
      <c r="E78" s="98"/>
      <c r="G78" s="30"/>
      <c r="H78" s="80"/>
      <c r="I78" s="44"/>
    </row>
    <row r="79" spans="1:9">
      <c r="A79" s="243"/>
      <c r="C79" s="29"/>
      <c r="D79" s="29"/>
      <c r="E79" s="98"/>
      <c r="G79" s="30"/>
      <c r="H79" s="80"/>
      <c r="I79" s="210"/>
    </row>
    <row r="80" spans="1:9">
      <c r="A80" s="243"/>
      <c r="C80" s="29"/>
      <c r="D80" s="29"/>
      <c r="E80" s="98"/>
      <c r="G80" s="30"/>
      <c r="H80" s="80"/>
      <c r="I80" s="210"/>
    </row>
    <row r="81" spans="1:9">
      <c r="A81" s="243"/>
      <c r="C81" s="29"/>
      <c r="D81" s="29"/>
      <c r="E81" s="98"/>
      <c r="G81" s="30"/>
      <c r="H81" s="80"/>
      <c r="I81" s="210"/>
    </row>
    <row r="82" spans="1:9">
      <c r="A82" s="243"/>
      <c r="C82" s="29"/>
      <c r="D82" s="29"/>
      <c r="E82" s="98"/>
      <c r="G82" s="30"/>
      <c r="H82" s="80"/>
      <c r="I82" s="210"/>
    </row>
    <row r="83" spans="1:9">
      <c r="A83" s="243"/>
      <c r="C83" s="29"/>
      <c r="D83" s="29"/>
      <c r="E83" s="98"/>
      <c r="G83" s="30"/>
      <c r="H83" s="80"/>
      <c r="I83" s="44"/>
    </row>
    <row r="84" spans="1:9">
      <c r="A84" s="243"/>
      <c r="C84" s="29"/>
      <c r="D84" s="29"/>
      <c r="E84" s="98"/>
      <c r="G84" s="30"/>
      <c r="H84" s="80"/>
      <c r="I84" s="44"/>
    </row>
    <row r="85" spans="1:9">
      <c r="A85" s="243"/>
      <c r="C85" s="29"/>
      <c r="D85" s="29"/>
      <c r="E85" s="98"/>
      <c r="G85" s="30"/>
      <c r="H85" s="80"/>
      <c r="I85" s="44"/>
    </row>
    <row r="86" spans="1:9">
      <c r="A86" s="243"/>
      <c r="C86" s="29"/>
      <c r="D86" s="29"/>
      <c r="E86" s="98"/>
      <c r="G86" s="30"/>
      <c r="H86" s="80"/>
      <c r="I86" s="44"/>
    </row>
    <row r="87" spans="1:9">
      <c r="A87" s="243"/>
      <c r="C87" s="29"/>
      <c r="D87" s="29"/>
      <c r="E87" s="98"/>
      <c r="G87" s="30"/>
      <c r="H87" s="80"/>
      <c r="I87" s="44"/>
    </row>
    <row r="88" spans="1:9" ht="21" customHeight="1">
      <c r="A88" s="243"/>
      <c r="C88" s="29"/>
      <c r="D88" s="29"/>
      <c r="E88" s="98"/>
      <c r="G88" s="30"/>
      <c r="H88" s="80"/>
      <c r="I88" s="44"/>
    </row>
    <row r="89" spans="1:9" ht="21" customHeight="1">
      <c r="A89" s="243"/>
      <c r="C89" s="29"/>
      <c r="D89" s="29"/>
      <c r="E89" s="98"/>
      <c r="G89" s="30"/>
      <c r="H89" s="80"/>
      <c r="I89" s="210"/>
    </row>
    <row r="90" spans="1:9" ht="21" customHeight="1">
      <c r="A90" s="243"/>
      <c r="C90" s="29"/>
      <c r="D90" s="29"/>
      <c r="E90" s="98"/>
      <c r="G90" s="30"/>
      <c r="H90" s="80"/>
      <c r="I90" s="44"/>
    </row>
    <row r="91" spans="1:9" ht="21" customHeight="1">
      <c r="A91" s="243"/>
      <c r="C91" s="29"/>
      <c r="D91" s="29"/>
      <c r="E91" s="98"/>
      <c r="G91" s="30"/>
      <c r="H91" s="80"/>
      <c r="I91" s="44"/>
    </row>
    <row r="92" spans="1:9" ht="21" customHeight="1">
      <c r="A92" s="243"/>
      <c r="C92" s="29"/>
      <c r="D92" s="29"/>
      <c r="E92" s="98"/>
      <c r="G92" s="30"/>
      <c r="H92" s="80"/>
      <c r="I92" s="44"/>
    </row>
    <row r="93" spans="1:9" ht="21" customHeight="1">
      <c r="A93" s="243"/>
      <c r="C93" s="29"/>
      <c r="D93" s="29"/>
      <c r="E93" s="98"/>
      <c r="G93" s="30"/>
      <c r="H93" s="80"/>
      <c r="I93" s="44"/>
    </row>
    <row r="94" spans="1:9" ht="21" customHeight="1">
      <c r="A94" s="243"/>
      <c r="C94" s="29"/>
      <c r="D94" s="29"/>
      <c r="E94" s="98"/>
      <c r="G94" s="30"/>
      <c r="H94" s="80"/>
      <c r="I94" s="44"/>
    </row>
    <row r="95" spans="1:9" ht="21" customHeight="1">
      <c r="A95" s="243"/>
      <c r="C95" s="29"/>
      <c r="D95" s="29"/>
      <c r="E95" s="98"/>
      <c r="G95" s="30"/>
      <c r="H95" s="80"/>
      <c r="I95" s="44"/>
    </row>
    <row r="96" spans="1:9" ht="21" customHeight="1">
      <c r="A96" s="243"/>
      <c r="C96" s="29"/>
      <c r="D96" s="29"/>
      <c r="E96" s="98"/>
      <c r="G96" s="30"/>
      <c r="H96" s="80"/>
      <c r="I96" s="44"/>
    </row>
    <row r="97" spans="1:9" ht="21" customHeight="1">
      <c r="A97" s="243"/>
      <c r="C97" s="29"/>
      <c r="D97" s="29"/>
      <c r="E97" s="98"/>
      <c r="G97" s="30"/>
      <c r="H97" s="80"/>
      <c r="I97" s="44"/>
    </row>
    <row r="98" spans="1:9" ht="21" customHeight="1">
      <c r="A98" s="243"/>
      <c r="C98" s="29"/>
      <c r="D98" s="29"/>
      <c r="E98" s="98"/>
      <c r="G98" s="30"/>
      <c r="H98" s="80"/>
      <c r="I98" s="44"/>
    </row>
    <row r="99" spans="1:9" ht="21" customHeight="1">
      <c r="A99" s="243"/>
      <c r="C99" s="29"/>
      <c r="D99" s="29"/>
      <c r="E99" s="98"/>
      <c r="G99" s="30"/>
      <c r="H99" s="80"/>
      <c r="I99" s="210"/>
    </row>
    <row r="100" spans="1:9" ht="21" customHeight="1">
      <c r="A100" s="243"/>
      <c r="C100" s="29"/>
      <c r="D100" s="29"/>
      <c r="E100" s="98"/>
      <c r="G100" s="30"/>
      <c r="H100" s="80"/>
      <c r="I100" s="210"/>
    </row>
    <row r="101" spans="1:9" ht="21" customHeight="1">
      <c r="A101" s="243"/>
      <c r="C101" s="29"/>
      <c r="D101" s="29"/>
      <c r="E101" s="98"/>
      <c r="G101" s="30"/>
      <c r="H101" s="80"/>
      <c r="I101" s="210"/>
    </row>
    <row r="102" spans="1:9" ht="21" customHeight="1">
      <c r="A102" s="243"/>
      <c r="C102" s="29"/>
      <c r="D102" s="29"/>
      <c r="E102" s="98"/>
      <c r="G102" s="30"/>
      <c r="H102" s="80"/>
      <c r="I102" s="44"/>
    </row>
    <row r="103" spans="1:9" ht="21" customHeight="1">
      <c r="A103" s="243"/>
      <c r="C103" s="29"/>
      <c r="D103" s="29"/>
      <c r="E103" s="98"/>
      <c r="G103" s="30"/>
      <c r="H103" s="80"/>
      <c r="I103" s="44"/>
    </row>
    <row r="104" spans="1:9" ht="21" customHeight="1">
      <c r="A104" s="243"/>
      <c r="C104" s="29"/>
      <c r="D104" s="29"/>
      <c r="E104" s="98"/>
      <c r="G104" s="30"/>
      <c r="H104" s="80"/>
      <c r="I104" s="44"/>
    </row>
    <row r="105" spans="1:9" ht="21.75">
      <c r="A105" s="431"/>
      <c r="B105" s="22"/>
      <c r="C105" s="22"/>
      <c r="D105" s="22"/>
      <c r="E105" s="22"/>
      <c r="F105" s="23"/>
      <c r="G105" s="23"/>
      <c r="H105" s="23"/>
      <c r="I105" s="432"/>
    </row>
    <row r="106" spans="1:9" ht="21.75">
      <c r="A106" s="431"/>
      <c r="B106" s="94"/>
      <c r="C106" s="22"/>
      <c r="D106" s="22"/>
      <c r="E106" s="22"/>
      <c r="F106" s="23"/>
      <c r="G106" s="23"/>
      <c r="H106" s="23"/>
      <c r="I106" s="432"/>
    </row>
    <row r="107" spans="1:9" ht="21" customHeight="1">
      <c r="A107" s="243"/>
      <c r="C107" s="29"/>
      <c r="D107" s="29"/>
      <c r="E107" s="98"/>
      <c r="G107" s="30"/>
      <c r="H107" s="80"/>
      <c r="I107" s="44"/>
    </row>
    <row r="108" spans="1:9" ht="21" customHeight="1">
      <c r="A108" s="243"/>
      <c r="C108" s="29"/>
      <c r="D108" s="29"/>
      <c r="E108" s="98"/>
      <c r="G108" s="30"/>
      <c r="H108" s="80"/>
      <c r="I108" s="44"/>
    </row>
    <row r="109" spans="1:9" ht="21" customHeight="1">
      <c r="A109" s="242"/>
      <c r="C109" s="98"/>
      <c r="D109" s="29"/>
      <c r="E109" s="98"/>
      <c r="G109" s="30"/>
      <c r="H109" s="80"/>
      <c r="I109" s="210"/>
    </row>
    <row r="110" spans="1:9" ht="21" customHeight="1">
      <c r="A110" s="242"/>
      <c r="C110" s="98"/>
      <c r="D110" s="29"/>
      <c r="E110" s="98"/>
      <c r="G110" s="30"/>
      <c r="H110" s="80"/>
      <c r="I110" s="210"/>
    </row>
    <row r="111" spans="1:9" ht="21" customHeight="1">
      <c r="A111" s="242"/>
      <c r="C111" s="98"/>
      <c r="D111" s="29"/>
      <c r="E111" s="98"/>
      <c r="G111" s="30"/>
      <c r="H111" s="80"/>
      <c r="I111" s="210"/>
    </row>
    <row r="112" spans="1:9" ht="21" customHeight="1">
      <c r="A112" s="242"/>
      <c r="C112" s="98"/>
      <c r="D112" s="29"/>
      <c r="E112" s="98"/>
      <c r="G112" s="30"/>
      <c r="H112" s="80"/>
      <c r="I112" s="44"/>
    </row>
    <row r="113" spans="1:9" ht="21" customHeight="1">
      <c r="A113" s="242"/>
      <c r="C113" s="98"/>
      <c r="D113" s="29"/>
      <c r="E113" s="98"/>
      <c r="G113" s="30"/>
      <c r="H113" s="80"/>
      <c r="I113" s="210"/>
    </row>
    <row r="114" spans="1:9" ht="21" customHeight="1">
      <c r="A114" s="242"/>
      <c r="C114" s="98"/>
      <c r="D114" s="29"/>
      <c r="E114" s="98"/>
      <c r="G114" s="30"/>
      <c r="H114" s="80"/>
      <c r="I114" s="210"/>
    </row>
    <row r="115" spans="1:9" ht="21" customHeight="1">
      <c r="A115" s="242"/>
      <c r="C115" s="98"/>
      <c r="D115" s="29"/>
      <c r="E115" s="98"/>
      <c r="G115" s="30"/>
      <c r="H115" s="80"/>
      <c r="I115" s="44"/>
    </row>
    <row r="116" spans="1:9" ht="21" customHeight="1">
      <c r="A116" s="242"/>
      <c r="C116" s="98"/>
      <c r="D116" s="29"/>
      <c r="E116" s="98"/>
      <c r="G116" s="30"/>
      <c r="H116" s="80"/>
      <c r="I116" s="44"/>
    </row>
    <row r="117" spans="1:9" ht="21" customHeight="1">
      <c r="A117" s="242"/>
      <c r="C117" s="98"/>
      <c r="D117" s="29"/>
      <c r="E117" s="98"/>
      <c r="G117" s="30"/>
      <c r="H117" s="80"/>
      <c r="I117" s="44"/>
    </row>
    <row r="118" spans="1:9" ht="21" customHeight="1">
      <c r="A118" s="242"/>
      <c r="C118" s="98"/>
      <c r="D118" s="29"/>
      <c r="E118" s="98"/>
      <c r="G118" s="30"/>
      <c r="H118" s="80"/>
      <c r="I118" s="44"/>
    </row>
    <row r="119" spans="1:9" ht="21" customHeight="1">
      <c r="C119" s="98"/>
      <c r="D119" s="98"/>
      <c r="E119" s="98"/>
      <c r="G119" s="80"/>
      <c r="H119" s="80"/>
      <c r="I119" s="44"/>
    </row>
    <row r="120" spans="1:9" ht="21" customHeight="1">
      <c r="C120" s="98"/>
      <c r="D120" s="98"/>
      <c r="E120" s="98"/>
      <c r="G120" s="80"/>
      <c r="H120" s="80"/>
      <c r="I120" s="44"/>
    </row>
    <row r="121" spans="1:9" ht="21" customHeight="1">
      <c r="C121" s="98"/>
      <c r="D121" s="98"/>
      <c r="E121" s="98"/>
      <c r="G121" s="80"/>
      <c r="H121" s="80"/>
      <c r="I121" s="44"/>
    </row>
    <row r="122" spans="1:9" ht="21" customHeight="1">
      <c r="C122" s="98"/>
      <c r="D122" s="98"/>
      <c r="E122" s="98"/>
      <c r="G122" s="80"/>
      <c r="H122" s="80"/>
      <c r="I122" s="44"/>
    </row>
    <row r="123" spans="1:9" ht="21" customHeight="1">
      <c r="C123" s="98"/>
      <c r="D123" s="98"/>
      <c r="E123" s="98"/>
      <c r="G123" s="80"/>
      <c r="H123" s="80"/>
      <c r="I123" s="44"/>
    </row>
    <row r="124" spans="1:9" ht="21" customHeight="1">
      <c r="C124" s="98"/>
      <c r="D124" s="98"/>
      <c r="E124" s="98"/>
      <c r="G124" s="80"/>
      <c r="H124" s="80"/>
    </row>
    <row r="125" spans="1:9">
      <c r="C125" s="98"/>
      <c r="D125" s="98"/>
      <c r="E125" s="98"/>
      <c r="G125" s="80"/>
      <c r="H125" s="80"/>
    </row>
    <row r="126" spans="1:9">
      <c r="C126" s="98"/>
      <c r="D126" s="98"/>
      <c r="E126" s="98"/>
      <c r="G126" s="80"/>
      <c r="H126" s="80"/>
    </row>
    <row r="127" spans="1:9">
      <c r="C127" s="98"/>
      <c r="D127" s="98"/>
      <c r="E127" s="98"/>
      <c r="G127" s="80"/>
      <c r="H127" s="80"/>
    </row>
    <row r="128" spans="1:9">
      <c r="C128" s="98"/>
      <c r="D128" s="98"/>
      <c r="E128" s="98"/>
      <c r="G128" s="80"/>
      <c r="H128" s="80"/>
    </row>
    <row r="129" spans="3:8">
      <c r="C129" s="98"/>
      <c r="D129" s="98"/>
      <c r="E129" s="98"/>
      <c r="G129" s="80"/>
      <c r="H129" s="80"/>
    </row>
    <row r="130" spans="3:8">
      <c r="C130" s="98"/>
      <c r="D130" s="98"/>
      <c r="E130" s="98"/>
      <c r="G130" s="80"/>
      <c r="H130" s="80"/>
    </row>
    <row r="131" spans="3:8">
      <c r="C131" s="98"/>
      <c r="D131" s="98"/>
      <c r="E131" s="98"/>
      <c r="G131" s="80"/>
      <c r="H131" s="80"/>
    </row>
    <row r="132" spans="3:8">
      <c r="C132" s="98"/>
      <c r="D132" s="98"/>
      <c r="E132" s="98"/>
      <c r="G132" s="80"/>
      <c r="H132" s="80"/>
    </row>
    <row r="133" spans="3:8">
      <c r="C133" s="98"/>
      <c r="D133" s="98"/>
      <c r="E133" s="98"/>
      <c r="G133" s="80"/>
      <c r="H133" s="80"/>
    </row>
    <row r="134" spans="3:8">
      <c r="C134" s="98"/>
      <c r="D134" s="98"/>
      <c r="E134" s="98"/>
      <c r="G134" s="80"/>
      <c r="H134" s="80"/>
    </row>
    <row r="135" spans="3:8">
      <c r="C135" s="98"/>
      <c r="D135" s="98"/>
      <c r="E135" s="98"/>
      <c r="G135" s="80"/>
      <c r="H135" s="80"/>
    </row>
    <row r="136" spans="3:8">
      <c r="C136" s="98"/>
      <c r="D136" s="98"/>
      <c r="E136" s="98"/>
      <c r="G136" s="80"/>
      <c r="H136" s="80"/>
    </row>
    <row r="137" spans="3:8">
      <c r="C137" s="98"/>
      <c r="D137" s="98"/>
      <c r="E137" s="98"/>
      <c r="G137" s="80"/>
      <c r="H137" s="80"/>
    </row>
    <row r="138" spans="3:8">
      <c r="C138" s="98"/>
      <c r="D138" s="98"/>
      <c r="E138" s="98"/>
      <c r="G138" s="80"/>
      <c r="H138" s="80"/>
    </row>
    <row r="139" spans="3:8">
      <c r="C139" s="98"/>
      <c r="D139" s="98"/>
      <c r="E139" s="98"/>
      <c r="G139" s="80"/>
      <c r="H139" s="80"/>
    </row>
    <row r="140" spans="3:8">
      <c r="C140" s="98"/>
      <c r="D140" s="98"/>
      <c r="E140" s="98"/>
      <c r="G140" s="80"/>
      <c r="H140" s="80"/>
    </row>
    <row r="141" spans="3:8">
      <c r="C141" s="98"/>
      <c r="D141" s="98"/>
      <c r="E141" s="98"/>
      <c r="G141" s="80"/>
      <c r="H141" s="80"/>
    </row>
    <row r="142" spans="3:8">
      <c r="C142" s="98"/>
      <c r="D142" s="98"/>
      <c r="E142" s="98"/>
      <c r="G142" s="80"/>
      <c r="H142" s="80"/>
    </row>
    <row r="143" spans="3:8">
      <c r="C143" s="98"/>
      <c r="D143" s="98"/>
      <c r="E143" s="98"/>
      <c r="G143" s="80"/>
      <c r="H143" s="80"/>
    </row>
    <row r="144" spans="3:8">
      <c r="C144" s="98"/>
      <c r="D144" s="98"/>
      <c r="E144" s="98"/>
      <c r="G144" s="80"/>
      <c r="H144" s="80"/>
    </row>
    <row r="145" spans="3:8">
      <c r="C145" s="98"/>
      <c r="D145" s="98"/>
      <c r="E145" s="98"/>
      <c r="G145" s="80"/>
      <c r="H145" s="80"/>
    </row>
    <row r="146" spans="3:8">
      <c r="C146" s="98"/>
      <c r="D146" s="98"/>
      <c r="E146" s="98"/>
      <c r="G146" s="80"/>
      <c r="H146" s="80"/>
    </row>
    <row r="147" spans="3:8">
      <c r="C147" s="98"/>
      <c r="D147" s="98"/>
      <c r="E147" s="98"/>
      <c r="G147" s="80"/>
      <c r="H147" s="80"/>
    </row>
    <row r="148" spans="3:8">
      <c r="C148" s="98"/>
      <c r="D148" s="98"/>
      <c r="E148" s="98"/>
      <c r="G148" s="80"/>
      <c r="H148" s="80"/>
    </row>
    <row r="149" spans="3:8">
      <c r="C149" s="98"/>
      <c r="D149" s="98"/>
      <c r="E149" s="98"/>
      <c r="G149" s="80"/>
      <c r="H149" s="80"/>
    </row>
    <row r="150" spans="3:8">
      <c r="C150" s="98"/>
      <c r="D150" s="98"/>
      <c r="E150" s="98"/>
      <c r="G150" s="80"/>
      <c r="H150" s="80"/>
    </row>
    <row r="151" spans="3:8">
      <c r="C151" s="98"/>
      <c r="D151" s="98"/>
      <c r="E151" s="98"/>
      <c r="G151" s="80"/>
      <c r="H151" s="80"/>
    </row>
    <row r="152" spans="3:8">
      <c r="C152" s="98"/>
      <c r="D152" s="98"/>
      <c r="E152" s="98"/>
      <c r="G152" s="80"/>
      <c r="H152" s="80"/>
    </row>
    <row r="153" spans="3:8">
      <c r="C153" s="98"/>
      <c r="D153" s="98"/>
      <c r="E153" s="98"/>
      <c r="G153" s="80"/>
      <c r="H153" s="80"/>
    </row>
    <row r="154" spans="3:8">
      <c r="C154" s="98"/>
      <c r="D154" s="98"/>
      <c r="E154" s="98"/>
      <c r="G154" s="80"/>
      <c r="H154" s="80"/>
    </row>
    <row r="155" spans="3:8">
      <c r="C155" s="98"/>
      <c r="D155" s="98"/>
      <c r="E155" s="98"/>
      <c r="G155" s="80"/>
      <c r="H155" s="80"/>
    </row>
    <row r="156" spans="3:8">
      <c r="C156" s="98"/>
      <c r="D156" s="98"/>
      <c r="E156" s="98"/>
      <c r="G156" s="80"/>
      <c r="H156" s="80"/>
    </row>
    <row r="157" spans="3:8">
      <c r="C157" s="98"/>
      <c r="D157" s="98"/>
      <c r="E157" s="98"/>
      <c r="G157" s="80"/>
      <c r="H157" s="80"/>
    </row>
    <row r="158" spans="3:8">
      <c r="C158" s="98"/>
      <c r="D158" s="98"/>
      <c r="E158" s="98"/>
      <c r="G158" s="80"/>
      <c r="H158" s="80"/>
    </row>
    <row r="159" spans="3:8">
      <c r="C159" s="98"/>
      <c r="D159" s="98"/>
      <c r="E159" s="98"/>
      <c r="G159" s="80"/>
      <c r="H159" s="80"/>
    </row>
    <row r="160" spans="3:8">
      <c r="C160" s="98"/>
      <c r="D160" s="98"/>
      <c r="E160" s="98"/>
      <c r="G160" s="80"/>
      <c r="H160" s="80"/>
    </row>
    <row r="161" spans="3:8">
      <c r="C161" s="98"/>
      <c r="D161" s="98"/>
      <c r="E161" s="98"/>
      <c r="G161" s="80"/>
      <c r="H161" s="80"/>
    </row>
    <row r="162" spans="3:8">
      <c r="C162" s="98"/>
      <c r="D162" s="98"/>
      <c r="E162" s="98"/>
      <c r="G162" s="80"/>
      <c r="H162" s="80"/>
    </row>
    <row r="163" spans="3:8">
      <c r="C163" s="98"/>
      <c r="D163" s="98"/>
      <c r="E163" s="98"/>
      <c r="G163" s="80"/>
      <c r="H163" s="80"/>
    </row>
    <row r="164" spans="3:8">
      <c r="C164" s="98"/>
      <c r="D164" s="98"/>
      <c r="E164" s="98"/>
      <c r="G164" s="80"/>
      <c r="H164" s="80"/>
    </row>
    <row r="165" spans="3:8">
      <c r="C165" s="98"/>
      <c r="D165" s="98"/>
      <c r="E165" s="98"/>
      <c r="G165" s="80"/>
      <c r="H165" s="80"/>
    </row>
    <row r="166" spans="3:8">
      <c r="C166" s="98"/>
      <c r="D166" s="98"/>
      <c r="E166" s="98"/>
      <c r="G166" s="80"/>
      <c r="H166" s="80"/>
    </row>
    <row r="167" spans="3:8">
      <c r="C167" s="98"/>
      <c r="D167" s="98"/>
      <c r="E167" s="98"/>
      <c r="G167" s="80"/>
      <c r="H167" s="80"/>
    </row>
    <row r="168" spans="3:8">
      <c r="C168" s="98"/>
      <c r="D168" s="98"/>
      <c r="E168" s="98"/>
      <c r="G168" s="80"/>
      <c r="H168" s="80"/>
    </row>
    <row r="169" spans="3:8">
      <c r="C169" s="98"/>
      <c r="D169" s="98"/>
      <c r="E169" s="98"/>
      <c r="G169" s="80"/>
      <c r="H169" s="80"/>
    </row>
    <row r="170" spans="3:8">
      <c r="C170" s="98"/>
      <c r="D170" s="98"/>
      <c r="E170" s="98"/>
      <c r="G170" s="80"/>
      <c r="H170" s="80"/>
    </row>
    <row r="171" spans="3:8">
      <c r="C171" s="98"/>
      <c r="D171" s="98"/>
      <c r="E171" s="98"/>
      <c r="G171" s="80"/>
      <c r="H171" s="80"/>
    </row>
    <row r="172" spans="3:8">
      <c r="C172" s="98"/>
      <c r="D172" s="98"/>
      <c r="E172" s="98"/>
      <c r="G172" s="80"/>
      <c r="H172" s="80"/>
    </row>
    <row r="173" spans="3:8">
      <c r="C173" s="98"/>
      <c r="D173" s="98"/>
      <c r="E173" s="98"/>
      <c r="G173" s="80"/>
      <c r="H173" s="80"/>
    </row>
    <row r="174" spans="3:8">
      <c r="C174" s="98"/>
      <c r="D174" s="98"/>
      <c r="E174" s="98"/>
      <c r="G174" s="80"/>
      <c r="H174" s="80"/>
    </row>
    <row r="175" spans="3:8">
      <c r="C175" s="98"/>
      <c r="D175" s="98"/>
      <c r="E175" s="98"/>
      <c r="G175" s="80"/>
      <c r="H175" s="80"/>
    </row>
    <row r="176" spans="3:8">
      <c r="C176" s="98"/>
      <c r="D176" s="98"/>
      <c r="E176" s="98"/>
      <c r="G176" s="80"/>
      <c r="H176" s="80"/>
    </row>
    <row r="177" spans="3:8">
      <c r="C177" s="98"/>
      <c r="D177" s="98"/>
      <c r="E177" s="98"/>
      <c r="G177" s="80"/>
      <c r="H177" s="80"/>
    </row>
    <row r="178" spans="3:8">
      <c r="C178" s="98"/>
      <c r="D178" s="98"/>
      <c r="E178" s="98"/>
      <c r="G178" s="80"/>
      <c r="H178" s="80"/>
    </row>
    <row r="179" spans="3:8">
      <c r="C179" s="98"/>
      <c r="D179" s="98"/>
      <c r="E179" s="98"/>
      <c r="G179" s="80"/>
      <c r="H179" s="80"/>
    </row>
    <row r="180" spans="3:8">
      <c r="C180" s="98"/>
      <c r="D180" s="98"/>
      <c r="E180" s="98"/>
      <c r="G180" s="80"/>
      <c r="H180" s="80"/>
    </row>
    <row r="181" spans="3:8">
      <c r="C181" s="98"/>
      <c r="D181" s="98"/>
      <c r="E181" s="98"/>
      <c r="G181" s="80"/>
      <c r="H181" s="80"/>
    </row>
    <row r="182" spans="3:8">
      <c r="C182" s="98"/>
      <c r="D182" s="98"/>
      <c r="E182" s="98"/>
      <c r="G182" s="80"/>
      <c r="H182" s="80"/>
    </row>
    <row r="183" spans="3:8">
      <c r="C183" s="98"/>
      <c r="D183" s="98"/>
      <c r="E183" s="98"/>
      <c r="G183" s="80"/>
      <c r="H183" s="80"/>
    </row>
    <row r="184" spans="3:8">
      <c r="C184" s="98"/>
      <c r="D184" s="98"/>
      <c r="E184" s="98"/>
      <c r="G184" s="80"/>
      <c r="H184" s="80"/>
    </row>
    <row r="185" spans="3:8">
      <c r="C185" s="98"/>
      <c r="D185" s="98"/>
      <c r="E185" s="98"/>
      <c r="G185" s="80"/>
      <c r="H185" s="80"/>
    </row>
    <row r="186" spans="3:8">
      <c r="C186" s="98"/>
      <c r="D186" s="98"/>
      <c r="E186" s="98"/>
      <c r="G186" s="80"/>
      <c r="H186" s="80"/>
    </row>
    <row r="187" spans="3:8">
      <c r="C187" s="98"/>
      <c r="D187" s="98"/>
      <c r="E187" s="98"/>
      <c r="G187" s="80"/>
      <c r="H187" s="80"/>
    </row>
    <row r="188" spans="3:8">
      <c r="C188" s="98"/>
      <c r="D188" s="98"/>
      <c r="E188" s="98"/>
      <c r="G188" s="80"/>
      <c r="H188" s="80"/>
    </row>
    <row r="189" spans="3:8">
      <c r="C189" s="98"/>
      <c r="D189" s="98"/>
      <c r="E189" s="98"/>
      <c r="G189" s="80"/>
      <c r="H189" s="80"/>
    </row>
    <row r="190" spans="3:8">
      <c r="C190" s="98"/>
      <c r="D190" s="98"/>
      <c r="E190" s="98"/>
      <c r="G190" s="80"/>
      <c r="H190" s="80"/>
    </row>
    <row r="191" spans="3:8">
      <c r="C191" s="98"/>
      <c r="D191" s="98"/>
      <c r="E191" s="98"/>
      <c r="G191" s="80"/>
      <c r="H191" s="80"/>
    </row>
    <row r="192" spans="3:8">
      <c r="C192" s="98"/>
      <c r="D192" s="98"/>
      <c r="E192" s="98"/>
      <c r="G192" s="80"/>
      <c r="H192" s="80"/>
    </row>
    <row r="193" spans="3:8">
      <c r="C193" s="98"/>
      <c r="D193" s="98"/>
      <c r="E193" s="98"/>
      <c r="G193" s="80"/>
      <c r="H193" s="80"/>
    </row>
    <row r="194" spans="3:8">
      <c r="C194" s="98"/>
      <c r="D194" s="98"/>
      <c r="E194" s="98"/>
      <c r="G194" s="80"/>
      <c r="H194" s="80"/>
    </row>
    <row r="195" spans="3:8">
      <c r="C195" s="98"/>
      <c r="D195" s="98"/>
      <c r="E195" s="98"/>
      <c r="G195" s="80"/>
      <c r="H195" s="80"/>
    </row>
    <row r="196" spans="3:8">
      <c r="C196" s="98"/>
      <c r="D196" s="98"/>
      <c r="E196" s="98"/>
      <c r="G196" s="80"/>
      <c r="H196" s="80"/>
    </row>
    <row r="197" spans="3:8">
      <c r="C197" s="98"/>
      <c r="D197" s="98"/>
      <c r="E197" s="98"/>
      <c r="G197" s="80"/>
      <c r="H197" s="80"/>
    </row>
    <row r="198" spans="3:8">
      <c r="C198" s="98"/>
      <c r="D198" s="98"/>
      <c r="E198" s="98"/>
      <c r="G198" s="80"/>
      <c r="H198" s="80"/>
    </row>
    <row r="199" spans="3:8">
      <c r="C199" s="98"/>
      <c r="D199" s="98"/>
      <c r="E199" s="98"/>
      <c r="G199" s="80"/>
      <c r="H199" s="80"/>
    </row>
    <row r="200" spans="3:8">
      <c r="C200" s="98"/>
      <c r="D200" s="98"/>
      <c r="E200" s="98"/>
      <c r="G200" s="80"/>
      <c r="H200" s="80"/>
    </row>
    <row r="201" spans="3:8">
      <c r="C201" s="98"/>
      <c r="D201" s="98"/>
      <c r="E201" s="98"/>
      <c r="G201" s="80"/>
      <c r="H201" s="80"/>
    </row>
    <row r="202" spans="3:8">
      <c r="C202" s="98"/>
      <c r="D202" s="98"/>
      <c r="E202" s="98"/>
      <c r="G202" s="80"/>
      <c r="H202" s="80"/>
    </row>
    <row r="203" spans="3:8">
      <c r="C203" s="98"/>
      <c r="D203" s="98"/>
      <c r="E203" s="98"/>
      <c r="G203" s="80"/>
      <c r="H203" s="80"/>
    </row>
    <row r="204" spans="3:8">
      <c r="C204" s="98"/>
      <c r="D204" s="98"/>
      <c r="E204" s="98"/>
      <c r="G204" s="80"/>
      <c r="H204" s="80"/>
    </row>
    <row r="205" spans="3:8">
      <c r="C205" s="98"/>
      <c r="D205" s="98"/>
      <c r="E205" s="98"/>
      <c r="G205" s="80"/>
      <c r="H205" s="80"/>
    </row>
    <row r="206" spans="3:8">
      <c r="C206" s="98"/>
      <c r="D206" s="98"/>
      <c r="E206" s="98"/>
      <c r="G206" s="80"/>
      <c r="H206" s="80"/>
    </row>
    <row r="207" spans="3:8">
      <c r="C207" s="98"/>
      <c r="D207" s="98"/>
      <c r="E207" s="98"/>
      <c r="G207" s="80"/>
      <c r="H207" s="80"/>
    </row>
    <row r="208" spans="3:8">
      <c r="C208" s="98"/>
      <c r="D208" s="98"/>
      <c r="E208" s="98"/>
      <c r="G208" s="80"/>
      <c r="H208" s="80"/>
    </row>
    <row r="209" spans="3:8">
      <c r="C209" s="98"/>
      <c r="D209" s="98"/>
      <c r="E209" s="98"/>
      <c r="G209" s="80"/>
      <c r="H209" s="80"/>
    </row>
    <row r="210" spans="3:8">
      <c r="C210" s="98"/>
      <c r="D210" s="98"/>
      <c r="E210" s="98"/>
      <c r="G210" s="80"/>
      <c r="H210" s="80"/>
    </row>
    <row r="211" spans="3:8">
      <c r="C211" s="98"/>
      <c r="D211" s="98"/>
      <c r="E211" s="98"/>
      <c r="G211" s="80"/>
      <c r="H211" s="80"/>
    </row>
    <row r="212" spans="3:8">
      <c r="C212" s="98"/>
      <c r="D212" s="98"/>
      <c r="E212" s="98"/>
      <c r="G212" s="80"/>
      <c r="H212" s="80"/>
    </row>
    <row r="213" spans="3:8">
      <c r="C213" s="98"/>
      <c r="D213" s="98"/>
      <c r="E213" s="98"/>
      <c r="G213" s="80"/>
      <c r="H213" s="80"/>
    </row>
    <row r="214" spans="3:8">
      <c r="C214" s="98"/>
      <c r="D214" s="98"/>
      <c r="E214" s="98"/>
      <c r="G214" s="80"/>
      <c r="H214" s="80"/>
    </row>
    <row r="215" spans="3:8">
      <c r="C215" s="98"/>
      <c r="D215" s="98"/>
      <c r="E215" s="98"/>
      <c r="G215" s="80"/>
      <c r="H215" s="80"/>
    </row>
    <row r="216" spans="3:8">
      <c r="C216" s="98"/>
      <c r="D216" s="98"/>
      <c r="E216" s="98"/>
      <c r="G216" s="80"/>
      <c r="H216" s="80"/>
    </row>
    <row r="217" spans="3:8">
      <c r="C217" s="98"/>
      <c r="D217" s="98"/>
      <c r="E217" s="98"/>
      <c r="G217" s="80"/>
      <c r="H217" s="80"/>
    </row>
    <row r="218" spans="3:8">
      <c r="C218" s="98"/>
      <c r="D218" s="98"/>
      <c r="E218" s="98"/>
      <c r="G218" s="80"/>
      <c r="H218" s="80"/>
    </row>
    <row r="219" spans="3:8">
      <c r="C219" s="98"/>
      <c r="D219" s="98"/>
      <c r="E219" s="98"/>
      <c r="G219" s="80"/>
      <c r="H219" s="80"/>
    </row>
    <row r="220" spans="3:8">
      <c r="C220" s="98"/>
      <c r="D220" s="98"/>
      <c r="E220" s="98"/>
      <c r="G220" s="80"/>
      <c r="H220" s="80"/>
    </row>
    <row r="221" spans="3:8">
      <c r="C221" s="98"/>
      <c r="D221" s="98"/>
      <c r="E221" s="98"/>
      <c r="G221" s="80"/>
      <c r="H221" s="80"/>
    </row>
    <row r="222" spans="3:8">
      <c r="C222" s="98"/>
      <c r="D222" s="98"/>
      <c r="E222" s="98"/>
      <c r="G222" s="80"/>
      <c r="H222" s="80"/>
    </row>
    <row r="223" spans="3:8">
      <c r="C223" s="98"/>
      <c r="D223" s="98"/>
      <c r="E223" s="98"/>
      <c r="G223" s="80"/>
      <c r="H223" s="80"/>
    </row>
    <row r="224" spans="3:8">
      <c r="C224" s="98"/>
      <c r="D224" s="98"/>
      <c r="E224" s="98"/>
      <c r="G224" s="80"/>
      <c r="H224" s="80"/>
    </row>
    <row r="225" spans="3:8">
      <c r="C225" s="98"/>
      <c r="D225" s="98"/>
      <c r="E225" s="98"/>
      <c r="G225" s="80"/>
      <c r="H225" s="80"/>
    </row>
    <row r="226" spans="3:8">
      <c r="C226" s="98"/>
      <c r="D226" s="98"/>
      <c r="E226" s="98"/>
      <c r="G226" s="80"/>
      <c r="H226" s="80"/>
    </row>
    <row r="227" spans="3:8">
      <c r="C227" s="98"/>
      <c r="D227" s="98"/>
      <c r="E227" s="98"/>
      <c r="G227" s="80"/>
      <c r="H227" s="80"/>
    </row>
    <row r="228" spans="3:8">
      <c r="C228" s="98"/>
      <c r="D228" s="98"/>
      <c r="E228" s="98"/>
      <c r="G228" s="80"/>
      <c r="H228" s="80"/>
    </row>
    <row r="229" spans="3:8">
      <c r="C229" s="98"/>
      <c r="D229" s="98"/>
      <c r="E229" s="98"/>
      <c r="G229" s="80"/>
      <c r="H229" s="80"/>
    </row>
    <row r="230" spans="3:8">
      <c r="C230" s="98"/>
      <c r="D230" s="98"/>
      <c r="E230" s="98"/>
      <c r="G230" s="80"/>
      <c r="H230" s="80"/>
    </row>
    <row r="231" spans="3:8">
      <c r="C231" s="98"/>
      <c r="D231" s="98"/>
      <c r="E231" s="98"/>
      <c r="G231" s="80"/>
      <c r="H231" s="80"/>
    </row>
    <row r="232" spans="3:8">
      <c r="C232" s="98"/>
      <c r="D232" s="98"/>
      <c r="E232" s="98"/>
      <c r="G232" s="80"/>
      <c r="H232" s="80"/>
    </row>
    <row r="233" spans="3:8">
      <c r="C233" s="98"/>
      <c r="D233" s="98"/>
      <c r="E233" s="98"/>
      <c r="G233" s="80"/>
      <c r="H233" s="80"/>
    </row>
    <row r="234" spans="3:8">
      <c r="C234" s="98"/>
      <c r="D234" s="98"/>
      <c r="E234" s="98"/>
      <c r="G234" s="80"/>
      <c r="H234" s="80"/>
    </row>
    <row r="235" spans="3:8">
      <c r="C235" s="98"/>
      <c r="D235" s="98"/>
      <c r="E235" s="98"/>
      <c r="G235" s="80"/>
      <c r="H235" s="80"/>
    </row>
    <row r="236" spans="3:8">
      <c r="C236" s="98"/>
      <c r="D236" s="98"/>
      <c r="E236" s="98"/>
      <c r="G236" s="80"/>
      <c r="H236" s="80"/>
    </row>
    <row r="237" spans="3:8">
      <c r="C237" s="98"/>
      <c r="D237" s="98"/>
      <c r="E237" s="98"/>
      <c r="G237" s="80"/>
      <c r="H237" s="80"/>
    </row>
    <row r="238" spans="3:8">
      <c r="C238" s="98"/>
      <c r="D238" s="98"/>
      <c r="E238" s="98"/>
      <c r="G238" s="80"/>
      <c r="H238" s="80"/>
    </row>
    <row r="239" spans="3:8">
      <c r="C239" s="98"/>
      <c r="D239" s="98"/>
      <c r="E239" s="98"/>
      <c r="G239" s="80"/>
      <c r="H239" s="80"/>
    </row>
    <row r="240" spans="3:8">
      <c r="C240" s="98"/>
      <c r="D240" s="98"/>
      <c r="E240" s="98"/>
      <c r="G240" s="80"/>
      <c r="H240" s="80"/>
    </row>
    <row r="241" spans="3:8">
      <c r="C241" s="98"/>
      <c r="D241" s="98"/>
      <c r="E241" s="98"/>
      <c r="G241" s="80"/>
      <c r="H241" s="80"/>
    </row>
    <row r="242" spans="3:8">
      <c r="C242" s="98"/>
      <c r="D242" s="98"/>
      <c r="E242" s="98"/>
      <c r="G242" s="80"/>
      <c r="H242" s="80"/>
    </row>
    <row r="243" spans="3:8">
      <c r="C243" s="98"/>
      <c r="D243" s="98"/>
      <c r="E243" s="98"/>
      <c r="G243" s="80"/>
      <c r="H243" s="80"/>
    </row>
    <row r="244" spans="3:8">
      <c r="C244" s="98"/>
      <c r="D244" s="98"/>
      <c r="E244" s="98"/>
      <c r="G244" s="80"/>
      <c r="H244" s="80"/>
    </row>
    <row r="245" spans="3:8">
      <c r="C245" s="98"/>
      <c r="D245" s="98"/>
      <c r="E245" s="98"/>
      <c r="G245" s="80"/>
      <c r="H245" s="80"/>
    </row>
    <row r="246" spans="3:8">
      <c r="C246" s="98"/>
      <c r="D246" s="98"/>
      <c r="E246" s="98"/>
      <c r="G246" s="80"/>
      <c r="H246" s="80"/>
    </row>
    <row r="247" spans="3:8">
      <c r="C247" s="98"/>
      <c r="D247" s="98"/>
      <c r="E247" s="98"/>
      <c r="G247" s="80"/>
      <c r="H247" s="80"/>
    </row>
    <row r="248" spans="3:8">
      <c r="C248" s="98"/>
      <c r="D248" s="98"/>
      <c r="E248" s="98"/>
      <c r="G248" s="80"/>
      <c r="H248" s="80"/>
    </row>
    <row r="249" spans="3:8">
      <c r="C249" s="98"/>
      <c r="D249" s="98"/>
      <c r="E249" s="98"/>
      <c r="G249" s="80"/>
      <c r="H249" s="80"/>
    </row>
    <row r="250" spans="3:8">
      <c r="C250" s="98"/>
      <c r="D250" s="98"/>
      <c r="E250" s="98"/>
      <c r="G250" s="80"/>
      <c r="H250" s="80"/>
    </row>
    <row r="251" spans="3:8">
      <c r="C251" s="98"/>
      <c r="D251" s="98"/>
      <c r="E251" s="98"/>
      <c r="G251" s="80"/>
      <c r="H251" s="80"/>
    </row>
    <row r="252" spans="3:8">
      <c r="C252" s="98"/>
      <c r="D252" s="98"/>
      <c r="E252" s="98"/>
      <c r="G252" s="80"/>
      <c r="H252" s="80"/>
    </row>
    <row r="253" spans="3:8">
      <c r="C253" s="98"/>
      <c r="D253" s="98"/>
      <c r="E253" s="98"/>
      <c r="G253" s="80"/>
      <c r="H253" s="80"/>
    </row>
    <row r="254" spans="3:8">
      <c r="C254" s="98"/>
      <c r="D254" s="98"/>
      <c r="E254" s="98"/>
      <c r="G254" s="80"/>
      <c r="H254" s="80"/>
    </row>
    <row r="255" spans="3:8">
      <c r="C255" s="98"/>
      <c r="D255" s="98"/>
      <c r="E255" s="98"/>
      <c r="G255" s="80"/>
      <c r="H255" s="80"/>
    </row>
    <row r="256" spans="3:8">
      <c r="C256" s="98"/>
      <c r="D256" s="98"/>
      <c r="E256" s="98"/>
      <c r="G256" s="80"/>
      <c r="H256" s="80"/>
    </row>
    <row r="257" spans="3:8">
      <c r="C257" s="98"/>
      <c r="D257" s="98"/>
      <c r="E257" s="98"/>
      <c r="G257" s="80"/>
      <c r="H257" s="80"/>
    </row>
    <row r="258" spans="3:8">
      <c r="C258" s="98"/>
      <c r="D258" s="98"/>
      <c r="E258" s="98"/>
      <c r="G258" s="80"/>
      <c r="H258" s="80"/>
    </row>
    <row r="259" spans="3:8">
      <c r="C259" s="98"/>
      <c r="D259" s="98"/>
      <c r="E259" s="98"/>
      <c r="G259" s="80"/>
      <c r="H259" s="80"/>
    </row>
    <row r="260" spans="3:8">
      <c r="C260" s="98"/>
      <c r="D260" s="98"/>
      <c r="E260" s="98"/>
      <c r="G260" s="80"/>
      <c r="H260" s="80"/>
    </row>
    <row r="261" spans="3:8">
      <c r="C261" s="98"/>
      <c r="D261" s="98"/>
      <c r="E261" s="98"/>
      <c r="G261" s="80"/>
      <c r="H261" s="80"/>
    </row>
    <row r="262" spans="3:8">
      <c r="C262" s="98"/>
      <c r="D262" s="98"/>
      <c r="E262" s="98"/>
      <c r="G262" s="80"/>
      <c r="H262" s="80"/>
    </row>
    <row r="263" spans="3:8">
      <c r="C263" s="98"/>
      <c r="D263" s="98"/>
      <c r="E263" s="98"/>
      <c r="G263" s="80"/>
      <c r="H263" s="80"/>
    </row>
    <row r="264" spans="3:8">
      <c r="C264" s="98"/>
      <c r="D264" s="98"/>
      <c r="E264" s="98"/>
      <c r="G264" s="80"/>
      <c r="H264" s="80"/>
    </row>
    <row r="265" spans="3:8">
      <c r="C265" s="98"/>
      <c r="D265" s="98"/>
      <c r="E265" s="98"/>
      <c r="G265" s="80"/>
      <c r="H265" s="80"/>
    </row>
    <row r="266" spans="3:8">
      <c r="C266" s="98"/>
      <c r="D266" s="98"/>
      <c r="E266" s="98"/>
      <c r="G266" s="80"/>
      <c r="H266" s="80"/>
    </row>
    <row r="267" spans="3:8">
      <c r="C267" s="98"/>
      <c r="D267" s="98"/>
      <c r="E267" s="98"/>
      <c r="G267" s="80"/>
      <c r="H267" s="80"/>
    </row>
    <row r="268" spans="3:8">
      <c r="C268" s="98"/>
      <c r="D268" s="98"/>
      <c r="E268" s="98"/>
      <c r="G268" s="80"/>
      <c r="H268" s="80"/>
    </row>
    <row r="269" spans="3:8">
      <c r="C269" s="98"/>
      <c r="D269" s="98"/>
      <c r="E269" s="98"/>
      <c r="G269" s="80"/>
      <c r="H269" s="80"/>
    </row>
    <row r="270" spans="3:8">
      <c r="C270" s="98"/>
      <c r="D270" s="98"/>
      <c r="E270" s="98"/>
      <c r="G270" s="80"/>
      <c r="H270" s="80"/>
    </row>
    <row r="271" spans="3:8">
      <c r="C271" s="98"/>
      <c r="D271" s="98"/>
      <c r="E271" s="98"/>
      <c r="G271" s="80"/>
      <c r="H271" s="80"/>
    </row>
    <row r="272" spans="3:8">
      <c r="C272" s="98"/>
      <c r="D272" s="98"/>
      <c r="E272" s="98"/>
      <c r="G272" s="80"/>
      <c r="H272" s="80"/>
    </row>
    <row r="273" spans="3:8">
      <c r="C273" s="98"/>
      <c r="D273" s="98"/>
      <c r="E273" s="98"/>
      <c r="G273" s="80"/>
      <c r="H273" s="80"/>
    </row>
    <row r="274" spans="3:8">
      <c r="C274" s="98"/>
      <c r="D274" s="98"/>
      <c r="E274" s="98"/>
      <c r="G274" s="80"/>
      <c r="H274" s="80"/>
    </row>
    <row r="275" spans="3:8">
      <c r="C275" s="98"/>
      <c r="D275" s="98"/>
      <c r="E275" s="98"/>
      <c r="G275" s="80"/>
      <c r="H275" s="80"/>
    </row>
    <row r="276" spans="3:8">
      <c r="C276" s="98"/>
      <c r="D276" s="98"/>
      <c r="E276" s="98"/>
      <c r="G276" s="80"/>
      <c r="H276" s="80"/>
    </row>
    <row r="277" spans="3:8">
      <c r="C277" s="98"/>
      <c r="D277" s="98"/>
      <c r="E277" s="98"/>
      <c r="G277" s="80"/>
      <c r="H277" s="80"/>
    </row>
    <row r="278" spans="3:8">
      <c r="C278" s="98"/>
      <c r="D278" s="98"/>
      <c r="E278" s="98"/>
      <c r="G278" s="80"/>
      <c r="H278" s="80"/>
    </row>
    <row r="279" spans="3:8">
      <c r="C279" s="98"/>
      <c r="D279" s="98"/>
      <c r="E279" s="98"/>
      <c r="G279" s="80"/>
      <c r="H279" s="80"/>
    </row>
    <row r="280" spans="3:8">
      <c r="C280" s="98"/>
      <c r="D280" s="98"/>
      <c r="E280" s="98"/>
      <c r="G280" s="80"/>
      <c r="H280" s="80"/>
    </row>
    <row r="281" spans="3:8">
      <c r="C281" s="98"/>
      <c r="D281" s="98"/>
      <c r="E281" s="98"/>
      <c r="G281" s="80"/>
      <c r="H281" s="80"/>
    </row>
    <row r="282" spans="3:8">
      <c r="C282" s="98"/>
      <c r="D282" s="98"/>
      <c r="E282" s="98"/>
      <c r="G282" s="80"/>
      <c r="H282" s="80"/>
    </row>
    <row r="283" spans="3:8">
      <c r="C283" s="98"/>
      <c r="D283" s="98"/>
      <c r="E283" s="98"/>
      <c r="G283" s="80"/>
      <c r="H283" s="80"/>
    </row>
    <row r="284" spans="3:8">
      <c r="C284" s="98"/>
      <c r="D284" s="98"/>
      <c r="E284" s="98"/>
      <c r="G284" s="80"/>
      <c r="H284" s="80"/>
    </row>
    <row r="285" spans="3:8">
      <c r="C285" s="98"/>
      <c r="D285" s="98"/>
      <c r="E285" s="98"/>
      <c r="G285" s="80"/>
      <c r="H285" s="80"/>
    </row>
    <row r="286" spans="3:8">
      <c r="C286" s="98"/>
      <c r="D286" s="98"/>
      <c r="E286" s="98"/>
      <c r="G286" s="80"/>
      <c r="H286" s="80"/>
    </row>
    <row r="287" spans="3:8">
      <c r="C287" s="98"/>
      <c r="D287" s="98"/>
      <c r="E287" s="98"/>
      <c r="G287" s="80"/>
      <c r="H287" s="80"/>
    </row>
    <row r="288" spans="3:8">
      <c r="C288" s="98"/>
      <c r="D288" s="98"/>
      <c r="E288" s="98"/>
      <c r="G288" s="80"/>
      <c r="H288" s="80"/>
    </row>
    <row r="289" spans="3:8">
      <c r="C289" s="98"/>
      <c r="D289" s="98"/>
      <c r="E289" s="98"/>
      <c r="G289" s="80"/>
      <c r="H289" s="80"/>
    </row>
    <row r="290" spans="3:8">
      <c r="C290" s="98"/>
      <c r="D290" s="98"/>
      <c r="E290" s="98"/>
      <c r="G290" s="80"/>
      <c r="H290" s="80"/>
    </row>
    <row r="291" spans="3:8">
      <c r="C291" s="98"/>
      <c r="D291" s="98"/>
      <c r="E291" s="98"/>
      <c r="G291" s="80"/>
      <c r="H291" s="80"/>
    </row>
    <row r="292" spans="3:8">
      <c r="C292" s="98"/>
      <c r="D292" s="98"/>
      <c r="E292" s="98"/>
      <c r="G292" s="80"/>
      <c r="H292" s="80"/>
    </row>
    <row r="293" spans="3:8">
      <c r="C293" s="98"/>
      <c r="D293" s="98"/>
      <c r="E293" s="98"/>
      <c r="G293" s="80"/>
      <c r="H293" s="80"/>
    </row>
    <row r="294" spans="3:8">
      <c r="C294" s="98"/>
      <c r="D294" s="98"/>
      <c r="E294" s="98"/>
      <c r="G294" s="80"/>
      <c r="H294" s="80"/>
    </row>
    <row r="295" spans="3:8">
      <c r="C295" s="98"/>
      <c r="D295" s="98"/>
      <c r="E295" s="98"/>
      <c r="G295" s="80"/>
      <c r="H295" s="80"/>
    </row>
    <row r="296" spans="3:8">
      <c r="C296" s="98"/>
      <c r="D296" s="98"/>
      <c r="E296" s="98"/>
      <c r="G296" s="80"/>
      <c r="H296" s="80"/>
    </row>
    <row r="297" spans="3:8">
      <c r="C297" s="98"/>
      <c r="D297" s="98"/>
      <c r="E297" s="98"/>
      <c r="G297" s="80"/>
      <c r="H297" s="80"/>
    </row>
    <row r="298" spans="3:8">
      <c r="C298" s="98"/>
      <c r="D298" s="98"/>
      <c r="E298" s="98"/>
      <c r="G298" s="80"/>
      <c r="H298" s="80"/>
    </row>
    <row r="299" spans="3:8">
      <c r="C299" s="98"/>
      <c r="D299" s="98"/>
      <c r="E299" s="98"/>
      <c r="G299" s="80"/>
      <c r="H299" s="80"/>
    </row>
    <row r="300" spans="3:8">
      <c r="C300" s="98"/>
      <c r="D300" s="98"/>
      <c r="E300" s="98"/>
      <c r="G300" s="80"/>
      <c r="H300" s="80"/>
    </row>
    <row r="301" spans="3:8">
      <c r="C301" s="98"/>
      <c r="D301" s="98"/>
      <c r="E301" s="98"/>
      <c r="G301" s="80"/>
      <c r="H301" s="80"/>
    </row>
    <row r="302" spans="3:8">
      <c r="C302" s="98"/>
      <c r="D302" s="98"/>
      <c r="E302" s="98"/>
      <c r="G302" s="80"/>
      <c r="H302" s="80"/>
    </row>
    <row r="303" spans="3:8">
      <c r="C303" s="98"/>
      <c r="D303" s="98"/>
      <c r="E303" s="98"/>
      <c r="G303" s="80"/>
      <c r="H303" s="80"/>
    </row>
    <row r="304" spans="3:8">
      <c r="C304" s="98"/>
      <c r="D304" s="98"/>
      <c r="E304" s="98"/>
      <c r="G304" s="80"/>
      <c r="H304" s="80"/>
    </row>
    <row r="305" spans="3:8">
      <c r="C305" s="98"/>
      <c r="D305" s="98"/>
      <c r="E305" s="98"/>
      <c r="G305" s="80"/>
      <c r="H305" s="80"/>
    </row>
    <row r="306" spans="3:8">
      <c r="C306" s="98"/>
      <c r="D306" s="98"/>
      <c r="E306" s="98"/>
      <c r="G306" s="80"/>
      <c r="H306" s="80"/>
    </row>
    <row r="307" spans="3:8">
      <c r="C307" s="98"/>
      <c r="D307" s="98"/>
      <c r="E307" s="98"/>
      <c r="G307" s="80"/>
      <c r="H307" s="80"/>
    </row>
    <row r="308" spans="3:8">
      <c r="C308" s="98"/>
      <c r="D308" s="98"/>
      <c r="E308" s="98"/>
      <c r="G308" s="80"/>
      <c r="H308" s="80"/>
    </row>
    <row r="309" spans="3:8">
      <c r="C309" s="98"/>
      <c r="D309" s="98"/>
      <c r="E309" s="98"/>
      <c r="G309" s="80"/>
      <c r="H309" s="80"/>
    </row>
    <row r="310" spans="3:8">
      <c r="C310" s="98"/>
      <c r="D310" s="98"/>
      <c r="E310" s="98"/>
      <c r="G310" s="80"/>
      <c r="H310" s="80"/>
    </row>
    <row r="311" spans="3:8">
      <c r="C311" s="98"/>
      <c r="D311" s="98"/>
      <c r="E311" s="98"/>
      <c r="G311" s="80"/>
      <c r="H311" s="80"/>
    </row>
    <row r="312" spans="3:8">
      <c r="C312" s="98"/>
      <c r="D312" s="98"/>
      <c r="E312" s="98"/>
      <c r="G312" s="80"/>
      <c r="H312" s="80"/>
    </row>
    <row r="313" spans="3:8">
      <c r="C313" s="98"/>
      <c r="D313" s="98"/>
      <c r="E313" s="98"/>
      <c r="G313" s="80"/>
      <c r="H313" s="80"/>
    </row>
    <row r="314" spans="3:8">
      <c r="C314" s="98"/>
      <c r="D314" s="98"/>
      <c r="E314" s="98"/>
      <c r="G314" s="80"/>
      <c r="H314" s="80"/>
    </row>
    <row r="315" spans="3:8">
      <c r="C315" s="98"/>
      <c r="D315" s="98"/>
      <c r="E315" s="98"/>
      <c r="G315" s="80"/>
      <c r="H315" s="80"/>
    </row>
    <row r="316" spans="3:8">
      <c r="C316" s="98"/>
      <c r="D316" s="98"/>
      <c r="E316" s="98"/>
      <c r="G316" s="80"/>
      <c r="H316" s="80"/>
    </row>
    <row r="317" spans="3:8">
      <c r="C317" s="98"/>
      <c r="D317" s="98"/>
      <c r="E317" s="98"/>
      <c r="G317" s="80"/>
      <c r="H317" s="80"/>
    </row>
    <row r="318" spans="3:8">
      <c r="C318" s="98"/>
      <c r="D318" s="98"/>
      <c r="E318" s="98"/>
      <c r="G318" s="80"/>
      <c r="H318" s="80"/>
    </row>
    <row r="319" spans="3:8">
      <c r="C319" s="98"/>
      <c r="D319" s="98"/>
      <c r="E319" s="98"/>
      <c r="G319" s="80"/>
      <c r="H319" s="80"/>
    </row>
    <row r="320" spans="3:8">
      <c r="C320" s="98"/>
      <c r="D320" s="98"/>
      <c r="E320" s="98"/>
      <c r="G320" s="80"/>
      <c r="H320" s="80"/>
    </row>
    <row r="321" spans="3:8">
      <c r="C321" s="98"/>
      <c r="D321" s="98"/>
      <c r="E321" s="98"/>
      <c r="G321" s="80"/>
      <c r="H321" s="80"/>
    </row>
    <row r="322" spans="3:8">
      <c r="C322" s="98"/>
      <c r="D322" s="98"/>
      <c r="E322" s="98"/>
      <c r="G322" s="80"/>
      <c r="H322" s="80"/>
    </row>
    <row r="323" spans="3:8">
      <c r="C323" s="98"/>
      <c r="D323" s="98"/>
      <c r="E323" s="98"/>
      <c r="G323" s="80"/>
      <c r="H323" s="80"/>
    </row>
    <row r="324" spans="3:8">
      <c r="C324" s="98"/>
      <c r="D324" s="98"/>
      <c r="E324" s="98"/>
      <c r="G324" s="80"/>
      <c r="H324" s="80"/>
    </row>
    <row r="325" spans="3:8">
      <c r="C325" s="98"/>
      <c r="D325" s="98"/>
      <c r="E325" s="98"/>
      <c r="G325" s="80"/>
      <c r="H325" s="80"/>
    </row>
    <row r="326" spans="3:8">
      <c r="C326" s="98"/>
      <c r="D326" s="98"/>
      <c r="E326" s="98"/>
      <c r="G326" s="80"/>
      <c r="H326" s="80"/>
    </row>
    <row r="327" spans="3:8">
      <c r="C327" s="98"/>
      <c r="D327" s="98"/>
      <c r="E327" s="98"/>
      <c r="G327" s="80"/>
      <c r="H327" s="80"/>
    </row>
    <row r="328" spans="3:8">
      <c r="C328" s="98"/>
      <c r="D328" s="98"/>
      <c r="E328" s="98"/>
      <c r="G328" s="80"/>
      <c r="H328" s="80"/>
    </row>
    <row r="329" spans="3:8">
      <c r="C329" s="98"/>
      <c r="D329" s="98"/>
      <c r="E329" s="98"/>
      <c r="G329" s="80"/>
      <c r="H329" s="80"/>
    </row>
    <row r="330" spans="3:8">
      <c r="C330" s="98"/>
      <c r="D330" s="98"/>
      <c r="E330" s="98"/>
      <c r="G330" s="80"/>
      <c r="H330" s="80"/>
    </row>
    <row r="331" spans="3:8">
      <c r="C331" s="98"/>
      <c r="D331" s="98"/>
      <c r="E331" s="98"/>
      <c r="G331" s="80"/>
      <c r="H331" s="80"/>
    </row>
    <row r="332" spans="3:8">
      <c r="C332" s="98"/>
      <c r="D332" s="98"/>
      <c r="E332" s="98"/>
      <c r="G332" s="80"/>
      <c r="H332" s="80"/>
    </row>
    <row r="333" spans="3:8">
      <c r="C333" s="98"/>
      <c r="D333" s="98"/>
      <c r="E333" s="98"/>
      <c r="G333" s="80"/>
      <c r="H333" s="80"/>
    </row>
    <row r="334" spans="3:8">
      <c r="C334" s="98"/>
      <c r="D334" s="98"/>
      <c r="E334" s="98"/>
      <c r="G334" s="80"/>
      <c r="H334" s="80"/>
    </row>
    <row r="335" spans="3:8">
      <c r="C335" s="98"/>
      <c r="D335" s="98"/>
      <c r="E335" s="98"/>
      <c r="G335" s="80"/>
      <c r="H335" s="80"/>
    </row>
    <row r="336" spans="3:8">
      <c r="C336" s="98"/>
      <c r="D336" s="98"/>
      <c r="E336" s="98"/>
      <c r="G336" s="80"/>
      <c r="H336" s="80"/>
    </row>
    <row r="337" spans="3:8">
      <c r="C337" s="98"/>
      <c r="D337" s="98"/>
      <c r="E337" s="98"/>
      <c r="G337" s="80"/>
      <c r="H337" s="80"/>
    </row>
    <row r="338" spans="3:8">
      <c r="C338" s="98"/>
      <c r="D338" s="98"/>
      <c r="E338" s="98"/>
      <c r="G338" s="80"/>
      <c r="H338" s="80"/>
    </row>
    <row r="339" spans="3:8">
      <c r="C339" s="98"/>
      <c r="D339" s="98"/>
      <c r="E339" s="98"/>
      <c r="G339" s="80"/>
      <c r="H339" s="80"/>
    </row>
    <row r="340" spans="3:8">
      <c r="C340" s="98"/>
      <c r="D340" s="98"/>
      <c r="E340" s="98"/>
      <c r="G340" s="80"/>
      <c r="H340" s="80"/>
    </row>
    <row r="341" spans="3:8">
      <c r="C341" s="98"/>
      <c r="D341" s="98"/>
      <c r="E341" s="98"/>
      <c r="G341" s="80"/>
      <c r="H341" s="80"/>
    </row>
    <row r="342" spans="3:8">
      <c r="C342" s="98"/>
      <c r="D342" s="98"/>
      <c r="E342" s="98"/>
      <c r="G342" s="80"/>
      <c r="H342" s="80"/>
    </row>
    <row r="343" spans="3:8">
      <c r="C343" s="98"/>
      <c r="D343" s="98"/>
      <c r="E343" s="98"/>
      <c r="G343" s="80"/>
      <c r="H343" s="80"/>
    </row>
    <row r="344" spans="3:8">
      <c r="C344" s="98"/>
      <c r="D344" s="98"/>
      <c r="E344" s="98"/>
      <c r="G344" s="80"/>
      <c r="H344" s="80"/>
    </row>
    <row r="345" spans="3:8">
      <c r="C345" s="98"/>
      <c r="D345" s="98"/>
      <c r="E345" s="98"/>
      <c r="G345" s="80"/>
      <c r="H345" s="80"/>
    </row>
    <row r="346" spans="3:8">
      <c r="C346" s="98"/>
      <c r="D346" s="98"/>
      <c r="E346" s="98"/>
      <c r="G346" s="80"/>
      <c r="H346" s="80"/>
    </row>
    <row r="347" spans="3:8">
      <c r="C347" s="98"/>
      <c r="D347" s="98"/>
      <c r="E347" s="98"/>
      <c r="G347" s="80"/>
      <c r="H347" s="80"/>
    </row>
    <row r="348" spans="3:8">
      <c r="C348" s="98"/>
      <c r="D348" s="98"/>
      <c r="E348" s="98"/>
      <c r="G348" s="80"/>
      <c r="H348" s="80"/>
    </row>
    <row r="349" spans="3:8">
      <c r="C349" s="98"/>
      <c r="D349" s="98"/>
      <c r="E349" s="98"/>
      <c r="G349" s="80"/>
      <c r="H349" s="80"/>
    </row>
    <row r="350" spans="3:8">
      <c r="C350" s="98"/>
      <c r="D350" s="98"/>
      <c r="E350" s="98"/>
      <c r="G350" s="80"/>
      <c r="H350" s="80"/>
    </row>
    <row r="351" spans="3:8">
      <c r="C351" s="98"/>
      <c r="D351" s="98"/>
      <c r="E351" s="98"/>
      <c r="G351" s="80"/>
      <c r="H351" s="80"/>
    </row>
    <row r="352" spans="3:8">
      <c r="C352" s="98"/>
      <c r="D352" s="98"/>
      <c r="E352" s="98"/>
      <c r="G352" s="80"/>
      <c r="H352" s="80"/>
    </row>
    <row r="353" spans="3:8">
      <c r="C353" s="98"/>
      <c r="D353" s="98"/>
      <c r="E353" s="98"/>
      <c r="G353" s="80"/>
      <c r="H353" s="80"/>
    </row>
    <row r="354" spans="3:8">
      <c r="C354" s="98"/>
      <c r="D354" s="98"/>
      <c r="E354" s="98"/>
      <c r="G354" s="80"/>
      <c r="H354" s="80"/>
    </row>
    <row r="355" spans="3:8">
      <c r="C355" s="98"/>
      <c r="D355" s="98"/>
      <c r="E355" s="98"/>
      <c r="G355" s="80"/>
      <c r="H355" s="80"/>
    </row>
    <row r="356" spans="3:8">
      <c r="C356" s="98"/>
      <c r="D356" s="98"/>
      <c r="E356" s="98"/>
      <c r="G356" s="80"/>
      <c r="H356" s="80"/>
    </row>
    <row r="357" spans="3:8">
      <c r="C357" s="98"/>
      <c r="D357" s="98"/>
      <c r="E357" s="98"/>
    </row>
    <row r="358" spans="3:8">
      <c r="C358" s="98"/>
      <c r="D358" s="98"/>
      <c r="E358" s="98"/>
    </row>
    <row r="359" spans="3:8">
      <c r="C359" s="98"/>
      <c r="D359" s="98"/>
      <c r="E359" s="98"/>
    </row>
    <row r="360" spans="3:8">
      <c r="C360" s="98"/>
      <c r="D360" s="98"/>
      <c r="E360" s="98"/>
    </row>
    <row r="361" spans="3:8">
      <c r="C361" s="98"/>
      <c r="D361" s="98"/>
      <c r="E361" s="98"/>
    </row>
    <row r="362" spans="3:8">
      <c r="C362" s="98"/>
      <c r="D362" s="98"/>
      <c r="E362" s="98"/>
    </row>
    <row r="363" spans="3:8">
      <c r="C363" s="98"/>
      <c r="D363" s="98"/>
      <c r="E363" s="98"/>
    </row>
    <row r="364" spans="3:8">
      <c r="C364" s="98"/>
      <c r="D364" s="98"/>
      <c r="E364" s="98"/>
    </row>
    <row r="365" spans="3:8">
      <c r="C365" s="98"/>
      <c r="D365" s="98"/>
      <c r="E365" s="98"/>
    </row>
    <row r="366" spans="3:8">
      <c r="C366" s="98"/>
      <c r="D366" s="98"/>
      <c r="E366" s="98"/>
    </row>
    <row r="367" spans="3:8">
      <c r="C367" s="98"/>
      <c r="D367" s="98"/>
      <c r="E367" s="98"/>
    </row>
    <row r="368" spans="3:8">
      <c r="C368" s="98"/>
      <c r="D368" s="98"/>
      <c r="E368" s="98"/>
    </row>
    <row r="369" spans="3:5">
      <c r="C369" s="98"/>
      <c r="D369" s="98"/>
      <c r="E369" s="98"/>
    </row>
    <row r="370" spans="3:5">
      <c r="C370" s="98"/>
      <c r="D370" s="98"/>
      <c r="E370" s="98"/>
    </row>
    <row r="371" spans="3:5">
      <c r="C371" s="98"/>
      <c r="D371" s="98"/>
      <c r="E371" s="98"/>
    </row>
    <row r="372" spans="3:5">
      <c r="C372" s="98"/>
      <c r="D372" s="98"/>
      <c r="E372" s="98"/>
    </row>
    <row r="373" spans="3:5">
      <c r="C373" s="98"/>
      <c r="D373" s="98"/>
      <c r="E373" s="98"/>
    </row>
    <row r="374" spans="3:5">
      <c r="C374" s="98"/>
      <c r="D374" s="98"/>
      <c r="E374" s="98"/>
    </row>
    <row r="375" spans="3:5">
      <c r="C375" s="98"/>
      <c r="D375" s="98"/>
      <c r="E375" s="98"/>
    </row>
    <row r="376" spans="3:5">
      <c r="C376" s="98"/>
      <c r="D376" s="98"/>
      <c r="E376" s="98"/>
    </row>
    <row r="377" spans="3:5">
      <c r="C377" s="98"/>
      <c r="D377" s="98"/>
      <c r="E377" s="98"/>
    </row>
    <row r="378" spans="3:5">
      <c r="C378" s="98"/>
      <c r="D378" s="98"/>
      <c r="E378" s="98"/>
    </row>
    <row r="379" spans="3:5">
      <c r="C379" s="98"/>
      <c r="D379" s="98"/>
      <c r="E379" s="98"/>
    </row>
    <row r="380" spans="3:5">
      <c r="C380" s="98"/>
      <c r="D380" s="98"/>
      <c r="E380" s="98"/>
    </row>
    <row r="381" spans="3:5">
      <c r="C381" s="98"/>
      <c r="D381" s="98"/>
      <c r="E381" s="98"/>
    </row>
    <row r="382" spans="3:5">
      <c r="C382" s="98"/>
      <c r="D382" s="98"/>
      <c r="E382" s="98"/>
    </row>
    <row r="383" spans="3:5">
      <c r="C383" s="98"/>
      <c r="D383" s="98"/>
      <c r="E383" s="98"/>
    </row>
    <row r="384" spans="3:5">
      <c r="C384" s="98"/>
      <c r="D384" s="98"/>
      <c r="E384" s="98"/>
    </row>
    <row r="385" spans="3:5">
      <c r="C385" s="98"/>
      <c r="D385" s="98"/>
      <c r="E385" s="98"/>
    </row>
    <row r="386" spans="3:5">
      <c r="C386" s="98"/>
      <c r="D386" s="98"/>
      <c r="E386" s="98"/>
    </row>
    <row r="387" spans="3:5">
      <c r="C387" s="98"/>
      <c r="D387" s="98"/>
      <c r="E387" s="98"/>
    </row>
    <row r="388" spans="3:5">
      <c r="C388" s="98"/>
      <c r="D388" s="98"/>
      <c r="E388" s="98"/>
    </row>
    <row r="389" spans="3:5">
      <c r="C389" s="98"/>
      <c r="D389" s="98"/>
      <c r="E389" s="98"/>
    </row>
    <row r="390" spans="3:5">
      <c r="C390" s="98"/>
      <c r="D390" s="98"/>
      <c r="E390" s="98"/>
    </row>
    <row r="391" spans="3:5">
      <c r="C391" s="98"/>
      <c r="D391" s="98"/>
      <c r="E391" s="98"/>
    </row>
    <row r="392" spans="3:5">
      <c r="C392" s="98"/>
      <c r="D392" s="98"/>
      <c r="E392" s="98"/>
    </row>
    <row r="393" spans="3:5">
      <c r="C393" s="98"/>
      <c r="D393" s="98"/>
      <c r="E393" s="98"/>
    </row>
    <row r="394" spans="3:5">
      <c r="C394" s="98"/>
      <c r="D394" s="98"/>
      <c r="E394" s="98"/>
    </row>
    <row r="395" spans="3:5">
      <c r="C395" s="98"/>
      <c r="D395" s="98"/>
      <c r="E395" s="98"/>
    </row>
    <row r="396" spans="3:5">
      <c r="C396" s="98"/>
      <c r="D396" s="98"/>
      <c r="E396" s="98"/>
    </row>
    <row r="397" spans="3:5">
      <c r="C397" s="98"/>
      <c r="D397" s="98"/>
      <c r="E397" s="98"/>
    </row>
    <row r="398" spans="3:5">
      <c r="C398" s="98"/>
      <c r="D398" s="98"/>
      <c r="E398" s="98"/>
    </row>
    <row r="399" spans="3:5">
      <c r="C399" s="98"/>
      <c r="D399" s="98"/>
      <c r="E399" s="98"/>
    </row>
    <row r="400" spans="3:5">
      <c r="C400" s="98"/>
      <c r="D400" s="98"/>
      <c r="E400" s="98"/>
    </row>
    <row r="401" spans="3:5">
      <c r="C401" s="98"/>
      <c r="D401" s="98"/>
      <c r="E401" s="98"/>
    </row>
    <row r="402" spans="3:5">
      <c r="C402" s="98"/>
      <c r="D402" s="98"/>
      <c r="E402" s="98"/>
    </row>
    <row r="403" spans="3:5">
      <c r="C403" s="98"/>
      <c r="D403" s="98"/>
      <c r="E403" s="98"/>
    </row>
    <row r="404" spans="3:5">
      <c r="C404" s="98"/>
      <c r="D404" s="98"/>
      <c r="E404" s="98"/>
    </row>
    <row r="405" spans="3:5">
      <c r="C405" s="98"/>
      <c r="D405" s="98"/>
      <c r="E405" s="98"/>
    </row>
    <row r="406" spans="3:5">
      <c r="C406" s="98"/>
      <c r="D406" s="98"/>
      <c r="E406" s="98"/>
    </row>
    <row r="407" spans="3:5">
      <c r="C407" s="98"/>
      <c r="D407" s="98"/>
      <c r="E407" s="98"/>
    </row>
    <row r="408" spans="3:5">
      <c r="C408" s="98"/>
      <c r="D408" s="98"/>
      <c r="E408" s="98"/>
    </row>
    <row r="409" spans="3:5">
      <c r="C409" s="98"/>
      <c r="D409" s="98"/>
      <c r="E409" s="98"/>
    </row>
    <row r="410" spans="3:5">
      <c r="C410" s="98"/>
      <c r="D410" s="98"/>
      <c r="E410" s="98"/>
    </row>
    <row r="411" spans="3:5">
      <c r="C411" s="98"/>
      <c r="D411" s="98"/>
      <c r="E411" s="98"/>
    </row>
    <row r="412" spans="3:5">
      <c r="C412" s="98"/>
      <c r="D412" s="98"/>
      <c r="E412" s="98"/>
    </row>
    <row r="413" spans="3:5">
      <c r="C413" s="98"/>
      <c r="D413" s="98"/>
      <c r="E413" s="98"/>
    </row>
    <row r="414" spans="3:5">
      <c r="C414" s="98"/>
      <c r="D414" s="98"/>
      <c r="E414" s="98"/>
    </row>
    <row r="415" spans="3:5">
      <c r="C415" s="98"/>
      <c r="D415" s="98"/>
      <c r="E415" s="98"/>
    </row>
    <row r="416" spans="3:5">
      <c r="C416" s="98"/>
      <c r="D416" s="98"/>
      <c r="E416" s="98"/>
    </row>
    <row r="417" spans="3:5">
      <c r="C417" s="98"/>
      <c r="D417" s="98"/>
      <c r="E417" s="98"/>
    </row>
    <row r="418" spans="3:5">
      <c r="C418" s="98"/>
      <c r="D418" s="98"/>
      <c r="E418" s="98"/>
    </row>
    <row r="419" spans="3:5">
      <c r="C419" s="98"/>
      <c r="D419" s="98"/>
      <c r="E419" s="98"/>
    </row>
    <row r="420" spans="3:5">
      <c r="C420" s="98"/>
      <c r="D420" s="98"/>
      <c r="E420" s="98"/>
    </row>
    <row r="421" spans="3:5">
      <c r="C421" s="98"/>
      <c r="D421" s="98"/>
      <c r="E421" s="98"/>
    </row>
    <row r="422" spans="3:5">
      <c r="C422" s="98"/>
      <c r="D422" s="98"/>
      <c r="E422" s="98"/>
    </row>
    <row r="423" spans="3:5">
      <c r="C423" s="98"/>
      <c r="D423" s="98"/>
      <c r="E423" s="98"/>
    </row>
    <row r="424" spans="3:5">
      <c r="C424" s="98"/>
      <c r="D424" s="98"/>
      <c r="E424" s="98"/>
    </row>
    <row r="425" spans="3:5">
      <c r="C425" s="98"/>
      <c r="D425" s="98"/>
      <c r="E425" s="98"/>
    </row>
    <row r="426" spans="3:5">
      <c r="C426" s="98"/>
      <c r="D426" s="98"/>
      <c r="E426" s="98"/>
    </row>
    <row r="427" spans="3:5">
      <c r="C427" s="98"/>
      <c r="D427" s="98"/>
      <c r="E427" s="98"/>
    </row>
    <row r="428" spans="3:5">
      <c r="C428" s="98"/>
      <c r="D428" s="98"/>
      <c r="E428" s="98"/>
    </row>
    <row r="429" spans="3:5">
      <c r="C429" s="98"/>
      <c r="D429" s="98"/>
      <c r="E429" s="98"/>
    </row>
    <row r="430" spans="3:5">
      <c r="C430" s="98"/>
      <c r="D430" s="98"/>
      <c r="E430" s="98"/>
    </row>
    <row r="431" spans="3:5">
      <c r="C431" s="98"/>
      <c r="D431" s="98"/>
      <c r="E431" s="98"/>
    </row>
    <row r="432" spans="3:5">
      <c r="C432" s="98"/>
      <c r="D432" s="98"/>
      <c r="E432" s="98"/>
    </row>
    <row r="433" spans="3:5">
      <c r="C433" s="98"/>
      <c r="D433" s="98"/>
      <c r="E433" s="98"/>
    </row>
    <row r="434" spans="3:5">
      <c r="C434" s="98"/>
      <c r="D434" s="98"/>
      <c r="E434" s="98"/>
    </row>
    <row r="435" spans="3:5">
      <c r="C435" s="98"/>
      <c r="D435" s="98"/>
      <c r="E435" s="98"/>
    </row>
    <row r="436" spans="3:5">
      <c r="C436" s="98"/>
      <c r="D436" s="98"/>
      <c r="E436" s="98"/>
    </row>
    <row r="437" spans="3:5">
      <c r="C437" s="98"/>
      <c r="D437" s="98"/>
      <c r="E437" s="98"/>
    </row>
    <row r="438" spans="3:5">
      <c r="C438" s="98"/>
      <c r="D438" s="98"/>
      <c r="E438" s="98"/>
    </row>
    <row r="439" spans="3:5">
      <c r="C439" s="98"/>
      <c r="D439" s="98"/>
      <c r="E439" s="98"/>
    </row>
    <row r="440" spans="3:5">
      <c r="C440" s="98"/>
      <c r="D440" s="98"/>
      <c r="E440" s="98"/>
    </row>
    <row r="441" spans="3:5">
      <c r="C441" s="98"/>
      <c r="D441" s="98"/>
      <c r="E441" s="98"/>
    </row>
    <row r="442" spans="3:5">
      <c r="C442" s="98"/>
      <c r="D442" s="98"/>
      <c r="E442" s="98"/>
    </row>
    <row r="443" spans="3:5">
      <c r="C443" s="98"/>
      <c r="D443" s="98"/>
      <c r="E443" s="98"/>
    </row>
    <row r="444" spans="3:5">
      <c r="C444" s="98"/>
      <c r="D444" s="98"/>
      <c r="E444" s="98"/>
    </row>
    <row r="445" spans="3:5">
      <c r="C445" s="98"/>
      <c r="D445" s="98"/>
      <c r="E445" s="98"/>
    </row>
    <row r="446" spans="3:5">
      <c r="C446" s="98"/>
      <c r="D446" s="98"/>
      <c r="E446" s="98"/>
    </row>
    <row r="447" spans="3:5">
      <c r="C447" s="98"/>
      <c r="D447" s="98"/>
      <c r="E447" s="98"/>
    </row>
    <row r="448" spans="3:5">
      <c r="C448" s="98"/>
      <c r="D448" s="98"/>
      <c r="E448" s="98"/>
    </row>
    <row r="449" spans="3:5">
      <c r="C449" s="98"/>
      <c r="D449" s="98"/>
      <c r="E449" s="98"/>
    </row>
    <row r="450" spans="3:5">
      <c r="C450" s="98"/>
      <c r="D450" s="98"/>
      <c r="E450" s="98"/>
    </row>
    <row r="451" spans="3:5">
      <c r="C451" s="98"/>
      <c r="D451" s="98"/>
      <c r="E451" s="98"/>
    </row>
    <row r="452" spans="3:5">
      <c r="C452" s="98"/>
      <c r="D452" s="98"/>
      <c r="E452" s="98"/>
    </row>
    <row r="453" spans="3:5">
      <c r="C453" s="98"/>
      <c r="D453" s="98"/>
      <c r="E453" s="98"/>
    </row>
    <row r="454" spans="3:5">
      <c r="C454" s="98"/>
      <c r="D454" s="98"/>
      <c r="E454" s="98"/>
    </row>
    <row r="455" spans="3:5">
      <c r="C455" s="98"/>
      <c r="D455" s="98"/>
      <c r="E455" s="98"/>
    </row>
    <row r="456" spans="3:5">
      <c r="C456" s="98"/>
      <c r="D456" s="98"/>
      <c r="E456" s="98"/>
    </row>
    <row r="457" spans="3:5">
      <c r="C457" s="98"/>
      <c r="D457" s="98"/>
      <c r="E457" s="98"/>
    </row>
    <row r="458" spans="3:5">
      <c r="C458" s="98"/>
      <c r="D458" s="98"/>
      <c r="E458" s="98"/>
    </row>
    <row r="459" spans="3:5">
      <c r="C459" s="98"/>
      <c r="D459" s="98"/>
      <c r="E459" s="98"/>
    </row>
    <row r="460" spans="3:5">
      <c r="C460" s="98"/>
      <c r="D460" s="98"/>
      <c r="E460" s="98"/>
    </row>
    <row r="461" spans="3:5">
      <c r="C461" s="98"/>
      <c r="D461" s="98"/>
      <c r="E461" s="98"/>
    </row>
    <row r="462" spans="3:5">
      <c r="C462" s="98"/>
      <c r="D462" s="98"/>
      <c r="E462" s="98"/>
    </row>
    <row r="463" spans="3:5">
      <c r="C463" s="98"/>
      <c r="D463" s="98"/>
      <c r="E463" s="98"/>
    </row>
    <row r="464" spans="3:5">
      <c r="C464" s="98"/>
      <c r="D464" s="98"/>
      <c r="E464" s="98"/>
    </row>
    <row r="465" spans="3:5">
      <c r="C465" s="98"/>
      <c r="D465" s="98"/>
      <c r="E465" s="98"/>
    </row>
    <row r="466" spans="3:5">
      <c r="C466" s="98"/>
      <c r="D466" s="98"/>
      <c r="E466" s="98"/>
    </row>
    <row r="467" spans="3:5">
      <c r="C467" s="98"/>
      <c r="D467" s="98"/>
      <c r="E467" s="98"/>
    </row>
    <row r="468" spans="3:5">
      <c r="C468" s="98"/>
      <c r="D468" s="98"/>
      <c r="E468" s="98"/>
    </row>
    <row r="469" spans="3:5">
      <c r="C469" s="98"/>
      <c r="D469" s="98"/>
      <c r="E469" s="98"/>
    </row>
    <row r="470" spans="3:5">
      <c r="C470" s="98"/>
      <c r="D470" s="98"/>
      <c r="E470" s="98"/>
    </row>
    <row r="471" spans="3:5">
      <c r="C471" s="98"/>
      <c r="D471" s="98"/>
      <c r="E471" s="98"/>
    </row>
    <row r="472" spans="3:5">
      <c r="C472" s="98"/>
      <c r="D472" s="98"/>
      <c r="E472" s="98"/>
    </row>
    <row r="473" spans="3:5">
      <c r="C473" s="98"/>
      <c r="D473" s="98"/>
      <c r="E473" s="98"/>
    </row>
    <row r="474" spans="3:5">
      <c r="C474" s="98"/>
      <c r="D474" s="98"/>
      <c r="E474" s="98"/>
    </row>
    <row r="475" spans="3:5">
      <c r="C475" s="98"/>
      <c r="D475" s="98"/>
      <c r="E475" s="98"/>
    </row>
    <row r="476" spans="3:5">
      <c r="C476" s="98"/>
      <c r="D476" s="98"/>
      <c r="E476" s="98"/>
    </row>
    <row r="477" spans="3:5">
      <c r="C477" s="98"/>
      <c r="D477" s="98"/>
      <c r="E477" s="98"/>
    </row>
    <row r="478" spans="3:5">
      <c r="C478" s="98"/>
      <c r="D478" s="98"/>
      <c r="E478" s="98"/>
    </row>
    <row r="479" spans="3:5">
      <c r="C479" s="98"/>
      <c r="D479" s="98"/>
      <c r="E479" s="98"/>
    </row>
    <row r="480" spans="3:5">
      <c r="C480" s="98"/>
      <c r="D480" s="98"/>
      <c r="E480" s="98"/>
    </row>
    <row r="481" spans="3:5">
      <c r="C481" s="98"/>
      <c r="D481" s="98"/>
      <c r="E481" s="98"/>
    </row>
    <row r="482" spans="3:5">
      <c r="C482" s="98"/>
      <c r="D482" s="98"/>
      <c r="E482" s="98"/>
    </row>
    <row r="483" spans="3:5">
      <c r="C483" s="98"/>
      <c r="D483" s="98"/>
      <c r="E483" s="98"/>
    </row>
    <row r="484" spans="3:5">
      <c r="C484" s="98"/>
      <c r="D484" s="98"/>
      <c r="E484" s="98"/>
    </row>
    <row r="485" spans="3:5">
      <c r="C485" s="98"/>
      <c r="D485" s="98"/>
      <c r="E485" s="98"/>
    </row>
    <row r="486" spans="3:5">
      <c r="C486" s="98"/>
      <c r="D486" s="98"/>
      <c r="E486" s="98"/>
    </row>
    <row r="487" spans="3:5">
      <c r="C487" s="98"/>
      <c r="D487" s="98"/>
      <c r="E487" s="98"/>
    </row>
    <row r="488" spans="3:5">
      <c r="C488" s="98"/>
      <c r="D488" s="98"/>
      <c r="E488" s="98"/>
    </row>
    <row r="489" spans="3:5">
      <c r="C489" s="98"/>
      <c r="D489" s="98"/>
      <c r="E489" s="98"/>
    </row>
    <row r="490" spans="3:5">
      <c r="C490" s="98"/>
      <c r="D490" s="98"/>
      <c r="E490" s="98"/>
    </row>
    <row r="491" spans="3:5">
      <c r="C491" s="98"/>
      <c r="D491" s="98"/>
      <c r="E491" s="98"/>
    </row>
    <row r="492" spans="3:5">
      <c r="C492" s="98"/>
      <c r="D492" s="98"/>
      <c r="E492" s="98"/>
    </row>
    <row r="493" spans="3:5">
      <c r="C493" s="98"/>
      <c r="D493" s="98"/>
      <c r="E493" s="98"/>
    </row>
    <row r="494" spans="3:5">
      <c r="C494" s="98"/>
      <c r="D494" s="98"/>
      <c r="E494" s="98"/>
    </row>
    <row r="495" spans="3:5">
      <c r="C495" s="98"/>
      <c r="D495" s="98"/>
      <c r="E495" s="98"/>
    </row>
    <row r="496" spans="3:5">
      <c r="C496" s="98"/>
      <c r="D496" s="98"/>
      <c r="E496" s="98"/>
    </row>
    <row r="497" spans="3:5">
      <c r="C497" s="98"/>
      <c r="D497" s="98"/>
      <c r="E497" s="98"/>
    </row>
    <row r="498" spans="3:5">
      <c r="C498" s="98"/>
      <c r="D498" s="98"/>
      <c r="E498" s="98"/>
    </row>
    <row r="499" spans="3:5">
      <c r="C499" s="98"/>
      <c r="D499" s="98"/>
      <c r="E499" s="98"/>
    </row>
    <row r="500" spans="3:5">
      <c r="C500" s="98"/>
      <c r="D500" s="98"/>
      <c r="E500" s="98"/>
    </row>
    <row r="501" spans="3:5">
      <c r="C501" s="98"/>
      <c r="D501" s="98"/>
      <c r="E501" s="98"/>
    </row>
    <row r="502" spans="3:5">
      <c r="C502" s="98"/>
      <c r="D502" s="98"/>
      <c r="E502" s="98"/>
    </row>
    <row r="503" spans="3:5">
      <c r="C503" s="98"/>
      <c r="D503" s="98"/>
      <c r="E503" s="98"/>
    </row>
    <row r="504" spans="3:5">
      <c r="C504" s="98"/>
      <c r="D504" s="98"/>
      <c r="E504" s="98"/>
    </row>
    <row r="505" spans="3:5">
      <c r="C505" s="98"/>
      <c r="D505" s="98"/>
      <c r="E505" s="98"/>
    </row>
    <row r="506" spans="3:5">
      <c r="C506" s="98"/>
      <c r="D506" s="98"/>
      <c r="E506" s="98"/>
    </row>
    <row r="507" spans="3:5">
      <c r="C507" s="98"/>
      <c r="D507" s="98"/>
      <c r="E507" s="98"/>
    </row>
    <row r="508" spans="3:5">
      <c r="C508" s="98"/>
      <c r="D508" s="98"/>
      <c r="E508" s="98"/>
    </row>
    <row r="509" spans="3:5">
      <c r="C509" s="98"/>
      <c r="D509" s="98"/>
      <c r="E509" s="98"/>
    </row>
    <row r="510" spans="3:5">
      <c r="C510" s="98"/>
      <c r="D510" s="98"/>
      <c r="E510" s="98"/>
    </row>
    <row r="511" spans="3:5">
      <c r="C511" s="98"/>
      <c r="D511" s="98"/>
      <c r="E511" s="98"/>
    </row>
    <row r="512" spans="3:5">
      <c r="C512" s="98"/>
      <c r="D512" s="98"/>
      <c r="E512" s="98"/>
    </row>
    <row r="513" spans="3:5">
      <c r="C513" s="98"/>
      <c r="D513" s="98"/>
      <c r="E513" s="98"/>
    </row>
    <row r="514" spans="3:5">
      <c r="C514" s="98"/>
      <c r="D514" s="98"/>
      <c r="E514" s="98"/>
    </row>
    <row r="515" spans="3:5">
      <c r="C515" s="98"/>
      <c r="D515" s="98"/>
      <c r="E515" s="98"/>
    </row>
    <row r="516" spans="3:5">
      <c r="C516" s="98"/>
      <c r="D516" s="98"/>
      <c r="E516" s="98"/>
    </row>
    <row r="517" spans="3:5">
      <c r="C517" s="98"/>
      <c r="D517" s="98"/>
      <c r="E517" s="98"/>
    </row>
    <row r="518" spans="3:5">
      <c r="C518" s="98"/>
      <c r="D518" s="98"/>
      <c r="E518" s="98"/>
    </row>
    <row r="519" spans="3:5">
      <c r="C519" s="98"/>
      <c r="D519" s="98"/>
      <c r="E519" s="98"/>
    </row>
    <row r="520" spans="3:5">
      <c r="C520" s="98"/>
      <c r="D520" s="98"/>
      <c r="E520" s="98"/>
    </row>
    <row r="521" spans="3:5">
      <c r="C521" s="98"/>
      <c r="D521" s="98"/>
      <c r="E521" s="98"/>
    </row>
    <row r="522" spans="3:5">
      <c r="C522" s="98"/>
      <c r="D522" s="98"/>
      <c r="E522" s="98"/>
    </row>
    <row r="523" spans="3:5">
      <c r="C523" s="98"/>
      <c r="D523" s="98"/>
      <c r="E523" s="98"/>
    </row>
    <row r="524" spans="3:5">
      <c r="C524" s="98"/>
      <c r="D524" s="98"/>
      <c r="E524" s="98"/>
    </row>
    <row r="525" spans="3:5">
      <c r="C525" s="98"/>
      <c r="D525" s="98"/>
      <c r="E525" s="98"/>
    </row>
    <row r="526" spans="3:5">
      <c r="C526" s="98"/>
      <c r="D526" s="98"/>
      <c r="E526" s="98"/>
    </row>
  </sheetData>
  <mergeCells count="5">
    <mergeCell ref="A105:A106"/>
    <mergeCell ref="I105:I106"/>
    <mergeCell ref="A4:I4"/>
    <mergeCell ref="A10:A11"/>
    <mergeCell ref="I10:I11"/>
  </mergeCells>
  <phoneticPr fontId="14" type="noConversion"/>
  <pageMargins left="0.66" right="0.15" top="0.5" bottom="0.14000000000000001" header="0.5" footer="0.5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M527"/>
  <sheetViews>
    <sheetView tabSelected="1" topLeftCell="A40" zoomScale="130" workbookViewId="0">
      <selection activeCell="A49" sqref="A49:XFD50"/>
    </sheetView>
  </sheetViews>
  <sheetFormatPr defaultRowHeight="21"/>
  <cols>
    <col min="1" max="1" width="9.42578125" style="10" customWidth="1"/>
    <col min="2" max="2" width="8.7109375" style="98" customWidth="1"/>
    <col min="3" max="3" width="8.42578125" style="10" customWidth="1"/>
    <col min="4" max="4" width="11" style="10" customWidth="1"/>
    <col min="5" max="5" width="9.7109375" style="10" customWidth="1"/>
    <col min="6" max="6" width="9.7109375" style="80" customWidth="1"/>
    <col min="7" max="7" width="12.28515625" style="10" customWidth="1"/>
    <col min="8" max="8" width="10.85546875" style="10" customWidth="1"/>
    <col min="9" max="9" width="23.42578125" style="10" customWidth="1"/>
    <col min="10" max="10" width="9.140625" style="10"/>
    <col min="11" max="11" width="3.28515625" style="10" customWidth="1"/>
    <col min="12" max="16384" width="9.140625" style="10"/>
  </cols>
  <sheetData>
    <row r="1" spans="1:39" ht="21.75">
      <c r="A1" s="9" t="s">
        <v>57</v>
      </c>
      <c r="I1" s="7" t="s">
        <v>0</v>
      </c>
    </row>
    <row r="2" spans="1:39" ht="21.75">
      <c r="A2" s="100" t="s">
        <v>1</v>
      </c>
    </row>
    <row r="3" spans="1:39" ht="21.75">
      <c r="A3" s="100"/>
    </row>
    <row r="4" spans="1:39" s="16" customFormat="1" ht="26.25" customHeight="1">
      <c r="A4" s="412" t="s">
        <v>2</v>
      </c>
      <c r="B4" s="412"/>
      <c r="C4" s="412"/>
      <c r="D4" s="412"/>
      <c r="E4" s="412"/>
      <c r="F4" s="412"/>
      <c r="G4" s="412"/>
      <c r="H4" s="412"/>
      <c r="I4" s="412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39" s="16" customFormat="1" ht="26.25">
      <c r="A5" s="106"/>
      <c r="B5" s="220"/>
      <c r="C5" s="17"/>
      <c r="D5" s="107"/>
      <c r="E5" s="18"/>
      <c r="F5" s="261"/>
      <c r="G5" s="18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39" s="16" customFormat="1" ht="26.25">
      <c r="A6" s="106"/>
      <c r="B6" s="220"/>
      <c r="C6" s="17"/>
      <c r="D6" s="107"/>
      <c r="E6" s="18"/>
      <c r="F6" s="261"/>
      <c r="G6" s="18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</row>
    <row r="7" spans="1:39" s="48" customFormat="1" ht="21.75">
      <c r="A7" s="109" t="s">
        <v>127</v>
      </c>
      <c r="B7" s="94"/>
      <c r="C7" s="51"/>
      <c r="D7" s="50" t="s">
        <v>55</v>
      </c>
      <c r="E7" s="50" t="s">
        <v>128</v>
      </c>
      <c r="F7" s="52"/>
      <c r="G7" s="50" t="s">
        <v>129</v>
      </c>
      <c r="I7" s="110"/>
    </row>
    <row r="8" spans="1:39" s="48" customFormat="1" ht="21.75">
      <c r="A8" s="109" t="s">
        <v>130</v>
      </c>
      <c r="B8" s="94"/>
      <c r="C8" s="51" t="s">
        <v>81</v>
      </c>
      <c r="D8" s="50" t="s">
        <v>131</v>
      </c>
      <c r="E8" s="50"/>
      <c r="F8" s="52"/>
      <c r="G8" s="50" t="s">
        <v>46</v>
      </c>
    </row>
    <row r="9" spans="1:39" s="48" customFormat="1" ht="21.75">
      <c r="A9" s="109" t="s">
        <v>8</v>
      </c>
      <c r="B9" s="94"/>
      <c r="C9" s="52">
        <v>340.58800000000002</v>
      </c>
      <c r="D9" s="50" t="s">
        <v>9</v>
      </c>
      <c r="E9" s="51"/>
      <c r="F9" s="260"/>
      <c r="G9" s="50" t="s">
        <v>163</v>
      </c>
      <c r="H9" s="53"/>
    </row>
    <row r="10" spans="1:39" s="6" customFormat="1" ht="21.75">
      <c r="A10" s="413" t="s">
        <v>10</v>
      </c>
      <c r="B10" s="122" t="s">
        <v>11</v>
      </c>
      <c r="C10" s="122" t="s">
        <v>11</v>
      </c>
      <c r="D10" s="122" t="s">
        <v>12</v>
      </c>
      <c r="E10" s="122" t="s">
        <v>13</v>
      </c>
      <c r="F10" s="131" t="s">
        <v>14</v>
      </c>
      <c r="G10" s="131" t="s">
        <v>15</v>
      </c>
      <c r="H10" s="131" t="s">
        <v>16</v>
      </c>
      <c r="I10" s="413" t="s">
        <v>17</v>
      </c>
      <c r="X10" s="2" t="s">
        <v>31</v>
      </c>
      <c r="Y10" s="22">
        <f>+B24</f>
        <v>0.9</v>
      </c>
      <c r="Z10" s="22">
        <f>+F24</f>
        <v>14.68</v>
      </c>
      <c r="AA10" s="23">
        <f>+G24</f>
        <v>0.27711171662125339</v>
      </c>
    </row>
    <row r="11" spans="1:39" s="6" customFormat="1" ht="21.75">
      <c r="A11" s="414"/>
      <c r="B11" s="121" t="s">
        <v>18</v>
      </c>
      <c r="C11" s="124" t="s">
        <v>9</v>
      </c>
      <c r="D11" s="124" t="s">
        <v>19</v>
      </c>
      <c r="E11" s="124" t="s">
        <v>20</v>
      </c>
      <c r="F11" s="132" t="s">
        <v>21</v>
      </c>
      <c r="G11" s="132" t="s">
        <v>22</v>
      </c>
      <c r="H11" s="132" t="s">
        <v>23</v>
      </c>
      <c r="I11" s="414"/>
      <c r="X11" s="2" t="s">
        <v>31</v>
      </c>
      <c r="Y11" s="22" t="e">
        <f>+#REF!</f>
        <v>#REF!</v>
      </c>
      <c r="Z11" s="22" t="e">
        <f>+#REF!</f>
        <v>#REF!</v>
      </c>
      <c r="AA11" s="23" t="e">
        <f>+#REF!</f>
        <v>#REF!</v>
      </c>
    </row>
    <row r="12" spans="1:39" s="28" customFormat="1" ht="21" customHeight="1">
      <c r="A12" s="273" t="s">
        <v>180</v>
      </c>
      <c r="B12" s="240">
        <v>-0.04</v>
      </c>
      <c r="C12" s="37">
        <f>B12+C9</f>
        <v>340.548</v>
      </c>
      <c r="D12" s="240" t="s">
        <v>220</v>
      </c>
      <c r="E12" s="240">
        <v>9.9</v>
      </c>
      <c r="F12" s="240">
        <v>1.41</v>
      </c>
      <c r="G12" s="37">
        <f t="shared" ref="G12:G46" si="0">H12/F12</f>
        <v>0.21205673758865248</v>
      </c>
      <c r="H12" s="37">
        <v>0.29899999999999999</v>
      </c>
      <c r="I12" s="286" t="s">
        <v>56</v>
      </c>
    </row>
    <row r="13" spans="1:39" s="28" customFormat="1" ht="21" customHeight="1">
      <c r="A13" s="114" t="s">
        <v>169</v>
      </c>
      <c r="B13" s="239">
        <v>-0.14000000000000001</v>
      </c>
      <c r="C13" s="27">
        <f>B13+C9</f>
        <v>340.44800000000004</v>
      </c>
      <c r="D13" s="26" t="s">
        <v>221</v>
      </c>
      <c r="E13" s="26">
        <v>8.3000000000000007</v>
      </c>
      <c r="F13" s="26">
        <v>0.78</v>
      </c>
      <c r="G13" s="27">
        <f t="shared" si="0"/>
        <v>0.11025641025641024</v>
      </c>
      <c r="H13" s="27">
        <v>8.5999999999999993E-2</v>
      </c>
      <c r="I13" s="286" t="s">
        <v>150</v>
      </c>
    </row>
    <row r="14" spans="1:39" s="28" customFormat="1" ht="21" customHeight="1">
      <c r="A14" s="114" t="s">
        <v>244</v>
      </c>
      <c r="B14" s="239">
        <v>0.08</v>
      </c>
      <c r="C14" s="27">
        <f>B14+C9</f>
        <v>340.66800000000001</v>
      </c>
      <c r="D14" s="26" t="s">
        <v>304</v>
      </c>
      <c r="E14" s="26">
        <v>12.2</v>
      </c>
      <c r="F14" s="26">
        <v>2.84</v>
      </c>
      <c r="G14" s="27">
        <f t="shared" si="0"/>
        <v>0.35563380281690143</v>
      </c>
      <c r="H14" s="27">
        <v>1.01</v>
      </c>
      <c r="I14" s="286" t="s">
        <v>56</v>
      </c>
    </row>
    <row r="15" spans="1:39" s="28" customFormat="1" ht="21" customHeight="1">
      <c r="A15" s="114" t="s">
        <v>245</v>
      </c>
      <c r="B15" s="239">
        <v>-0.03</v>
      </c>
      <c r="C15" s="27">
        <f>B15+C9</f>
        <v>340.55800000000005</v>
      </c>
      <c r="D15" s="26" t="s">
        <v>305</v>
      </c>
      <c r="E15" s="26">
        <v>9.8000000000000007</v>
      </c>
      <c r="F15" s="26">
        <v>1.52</v>
      </c>
      <c r="G15" s="27">
        <f t="shared" si="0"/>
        <v>0.24868421052631579</v>
      </c>
      <c r="H15" s="27">
        <v>0.378</v>
      </c>
      <c r="I15" s="286" t="s">
        <v>150</v>
      </c>
    </row>
    <row r="16" spans="1:39" s="28" customFormat="1" ht="21" customHeight="1">
      <c r="A16" s="114" t="s">
        <v>267</v>
      </c>
      <c r="B16" s="239">
        <v>0.1</v>
      </c>
      <c r="C16" s="27">
        <f>B16+C9</f>
        <v>340.68800000000005</v>
      </c>
      <c r="D16" s="26" t="s">
        <v>306</v>
      </c>
      <c r="E16" s="26">
        <v>12.9</v>
      </c>
      <c r="F16" s="26">
        <v>3.21</v>
      </c>
      <c r="G16" s="27">
        <f t="shared" si="0"/>
        <v>0.25140186915887852</v>
      </c>
      <c r="H16" s="27">
        <v>0.80700000000000005</v>
      </c>
      <c r="I16" s="286" t="s">
        <v>150</v>
      </c>
      <c r="J16" s="30"/>
    </row>
    <row r="17" spans="1:10" s="28" customFormat="1" ht="21" customHeight="1">
      <c r="A17" s="114" t="s">
        <v>339</v>
      </c>
      <c r="B17" s="239">
        <v>0.05</v>
      </c>
      <c r="C17" s="27">
        <f>B17+C9</f>
        <v>340.63800000000003</v>
      </c>
      <c r="D17" s="26" t="s">
        <v>414</v>
      </c>
      <c r="E17" s="26">
        <v>12</v>
      </c>
      <c r="F17" s="26">
        <v>2.4300000000000002</v>
      </c>
      <c r="G17" s="27">
        <f t="shared" si="0"/>
        <v>0.30946502057613168</v>
      </c>
      <c r="H17" s="27">
        <v>0.752</v>
      </c>
      <c r="I17" s="286" t="s">
        <v>56</v>
      </c>
      <c r="J17" s="258"/>
    </row>
    <row r="18" spans="1:10" s="28" customFormat="1" ht="21" customHeight="1">
      <c r="A18" s="114" t="s">
        <v>317</v>
      </c>
      <c r="B18" s="239">
        <v>0.16</v>
      </c>
      <c r="C18" s="27">
        <f>B18+C9</f>
        <v>340.74800000000005</v>
      </c>
      <c r="D18" s="26" t="s">
        <v>415</v>
      </c>
      <c r="E18" s="26">
        <v>13.7</v>
      </c>
      <c r="F18" s="26">
        <v>3.25</v>
      </c>
      <c r="G18" s="27">
        <f t="shared" si="0"/>
        <v>0.32246153846153847</v>
      </c>
      <c r="H18" s="27">
        <v>1.048</v>
      </c>
      <c r="I18" s="286" t="s">
        <v>150</v>
      </c>
    </row>
    <row r="19" spans="1:10" s="28" customFormat="1" ht="21" customHeight="1">
      <c r="A19" s="114" t="s">
        <v>333</v>
      </c>
      <c r="B19" s="239">
        <v>0.05</v>
      </c>
      <c r="C19" s="27">
        <f>B19+C9</f>
        <v>340.63800000000003</v>
      </c>
      <c r="D19" s="26" t="s">
        <v>416</v>
      </c>
      <c r="E19" s="26">
        <v>11.5</v>
      </c>
      <c r="F19" s="26">
        <v>1.97</v>
      </c>
      <c r="G19" s="27">
        <f t="shared" si="0"/>
        <v>0.29949238578680204</v>
      </c>
      <c r="H19" s="27">
        <v>0.59</v>
      </c>
      <c r="I19" s="286" t="s">
        <v>150</v>
      </c>
    </row>
    <row r="20" spans="1:10" s="28" customFormat="1" ht="21" customHeight="1">
      <c r="A20" s="114" t="s">
        <v>334</v>
      </c>
      <c r="B20" s="239">
        <v>0.09</v>
      </c>
      <c r="C20" s="27">
        <f>B20+C9</f>
        <v>340.678</v>
      </c>
      <c r="D20" s="26" t="s">
        <v>417</v>
      </c>
      <c r="E20" s="26">
        <v>12.1</v>
      </c>
      <c r="F20" s="26">
        <v>2.5499999999999998</v>
      </c>
      <c r="G20" s="27">
        <f t="shared" si="0"/>
        <v>0.28705882352941176</v>
      </c>
      <c r="H20" s="27">
        <v>0.73199999999999998</v>
      </c>
      <c r="I20" s="286" t="s">
        <v>150</v>
      </c>
    </row>
    <row r="21" spans="1:10" s="28" customFormat="1" ht="21" customHeight="1">
      <c r="A21" s="114" t="s">
        <v>443</v>
      </c>
      <c r="B21" s="239">
        <v>0.01</v>
      </c>
      <c r="C21" s="27">
        <f>B21+C9</f>
        <v>340.59800000000001</v>
      </c>
      <c r="D21" s="26" t="s">
        <v>170</v>
      </c>
      <c r="E21" s="26">
        <v>10.7</v>
      </c>
      <c r="F21" s="26">
        <v>1.92</v>
      </c>
      <c r="G21" s="27">
        <f t="shared" si="0"/>
        <v>0.25468750000000001</v>
      </c>
      <c r="H21" s="27">
        <v>0.48899999999999999</v>
      </c>
      <c r="I21" s="286" t="s">
        <v>56</v>
      </c>
    </row>
    <row r="22" spans="1:10" s="28" customFormat="1" ht="21" customHeight="1">
      <c r="A22" s="114" t="s">
        <v>420</v>
      </c>
      <c r="B22" s="239">
        <v>0.23</v>
      </c>
      <c r="C22" s="27">
        <f>B22+C9</f>
        <v>340.81800000000004</v>
      </c>
      <c r="D22" s="26" t="s">
        <v>440</v>
      </c>
      <c r="E22" s="26">
        <v>15</v>
      </c>
      <c r="F22" s="26">
        <v>5.03</v>
      </c>
      <c r="G22" s="27">
        <f t="shared" si="0"/>
        <v>0.26421471172962224</v>
      </c>
      <c r="H22" s="27">
        <v>1.329</v>
      </c>
      <c r="I22" s="286" t="s">
        <v>150</v>
      </c>
    </row>
    <row r="23" spans="1:10" s="28" customFormat="1" ht="21" customHeight="1">
      <c r="A23" s="114" t="s">
        <v>421</v>
      </c>
      <c r="B23" s="239">
        <v>0.82</v>
      </c>
      <c r="C23" s="27">
        <f>B23+C9</f>
        <v>341.40800000000002</v>
      </c>
      <c r="D23" s="26" t="s">
        <v>519</v>
      </c>
      <c r="E23" s="26">
        <v>16.8</v>
      </c>
      <c r="F23" s="26">
        <v>13.57</v>
      </c>
      <c r="G23" s="27">
        <f t="shared" si="0"/>
        <v>0.29071481208548267</v>
      </c>
      <c r="H23" s="27">
        <v>3.9449999999999998</v>
      </c>
      <c r="I23" s="286" t="s">
        <v>150</v>
      </c>
    </row>
    <row r="24" spans="1:10" s="28" customFormat="1" ht="21" customHeight="1">
      <c r="A24" s="114" t="s">
        <v>444</v>
      </c>
      <c r="B24" s="239">
        <v>0.9</v>
      </c>
      <c r="C24" s="27">
        <f>B24+C9</f>
        <v>341.488</v>
      </c>
      <c r="D24" s="26" t="s">
        <v>520</v>
      </c>
      <c r="E24" s="26">
        <v>17.5</v>
      </c>
      <c r="F24" s="26">
        <v>14.68</v>
      </c>
      <c r="G24" s="27">
        <f t="shared" si="0"/>
        <v>0.27711171662125339</v>
      </c>
      <c r="H24" s="27">
        <v>4.0679999999999996</v>
      </c>
      <c r="I24" s="286" t="s">
        <v>150</v>
      </c>
    </row>
    <row r="25" spans="1:10" s="28" customFormat="1" ht="21" customHeight="1">
      <c r="A25" s="114" t="s">
        <v>430</v>
      </c>
      <c r="B25" s="239">
        <v>0.98</v>
      </c>
      <c r="C25" s="27">
        <f>B25+C9</f>
        <v>341.56800000000004</v>
      </c>
      <c r="D25" s="26" t="s">
        <v>521</v>
      </c>
      <c r="E25" s="26">
        <v>17.8</v>
      </c>
      <c r="F25" s="26">
        <v>14.41</v>
      </c>
      <c r="G25" s="27">
        <f t="shared" si="0"/>
        <v>0.36828591256072174</v>
      </c>
      <c r="H25" s="27">
        <v>5.3070000000000004</v>
      </c>
      <c r="I25" s="286" t="s">
        <v>150</v>
      </c>
    </row>
    <row r="26" spans="1:10" s="28" customFormat="1" ht="21" customHeight="1">
      <c r="A26" s="114" t="s">
        <v>534</v>
      </c>
      <c r="B26" s="239">
        <v>0.51</v>
      </c>
      <c r="C26" s="27">
        <f>B26+C9</f>
        <v>341.09800000000001</v>
      </c>
      <c r="D26" s="26" t="s">
        <v>660</v>
      </c>
      <c r="E26" s="26">
        <v>15.8</v>
      </c>
      <c r="F26" s="26">
        <v>5.83</v>
      </c>
      <c r="G26" s="27">
        <f t="shared" si="0"/>
        <v>0.49331046312178384</v>
      </c>
      <c r="H26" s="27">
        <v>2.8759999999999999</v>
      </c>
      <c r="I26" s="286" t="s">
        <v>56</v>
      </c>
    </row>
    <row r="27" spans="1:10" s="28" customFormat="1" ht="21" customHeight="1">
      <c r="A27" s="114" t="s">
        <v>535</v>
      </c>
      <c r="B27" s="239">
        <v>1.18</v>
      </c>
      <c r="C27" s="27">
        <f>B27+C9</f>
        <v>341.76800000000003</v>
      </c>
      <c r="D27" s="26" t="s">
        <v>661</v>
      </c>
      <c r="E27" s="26">
        <v>18</v>
      </c>
      <c r="F27" s="26">
        <v>13.14</v>
      </c>
      <c r="G27" s="27">
        <f t="shared" si="0"/>
        <v>0.62838660578386596</v>
      </c>
      <c r="H27" s="27">
        <v>8.2569999999999997</v>
      </c>
      <c r="I27" s="286" t="s">
        <v>150</v>
      </c>
    </row>
    <row r="28" spans="1:10" s="28" customFormat="1" ht="21" customHeight="1">
      <c r="A28" s="114" t="s">
        <v>560</v>
      </c>
      <c r="B28" s="239">
        <v>1.5</v>
      </c>
      <c r="C28" s="27">
        <f>B28+C9</f>
        <v>342.08800000000002</v>
      </c>
      <c r="D28" s="26" t="s">
        <v>662</v>
      </c>
      <c r="E28" s="26">
        <v>18.8</v>
      </c>
      <c r="F28" s="26">
        <v>20.190000000000001</v>
      </c>
      <c r="G28" s="27">
        <f t="shared" si="0"/>
        <v>0.54210004952947</v>
      </c>
      <c r="H28" s="27">
        <v>10.945</v>
      </c>
      <c r="I28" s="286" t="s">
        <v>150</v>
      </c>
    </row>
    <row r="29" spans="1:10" s="28" customFormat="1" ht="21" customHeight="1">
      <c r="A29" s="114" t="s">
        <v>536</v>
      </c>
      <c r="B29" s="239">
        <v>0.44</v>
      </c>
      <c r="C29" s="27">
        <f>B29+C9</f>
        <v>341.02800000000002</v>
      </c>
      <c r="D29" s="26" t="s">
        <v>219</v>
      </c>
      <c r="E29" s="26">
        <v>15.4</v>
      </c>
      <c r="F29" s="26">
        <v>4.74</v>
      </c>
      <c r="G29" s="27">
        <f t="shared" si="0"/>
        <v>0.47257383966244726</v>
      </c>
      <c r="H29" s="27">
        <v>2.2400000000000002</v>
      </c>
      <c r="I29" s="286" t="s">
        <v>150</v>
      </c>
    </row>
    <row r="30" spans="1:10" s="28" customFormat="1" ht="21" customHeight="1">
      <c r="A30" s="114" t="s">
        <v>672</v>
      </c>
      <c r="B30" s="239">
        <v>1.75</v>
      </c>
      <c r="C30" s="27">
        <f>B30+C9</f>
        <v>342.33800000000002</v>
      </c>
      <c r="D30" s="26" t="s">
        <v>792</v>
      </c>
      <c r="E30" s="26">
        <v>18.899999999999999</v>
      </c>
      <c r="F30" s="26">
        <v>24.82</v>
      </c>
      <c r="G30" s="27">
        <f t="shared" si="0"/>
        <v>0.55008058017727646</v>
      </c>
      <c r="H30" s="27">
        <v>13.653</v>
      </c>
      <c r="I30" s="286" t="s">
        <v>56</v>
      </c>
    </row>
    <row r="31" spans="1:10" s="28" customFormat="1" ht="21" customHeight="1">
      <c r="A31" s="114" t="s">
        <v>692</v>
      </c>
      <c r="B31" s="239">
        <v>1.38</v>
      </c>
      <c r="C31" s="27">
        <f>B31+C9</f>
        <v>341.96800000000002</v>
      </c>
      <c r="D31" s="26" t="s">
        <v>793</v>
      </c>
      <c r="E31" s="26">
        <v>18.600000000000001</v>
      </c>
      <c r="F31" s="26">
        <v>17.05</v>
      </c>
      <c r="G31" s="27">
        <f t="shared" si="0"/>
        <v>0.56041055718475075</v>
      </c>
      <c r="H31" s="27">
        <v>9.5549999999999997</v>
      </c>
      <c r="I31" s="286" t="s">
        <v>150</v>
      </c>
    </row>
    <row r="32" spans="1:10" s="28" customFormat="1" ht="21" customHeight="1">
      <c r="A32" s="114" t="s">
        <v>697</v>
      </c>
      <c r="B32" s="239">
        <v>1.44</v>
      </c>
      <c r="C32" s="27">
        <f>B32+C9</f>
        <v>342.02800000000002</v>
      </c>
      <c r="D32" s="26" t="s">
        <v>794</v>
      </c>
      <c r="E32" s="26">
        <v>18.5</v>
      </c>
      <c r="F32" s="26">
        <v>19</v>
      </c>
      <c r="G32" s="27">
        <f t="shared" si="0"/>
        <v>0.58073684210526322</v>
      </c>
      <c r="H32" s="27">
        <v>11.034000000000001</v>
      </c>
      <c r="I32" s="286" t="s">
        <v>150</v>
      </c>
    </row>
    <row r="33" spans="1:9" s="28" customFormat="1" ht="21" customHeight="1">
      <c r="A33" s="114" t="s">
        <v>679</v>
      </c>
      <c r="B33" s="239">
        <v>0.45</v>
      </c>
      <c r="C33" s="27">
        <f>B33+C9</f>
        <v>341.03800000000001</v>
      </c>
      <c r="D33" s="26" t="s">
        <v>795</v>
      </c>
      <c r="E33" s="26">
        <v>15.3</v>
      </c>
      <c r="F33" s="26">
        <v>4.55</v>
      </c>
      <c r="G33" s="27">
        <f t="shared" si="0"/>
        <v>0.47032967032967038</v>
      </c>
      <c r="H33" s="27">
        <v>2.14</v>
      </c>
      <c r="I33" s="286" t="s">
        <v>150</v>
      </c>
    </row>
    <row r="34" spans="1:9" s="28" customFormat="1" ht="21" customHeight="1">
      <c r="A34" s="114" t="s">
        <v>804</v>
      </c>
      <c r="B34" s="239">
        <v>0.68</v>
      </c>
      <c r="C34" s="27">
        <f>B34+C9</f>
        <v>341.26800000000003</v>
      </c>
      <c r="D34" s="237" t="s">
        <v>883</v>
      </c>
      <c r="E34" s="26">
        <v>16</v>
      </c>
      <c r="F34" s="26">
        <v>7.64</v>
      </c>
      <c r="G34" s="27">
        <f t="shared" si="0"/>
        <v>0.59332460732984305</v>
      </c>
      <c r="H34" s="27">
        <v>4.5330000000000004</v>
      </c>
      <c r="I34" s="286" t="s">
        <v>56</v>
      </c>
    </row>
    <row r="35" spans="1:9" s="28" customFormat="1" ht="21" customHeight="1">
      <c r="A35" s="114" t="s">
        <v>805</v>
      </c>
      <c r="B35" s="239">
        <v>0.46</v>
      </c>
      <c r="C35" s="27">
        <f>B35+C9</f>
        <v>341.048</v>
      </c>
      <c r="D35" s="26" t="s">
        <v>884</v>
      </c>
      <c r="E35" s="26">
        <v>14.5</v>
      </c>
      <c r="F35" s="26">
        <v>5.08</v>
      </c>
      <c r="G35" s="27">
        <f t="shared" si="0"/>
        <v>0.48976377952755906</v>
      </c>
      <c r="H35" s="27">
        <v>2.488</v>
      </c>
      <c r="I35" s="286" t="s">
        <v>150</v>
      </c>
    </row>
    <row r="36" spans="1:9" s="28" customFormat="1" ht="21" customHeight="1">
      <c r="A36" s="114" t="s">
        <v>806</v>
      </c>
      <c r="B36" s="239">
        <v>1.08</v>
      </c>
      <c r="C36" s="27">
        <f>B36+C9</f>
        <v>341.66800000000001</v>
      </c>
      <c r="D36" s="26" t="s">
        <v>885</v>
      </c>
      <c r="E36" s="26">
        <v>17.5</v>
      </c>
      <c r="F36" s="26">
        <v>15.87</v>
      </c>
      <c r="G36" s="27">
        <f t="shared" si="0"/>
        <v>0.54190296156269691</v>
      </c>
      <c r="H36" s="27">
        <v>8.6</v>
      </c>
      <c r="I36" s="286" t="s">
        <v>150</v>
      </c>
    </row>
    <row r="37" spans="1:9" s="28" customFormat="1" ht="21" customHeight="1">
      <c r="A37" s="114" t="s">
        <v>894</v>
      </c>
      <c r="B37" s="239">
        <v>0.69</v>
      </c>
      <c r="C37" s="27">
        <f>B37+C9</f>
        <v>341.27800000000002</v>
      </c>
      <c r="D37" s="26" t="s">
        <v>609</v>
      </c>
      <c r="E37" s="26">
        <v>15.5</v>
      </c>
      <c r="F37" s="26">
        <v>8.3000000000000007</v>
      </c>
      <c r="G37" s="27">
        <f t="shared" si="0"/>
        <v>0.51048192771084333</v>
      </c>
      <c r="H37" s="27">
        <v>4.2370000000000001</v>
      </c>
      <c r="I37" s="286" t="s">
        <v>56</v>
      </c>
    </row>
    <row r="38" spans="1:9" s="28" customFormat="1" ht="21" customHeight="1">
      <c r="A38" s="114" t="s">
        <v>887</v>
      </c>
      <c r="B38" s="239">
        <v>0.57999999999999996</v>
      </c>
      <c r="C38" s="27">
        <f>B38+C9</f>
        <v>341.16800000000001</v>
      </c>
      <c r="D38" s="26" t="s">
        <v>964</v>
      </c>
      <c r="E38" s="26">
        <v>15</v>
      </c>
      <c r="F38" s="26">
        <v>6.47</v>
      </c>
      <c r="G38" s="27">
        <f t="shared" si="0"/>
        <v>0.45054095826893359</v>
      </c>
      <c r="H38" s="27">
        <v>2.915</v>
      </c>
      <c r="I38" s="286" t="s">
        <v>150</v>
      </c>
    </row>
    <row r="39" spans="1:9" s="28" customFormat="1" ht="21" customHeight="1">
      <c r="A39" s="70" t="s">
        <v>895</v>
      </c>
      <c r="B39" s="332">
        <v>0.93</v>
      </c>
      <c r="C39" s="35">
        <f>B39+C9</f>
        <v>341.51800000000003</v>
      </c>
      <c r="D39" s="34" t="s">
        <v>965</v>
      </c>
      <c r="E39" s="34">
        <v>16.8</v>
      </c>
      <c r="F39" s="34">
        <v>12.98</v>
      </c>
      <c r="G39" s="35">
        <f t="shared" si="0"/>
        <v>0.55801232665639444</v>
      </c>
      <c r="H39" s="35">
        <v>7.2430000000000003</v>
      </c>
      <c r="I39" s="325" t="s">
        <v>150</v>
      </c>
    </row>
    <row r="40" spans="1:9" s="28" customFormat="1" ht="21" customHeight="1">
      <c r="A40" s="114" t="s">
        <v>972</v>
      </c>
      <c r="B40" s="259">
        <v>0.5</v>
      </c>
      <c r="C40" s="113">
        <f>B40+C9</f>
        <v>341.08800000000002</v>
      </c>
      <c r="D40" s="67" t="s">
        <v>1039</v>
      </c>
      <c r="E40" s="67">
        <v>14.8</v>
      </c>
      <c r="F40" s="67">
        <v>14.8</v>
      </c>
      <c r="G40" s="113">
        <f t="shared" si="0"/>
        <v>0.21148648648648646</v>
      </c>
      <c r="H40" s="113">
        <v>3.13</v>
      </c>
      <c r="I40" s="286" t="s">
        <v>56</v>
      </c>
    </row>
    <row r="41" spans="1:9" s="28" customFormat="1" ht="21" customHeight="1">
      <c r="A41" s="114" t="s">
        <v>985</v>
      </c>
      <c r="B41" s="26">
        <v>0.41</v>
      </c>
      <c r="C41" s="27">
        <f>B41+C9</f>
        <v>340.99800000000005</v>
      </c>
      <c r="D41" s="26" t="s">
        <v>1040</v>
      </c>
      <c r="E41" s="26">
        <v>14</v>
      </c>
      <c r="F41" s="26">
        <v>4.9400000000000004</v>
      </c>
      <c r="G41" s="27">
        <f t="shared" si="0"/>
        <v>0.54716599190283388</v>
      </c>
      <c r="H41" s="27">
        <v>2.7029999999999998</v>
      </c>
      <c r="I41" s="286" t="s">
        <v>150</v>
      </c>
    </row>
    <row r="42" spans="1:9" s="28" customFormat="1" ht="21" customHeight="1">
      <c r="A42" s="114" t="s">
        <v>974</v>
      </c>
      <c r="B42" s="26">
        <v>0.39</v>
      </c>
      <c r="C42" s="27">
        <f>B42+C9</f>
        <v>340.97800000000001</v>
      </c>
      <c r="D42" s="26" t="s">
        <v>1041</v>
      </c>
      <c r="E42" s="26">
        <v>14</v>
      </c>
      <c r="F42" s="26">
        <v>4.84</v>
      </c>
      <c r="G42" s="27">
        <f t="shared" si="0"/>
        <v>0.54111570247933893</v>
      </c>
      <c r="H42" s="27">
        <v>2.6190000000000002</v>
      </c>
      <c r="I42" s="286" t="s">
        <v>150</v>
      </c>
    </row>
    <row r="43" spans="1:9" s="28" customFormat="1" ht="21" customHeight="1">
      <c r="A43" s="114" t="s">
        <v>1050</v>
      </c>
      <c r="B43" s="26">
        <v>0.33</v>
      </c>
      <c r="C43" s="27">
        <f>B43+C9</f>
        <v>340.91800000000001</v>
      </c>
      <c r="D43" s="26" t="s">
        <v>862</v>
      </c>
      <c r="E43" s="26">
        <v>14</v>
      </c>
      <c r="F43" s="26">
        <v>4.8600000000000003</v>
      </c>
      <c r="G43" s="27">
        <f t="shared" si="0"/>
        <v>0.4148148148148148</v>
      </c>
      <c r="H43" s="27">
        <v>2.016</v>
      </c>
      <c r="I43" s="286" t="s">
        <v>56</v>
      </c>
    </row>
    <row r="44" spans="1:9" s="28" customFormat="1" ht="21" customHeight="1">
      <c r="A44" s="114" t="s">
        <v>1051</v>
      </c>
      <c r="B44" s="26">
        <v>0.31</v>
      </c>
      <c r="C44" s="27">
        <f>B44+C9</f>
        <v>340.89800000000002</v>
      </c>
      <c r="D44" s="26" t="s">
        <v>1121</v>
      </c>
      <c r="E44" s="26">
        <v>14.5</v>
      </c>
      <c r="F44" s="26">
        <v>4.91</v>
      </c>
      <c r="G44" s="27">
        <f t="shared" si="0"/>
        <v>0.32484725050916496</v>
      </c>
      <c r="H44" s="27">
        <v>1.595</v>
      </c>
      <c r="I44" s="286" t="s">
        <v>150</v>
      </c>
    </row>
    <row r="45" spans="1:9" s="28" customFormat="1" ht="21" customHeight="1">
      <c r="A45" s="114" t="s">
        <v>1052</v>
      </c>
      <c r="B45" s="69">
        <v>0.21</v>
      </c>
      <c r="C45" s="27">
        <f>B45+C9</f>
        <v>340.798</v>
      </c>
      <c r="D45" s="26" t="s">
        <v>1041</v>
      </c>
      <c r="E45" s="26">
        <v>12.2</v>
      </c>
      <c r="F45" s="26">
        <v>3.98</v>
      </c>
      <c r="G45" s="27">
        <f t="shared" si="0"/>
        <v>0.30427135678391964</v>
      </c>
      <c r="H45" s="27">
        <v>1.2110000000000001</v>
      </c>
      <c r="I45" s="286" t="s">
        <v>150</v>
      </c>
    </row>
    <row r="46" spans="1:9">
      <c r="A46" s="114" t="s">
        <v>1128</v>
      </c>
      <c r="B46" s="26">
        <v>0.11</v>
      </c>
      <c r="C46" s="27">
        <f>B46+C9</f>
        <v>340.69800000000004</v>
      </c>
      <c r="D46" s="26" t="s">
        <v>1192</v>
      </c>
      <c r="E46" s="26">
        <v>11.6</v>
      </c>
      <c r="F46" s="26">
        <v>3.13</v>
      </c>
      <c r="G46" s="27">
        <f t="shared" si="0"/>
        <v>0.24472843450479234</v>
      </c>
      <c r="H46" s="27">
        <v>0.76600000000000001</v>
      </c>
      <c r="I46" s="286" t="s">
        <v>56</v>
      </c>
    </row>
    <row r="47" spans="1:9">
      <c r="A47" s="114" t="s">
        <v>1129</v>
      </c>
      <c r="B47" s="26">
        <v>0.05</v>
      </c>
      <c r="C47" s="27">
        <f>B47+C9</f>
        <v>340.63800000000003</v>
      </c>
      <c r="D47" s="26" t="s">
        <v>1193</v>
      </c>
      <c r="E47" s="26">
        <v>10</v>
      </c>
      <c r="F47" s="26">
        <v>2.29</v>
      </c>
      <c r="G47" s="27">
        <f t="shared" ref="G47:G50" si="1">H47/F47</f>
        <v>0.30480349344978164</v>
      </c>
      <c r="H47" s="27">
        <v>0.69799999999999995</v>
      </c>
      <c r="I47" s="286" t="s">
        <v>150</v>
      </c>
    </row>
    <row r="48" spans="1:9">
      <c r="A48" s="114" t="s">
        <v>1130</v>
      </c>
      <c r="B48" s="26">
        <v>0.02</v>
      </c>
      <c r="C48" s="27">
        <f>B48+C9</f>
        <v>340.608</v>
      </c>
      <c r="D48" s="26" t="s">
        <v>1194</v>
      </c>
      <c r="E48" s="26">
        <v>10</v>
      </c>
      <c r="F48" s="26">
        <v>1.96</v>
      </c>
      <c r="G48" s="27">
        <f t="shared" si="1"/>
        <v>0.25459183673469388</v>
      </c>
      <c r="H48" s="27">
        <v>0.499</v>
      </c>
      <c r="I48" s="286" t="s">
        <v>150</v>
      </c>
    </row>
    <row r="49" spans="1:23">
      <c r="A49" s="114" t="s">
        <v>1199</v>
      </c>
      <c r="B49" s="26">
        <v>-7.0000000000000007E-2</v>
      </c>
      <c r="C49" s="27">
        <f>B49+C9</f>
        <v>340.51800000000003</v>
      </c>
      <c r="D49" s="26" t="s">
        <v>1245</v>
      </c>
      <c r="E49" s="26">
        <v>6.5</v>
      </c>
      <c r="F49" s="26">
        <v>1.62</v>
      </c>
      <c r="G49" s="27">
        <f t="shared" si="1"/>
        <v>0.26481481481481478</v>
      </c>
      <c r="H49" s="27">
        <v>0.42899999999999999</v>
      </c>
      <c r="I49" s="286" t="s">
        <v>56</v>
      </c>
    </row>
    <row r="50" spans="1:23" s="28" customFormat="1" ht="21" customHeight="1">
      <c r="A50" s="70" t="s">
        <v>1200</v>
      </c>
      <c r="B50" s="342">
        <v>-0.1</v>
      </c>
      <c r="C50" s="35">
        <f>B50+C9</f>
        <v>340.488</v>
      </c>
      <c r="D50" s="34" t="s">
        <v>1246</v>
      </c>
      <c r="E50" s="342">
        <v>6</v>
      </c>
      <c r="F50" s="342">
        <v>1.31</v>
      </c>
      <c r="G50" s="35">
        <f t="shared" si="1"/>
        <v>0.20763358778625954</v>
      </c>
      <c r="H50" s="343">
        <v>0.27200000000000002</v>
      </c>
      <c r="I50" s="278" t="s">
        <v>150</v>
      </c>
      <c r="V50" s="31"/>
      <c r="W50" s="14"/>
    </row>
    <row r="51" spans="1:23">
      <c r="A51" s="244"/>
      <c r="B51" s="29"/>
      <c r="C51" s="30"/>
      <c r="D51" s="29"/>
      <c r="E51" s="29"/>
      <c r="F51" s="30"/>
      <c r="G51" s="251"/>
      <c r="H51" s="30"/>
      <c r="I51" s="89"/>
    </row>
    <row r="52" spans="1:23">
      <c r="A52" s="244"/>
      <c r="B52" s="29"/>
      <c r="C52" s="30"/>
      <c r="D52" s="29"/>
      <c r="E52" s="29"/>
      <c r="F52" s="30"/>
      <c r="G52" s="251"/>
      <c r="H52" s="30"/>
      <c r="I52" s="89"/>
    </row>
    <row r="53" spans="1:23">
      <c r="A53" s="348" t="s">
        <v>160</v>
      </c>
      <c r="B53" s="29"/>
      <c r="C53" s="29"/>
      <c r="D53" s="29"/>
      <c r="E53" s="29"/>
      <c r="F53" s="30"/>
      <c r="G53" s="251"/>
      <c r="H53" s="30"/>
      <c r="I53" s="89"/>
    </row>
    <row r="54" spans="1:23">
      <c r="A54" s="115" t="s">
        <v>161</v>
      </c>
      <c r="B54" s="349">
        <f>+COUNT(B12:B50)</f>
        <v>39</v>
      </c>
      <c r="C54" s="29" t="s">
        <v>159</v>
      </c>
      <c r="D54" s="29"/>
      <c r="E54" s="29"/>
      <c r="F54" s="30"/>
      <c r="G54" s="251"/>
      <c r="H54" s="30"/>
      <c r="I54" s="89"/>
    </row>
    <row r="55" spans="1:23">
      <c r="A55" s="244"/>
      <c r="B55" s="29"/>
      <c r="C55" s="30"/>
      <c r="D55" s="29"/>
      <c r="E55" s="29"/>
      <c r="F55" s="30"/>
      <c r="G55" s="251"/>
      <c r="H55" s="30"/>
      <c r="I55" s="89"/>
    </row>
    <row r="56" spans="1:23">
      <c r="A56" s="244"/>
      <c r="B56" s="29"/>
      <c r="C56" s="30"/>
      <c r="D56" s="29"/>
      <c r="E56" s="29"/>
      <c r="F56" s="30"/>
      <c r="G56" s="251"/>
      <c r="H56" s="30"/>
      <c r="I56" s="89"/>
    </row>
    <row r="57" spans="1:23">
      <c r="A57" s="244"/>
      <c r="B57" s="29"/>
      <c r="C57" s="30"/>
      <c r="D57" s="29"/>
      <c r="E57" s="29"/>
      <c r="F57" s="30"/>
      <c r="G57" s="251"/>
      <c r="H57" s="30"/>
      <c r="I57" s="89"/>
    </row>
    <row r="58" spans="1:23">
      <c r="A58" s="244"/>
      <c r="B58" s="29"/>
      <c r="C58" s="30"/>
      <c r="D58" s="29"/>
      <c r="E58" s="29"/>
      <c r="F58" s="30"/>
      <c r="G58" s="251"/>
      <c r="H58" s="30"/>
      <c r="I58" s="89"/>
    </row>
    <row r="59" spans="1:23">
      <c r="A59" s="244"/>
      <c r="B59" s="29"/>
      <c r="C59" s="30"/>
      <c r="D59" s="29"/>
      <c r="E59" s="29"/>
      <c r="F59" s="30"/>
      <c r="G59" s="30"/>
      <c r="H59" s="30"/>
      <c r="I59" s="89"/>
    </row>
    <row r="60" spans="1:23">
      <c r="A60" s="244"/>
      <c r="B60" s="29"/>
      <c r="C60" s="30"/>
      <c r="D60" s="29"/>
      <c r="E60" s="29"/>
      <c r="F60" s="30"/>
      <c r="G60" s="30"/>
      <c r="H60" s="30"/>
      <c r="I60" s="89"/>
    </row>
    <row r="61" spans="1:23">
      <c r="A61" s="244"/>
      <c r="B61" s="29"/>
      <c r="C61" s="30"/>
      <c r="D61" s="29"/>
      <c r="E61" s="29"/>
      <c r="F61" s="30"/>
      <c r="G61" s="30"/>
      <c r="H61" s="30"/>
      <c r="I61" s="89"/>
    </row>
    <row r="62" spans="1:23">
      <c r="A62" s="244"/>
      <c r="B62" s="29"/>
      <c r="C62" s="29"/>
      <c r="D62" s="29"/>
      <c r="E62" s="29"/>
      <c r="F62" s="30"/>
      <c r="G62" s="30"/>
      <c r="H62" s="30"/>
      <c r="I62" s="89"/>
    </row>
    <row r="63" spans="1:23">
      <c r="A63" s="244"/>
      <c r="B63" s="29"/>
      <c r="C63" s="29"/>
      <c r="D63" s="29"/>
      <c r="E63" s="29"/>
      <c r="F63" s="30"/>
      <c r="G63" s="30"/>
      <c r="H63" s="30"/>
      <c r="I63" s="89"/>
    </row>
    <row r="64" spans="1:23">
      <c r="D64" s="29"/>
      <c r="E64" s="29"/>
      <c r="F64" s="30"/>
      <c r="G64" s="30"/>
      <c r="H64" s="30"/>
      <c r="I64" s="89"/>
    </row>
    <row r="65" spans="1:9">
      <c r="D65" s="29"/>
      <c r="E65" s="29"/>
      <c r="F65" s="30"/>
      <c r="G65" s="30"/>
      <c r="H65" s="30"/>
      <c r="I65" s="89"/>
    </row>
    <row r="66" spans="1:9">
      <c r="A66" s="244"/>
      <c r="B66" s="29"/>
      <c r="C66" s="29"/>
      <c r="D66" s="29"/>
      <c r="E66" s="29"/>
      <c r="F66" s="30"/>
      <c r="G66" s="30"/>
      <c r="H66" s="30"/>
      <c r="I66" s="89"/>
    </row>
    <row r="67" spans="1:9">
      <c r="A67" s="244"/>
      <c r="B67" s="29"/>
      <c r="C67" s="29"/>
      <c r="D67" s="29"/>
      <c r="E67" s="29"/>
      <c r="F67" s="30"/>
      <c r="G67" s="30"/>
      <c r="H67" s="30"/>
      <c r="I67" s="89"/>
    </row>
    <row r="68" spans="1:9">
      <c r="A68" s="244"/>
      <c r="B68" s="29"/>
      <c r="C68" s="29"/>
      <c r="D68" s="29"/>
      <c r="E68" s="29"/>
      <c r="F68" s="30"/>
      <c r="G68" s="30"/>
      <c r="H68" s="30"/>
      <c r="I68" s="89"/>
    </row>
    <row r="69" spans="1:9">
      <c r="A69" s="244"/>
      <c r="B69" s="29"/>
      <c r="C69" s="29"/>
      <c r="D69" s="29"/>
      <c r="E69" s="29"/>
      <c r="F69" s="30"/>
      <c r="G69" s="30"/>
      <c r="H69" s="30"/>
      <c r="I69" s="89"/>
    </row>
    <row r="70" spans="1:9">
      <c r="A70" s="244"/>
      <c r="B70" s="29"/>
      <c r="C70" s="29"/>
      <c r="D70" s="29"/>
      <c r="E70" s="29"/>
      <c r="F70" s="30"/>
      <c r="G70" s="30"/>
      <c r="H70" s="30"/>
      <c r="I70" s="89"/>
    </row>
    <row r="71" spans="1:9">
      <c r="A71" s="244"/>
      <c r="B71" s="29"/>
      <c r="C71" s="29"/>
      <c r="D71" s="29"/>
      <c r="E71" s="29"/>
      <c r="F71" s="30"/>
      <c r="G71" s="30"/>
      <c r="H71" s="30"/>
      <c r="I71" s="89"/>
    </row>
    <row r="72" spans="1:9">
      <c r="A72" s="244"/>
      <c r="B72" s="29"/>
      <c r="C72" s="29"/>
      <c r="D72" s="29"/>
      <c r="E72" s="29"/>
      <c r="F72" s="30"/>
      <c r="G72" s="30"/>
      <c r="H72" s="30"/>
      <c r="I72" s="89"/>
    </row>
    <row r="73" spans="1:9">
      <c r="A73" s="244"/>
      <c r="B73" s="29"/>
      <c r="C73" s="29"/>
      <c r="D73" s="29"/>
      <c r="E73" s="29"/>
      <c r="F73" s="30"/>
      <c r="G73" s="30"/>
      <c r="H73" s="30"/>
      <c r="I73" s="89"/>
    </row>
    <row r="74" spans="1:9">
      <c r="A74" s="244"/>
      <c r="B74" s="29"/>
      <c r="C74" s="29"/>
      <c r="D74" s="29"/>
      <c r="E74" s="29"/>
      <c r="F74" s="30"/>
      <c r="G74" s="30"/>
      <c r="H74" s="30"/>
      <c r="I74" s="89"/>
    </row>
    <row r="75" spans="1:9">
      <c r="A75" s="244"/>
      <c r="B75" s="29"/>
      <c r="C75" s="29"/>
      <c r="D75" s="29"/>
      <c r="E75" s="29"/>
      <c r="F75" s="30"/>
      <c r="G75" s="30"/>
      <c r="H75" s="30"/>
      <c r="I75" s="89"/>
    </row>
    <row r="76" spans="1:9">
      <c r="A76" s="244"/>
      <c r="B76" s="29"/>
      <c r="C76" s="29"/>
      <c r="D76" s="29"/>
      <c r="E76" s="29"/>
      <c r="F76" s="30"/>
      <c r="G76" s="30"/>
      <c r="H76" s="30"/>
      <c r="I76" s="89"/>
    </row>
    <row r="77" spans="1:9">
      <c r="A77" s="244"/>
      <c r="B77" s="29"/>
      <c r="C77" s="29"/>
      <c r="D77" s="29"/>
      <c r="E77" s="29"/>
      <c r="F77" s="30"/>
      <c r="G77" s="30"/>
      <c r="H77" s="30"/>
      <c r="I77" s="89"/>
    </row>
    <row r="78" spans="1:9">
      <c r="A78" s="243"/>
      <c r="C78" s="29"/>
      <c r="D78" s="29"/>
      <c r="E78" s="98"/>
      <c r="G78" s="30"/>
      <c r="H78" s="80"/>
    </row>
    <row r="79" spans="1:9">
      <c r="A79" s="243"/>
      <c r="C79" s="29"/>
      <c r="D79" s="29"/>
      <c r="E79" s="98"/>
      <c r="G79" s="30"/>
      <c r="H79" s="80"/>
    </row>
    <row r="80" spans="1:9">
      <c r="A80" s="243"/>
      <c r="C80" s="29"/>
      <c r="D80" s="29"/>
      <c r="E80" s="98"/>
      <c r="G80" s="30"/>
      <c r="H80" s="80"/>
      <c r="I80" s="210"/>
    </row>
    <row r="81" spans="1:9">
      <c r="A81" s="243"/>
      <c r="C81" s="29"/>
      <c r="D81" s="29"/>
      <c r="E81" s="98"/>
      <c r="G81" s="30"/>
      <c r="H81" s="80"/>
      <c r="I81" s="210"/>
    </row>
    <row r="82" spans="1:9">
      <c r="A82" s="243"/>
      <c r="C82" s="29"/>
      <c r="D82" s="29"/>
      <c r="E82" s="98"/>
      <c r="G82" s="30"/>
      <c r="H82" s="80"/>
      <c r="I82" s="210"/>
    </row>
    <row r="83" spans="1:9">
      <c r="A83" s="243"/>
      <c r="C83" s="29"/>
      <c r="D83" s="29"/>
      <c r="E83" s="98"/>
      <c r="G83" s="30"/>
      <c r="H83" s="80"/>
      <c r="I83" s="210"/>
    </row>
    <row r="84" spans="1:9">
      <c r="A84" s="243"/>
      <c r="C84" s="29"/>
      <c r="D84" s="29"/>
      <c r="E84" s="98"/>
      <c r="G84" s="30"/>
      <c r="H84" s="80"/>
      <c r="I84" s="44"/>
    </row>
    <row r="85" spans="1:9">
      <c r="A85" s="243"/>
      <c r="C85" s="29"/>
      <c r="D85" s="29"/>
      <c r="E85" s="98"/>
      <c r="G85" s="30"/>
      <c r="H85" s="80"/>
      <c r="I85" s="44"/>
    </row>
    <row r="86" spans="1:9">
      <c r="A86" s="243"/>
      <c r="C86" s="29"/>
      <c r="D86" s="29"/>
      <c r="E86" s="98"/>
      <c r="G86" s="30"/>
      <c r="H86" s="80"/>
      <c r="I86" s="44"/>
    </row>
    <row r="87" spans="1:9">
      <c r="A87" s="243"/>
      <c r="C87" s="29"/>
      <c r="D87" s="29"/>
      <c r="E87" s="98"/>
      <c r="G87" s="30"/>
      <c r="H87" s="80"/>
      <c r="I87" s="44"/>
    </row>
    <row r="88" spans="1:9">
      <c r="A88" s="243"/>
      <c r="C88" s="29"/>
      <c r="D88" s="29"/>
      <c r="E88" s="98"/>
      <c r="G88" s="30"/>
      <c r="H88" s="80"/>
      <c r="I88" s="44"/>
    </row>
    <row r="89" spans="1:9" ht="21" customHeight="1">
      <c r="A89" s="243"/>
      <c r="C89" s="29"/>
      <c r="D89" s="29"/>
      <c r="E89" s="98"/>
      <c r="G89" s="30"/>
      <c r="H89" s="80"/>
      <c r="I89" s="44"/>
    </row>
    <row r="90" spans="1:9" ht="21" customHeight="1">
      <c r="A90" s="243"/>
      <c r="C90" s="29"/>
      <c r="D90" s="29"/>
      <c r="E90" s="98"/>
      <c r="G90" s="30"/>
      <c r="H90" s="80"/>
      <c r="I90" s="210"/>
    </row>
    <row r="91" spans="1:9" ht="21" customHeight="1">
      <c r="A91" s="243"/>
      <c r="C91" s="29"/>
      <c r="D91" s="29"/>
      <c r="E91" s="98"/>
      <c r="G91" s="30"/>
      <c r="H91" s="80"/>
      <c r="I91" s="44"/>
    </row>
    <row r="92" spans="1:9" ht="21" customHeight="1">
      <c r="A92" s="243"/>
      <c r="C92" s="29"/>
      <c r="D92" s="29"/>
      <c r="E92" s="98"/>
      <c r="G92" s="30"/>
      <c r="H92" s="80"/>
      <c r="I92" s="44"/>
    </row>
    <row r="93" spans="1:9" ht="21" customHeight="1">
      <c r="A93" s="243"/>
      <c r="C93" s="29"/>
      <c r="D93" s="29"/>
      <c r="E93" s="98"/>
      <c r="G93" s="30"/>
      <c r="H93" s="80"/>
      <c r="I93" s="44"/>
    </row>
    <row r="94" spans="1:9" ht="21" customHeight="1">
      <c r="A94" s="243"/>
      <c r="C94" s="29"/>
      <c r="D94" s="29"/>
      <c r="E94" s="98"/>
      <c r="G94" s="30"/>
      <c r="H94" s="80"/>
      <c r="I94" s="44"/>
    </row>
    <row r="95" spans="1:9" ht="21" customHeight="1">
      <c r="A95" s="243"/>
      <c r="C95" s="29"/>
      <c r="D95" s="29"/>
      <c r="E95" s="98"/>
      <c r="G95" s="30"/>
      <c r="H95" s="80"/>
      <c r="I95" s="44"/>
    </row>
    <row r="96" spans="1:9" ht="21" customHeight="1">
      <c r="A96" s="243"/>
      <c r="C96" s="29"/>
      <c r="D96" s="29"/>
      <c r="E96" s="98"/>
      <c r="G96" s="30"/>
      <c r="H96" s="80"/>
      <c r="I96" s="44"/>
    </row>
    <row r="97" spans="1:9" ht="21" customHeight="1">
      <c r="A97" s="243"/>
      <c r="C97" s="29"/>
      <c r="D97" s="29"/>
      <c r="E97" s="98"/>
      <c r="G97" s="30"/>
      <c r="H97" s="80"/>
      <c r="I97" s="44"/>
    </row>
    <row r="98" spans="1:9" ht="21" customHeight="1">
      <c r="A98" s="243"/>
      <c r="C98" s="29"/>
      <c r="D98" s="29"/>
      <c r="E98" s="98"/>
      <c r="G98" s="30"/>
      <c r="H98" s="80"/>
      <c r="I98" s="44"/>
    </row>
    <row r="99" spans="1:9" ht="21" customHeight="1">
      <c r="A99" s="243"/>
      <c r="C99" s="29"/>
      <c r="D99" s="29"/>
      <c r="E99" s="98"/>
      <c r="G99" s="30"/>
      <c r="H99" s="80"/>
      <c r="I99" s="44"/>
    </row>
    <row r="100" spans="1:9" ht="21" customHeight="1">
      <c r="A100" s="243"/>
      <c r="C100" s="29"/>
      <c r="D100" s="29"/>
      <c r="E100" s="98"/>
      <c r="G100" s="30"/>
      <c r="H100" s="80"/>
      <c r="I100" s="210"/>
    </row>
    <row r="101" spans="1:9" ht="21" customHeight="1">
      <c r="A101" s="243"/>
      <c r="C101" s="29"/>
      <c r="D101" s="29"/>
      <c r="E101" s="98"/>
      <c r="G101" s="30"/>
      <c r="H101" s="80"/>
      <c r="I101" s="210"/>
    </row>
    <row r="102" spans="1:9" ht="21" customHeight="1">
      <c r="A102" s="243"/>
      <c r="C102" s="29"/>
      <c r="D102" s="29"/>
      <c r="E102" s="98"/>
      <c r="G102" s="30"/>
      <c r="H102" s="80"/>
      <c r="I102" s="210"/>
    </row>
    <row r="103" spans="1:9" ht="21" customHeight="1">
      <c r="A103" s="243"/>
      <c r="C103" s="29"/>
      <c r="D103" s="29"/>
      <c r="E103" s="98"/>
      <c r="G103" s="30"/>
      <c r="H103" s="80"/>
      <c r="I103" s="44"/>
    </row>
    <row r="104" spans="1:9" ht="21" customHeight="1">
      <c r="A104" s="243"/>
      <c r="C104" s="29"/>
      <c r="D104" s="29"/>
      <c r="E104" s="98"/>
      <c r="G104" s="30"/>
      <c r="H104" s="80"/>
      <c r="I104" s="44"/>
    </row>
    <row r="105" spans="1:9" ht="21" customHeight="1">
      <c r="A105" s="243"/>
      <c r="C105" s="29"/>
      <c r="D105" s="29"/>
      <c r="E105" s="98"/>
      <c r="G105" s="30"/>
      <c r="H105" s="80"/>
      <c r="I105" s="44"/>
    </row>
    <row r="106" spans="1:9" ht="21.75">
      <c r="A106" s="431"/>
      <c r="B106" s="22"/>
      <c r="C106" s="22"/>
      <c r="D106" s="22"/>
      <c r="E106" s="22"/>
      <c r="F106" s="23"/>
      <c r="G106" s="23"/>
      <c r="H106" s="23"/>
      <c r="I106" s="432"/>
    </row>
    <row r="107" spans="1:9" ht="21.75">
      <c r="A107" s="431"/>
      <c r="B107" s="94"/>
      <c r="C107" s="22"/>
      <c r="D107" s="22"/>
      <c r="E107" s="22"/>
      <c r="F107" s="23"/>
      <c r="G107" s="23"/>
      <c r="H107" s="23"/>
      <c r="I107" s="432"/>
    </row>
    <row r="108" spans="1:9" ht="21" customHeight="1">
      <c r="A108" s="243"/>
      <c r="C108" s="29"/>
      <c r="D108" s="29"/>
      <c r="E108" s="98"/>
      <c r="G108" s="30"/>
      <c r="H108" s="80"/>
      <c r="I108" s="44"/>
    </row>
    <row r="109" spans="1:9" ht="21" customHeight="1">
      <c r="A109" s="243"/>
      <c r="C109" s="29"/>
      <c r="D109" s="29"/>
      <c r="E109" s="98"/>
      <c r="G109" s="30"/>
      <c r="H109" s="80"/>
      <c r="I109" s="44"/>
    </row>
    <row r="110" spans="1:9" ht="21" customHeight="1">
      <c r="A110" s="242"/>
      <c r="C110" s="98"/>
      <c r="D110" s="29"/>
      <c r="E110" s="98"/>
      <c r="G110" s="30"/>
      <c r="H110" s="80"/>
      <c r="I110" s="210"/>
    </row>
    <row r="111" spans="1:9" ht="21" customHeight="1">
      <c r="A111" s="242"/>
      <c r="C111" s="98"/>
      <c r="D111" s="29"/>
      <c r="E111" s="98"/>
      <c r="G111" s="30"/>
      <c r="H111" s="80"/>
      <c r="I111" s="210"/>
    </row>
    <row r="112" spans="1:9" ht="21" customHeight="1">
      <c r="A112" s="242"/>
      <c r="C112" s="98"/>
      <c r="D112" s="29"/>
      <c r="E112" s="98"/>
      <c r="G112" s="30"/>
      <c r="H112" s="80"/>
      <c r="I112" s="210"/>
    </row>
    <row r="113" spans="1:9" ht="21" customHeight="1">
      <c r="A113" s="242"/>
      <c r="C113" s="98"/>
      <c r="D113" s="29"/>
      <c r="E113" s="98"/>
      <c r="G113" s="30"/>
      <c r="H113" s="80"/>
      <c r="I113" s="44"/>
    </row>
    <row r="114" spans="1:9" ht="21" customHeight="1">
      <c r="A114" s="242"/>
      <c r="C114" s="98"/>
      <c r="D114" s="29"/>
      <c r="E114" s="98"/>
      <c r="G114" s="30"/>
      <c r="H114" s="80"/>
      <c r="I114" s="210"/>
    </row>
    <row r="115" spans="1:9" ht="21" customHeight="1">
      <c r="A115" s="242"/>
      <c r="C115" s="98"/>
      <c r="D115" s="29"/>
      <c r="E115" s="98"/>
      <c r="G115" s="30"/>
      <c r="H115" s="80"/>
      <c r="I115" s="210"/>
    </row>
    <row r="116" spans="1:9" ht="21" customHeight="1">
      <c r="A116" s="242"/>
      <c r="C116" s="98"/>
      <c r="D116" s="29"/>
      <c r="E116" s="98"/>
      <c r="G116" s="30"/>
      <c r="H116" s="80"/>
      <c r="I116" s="44"/>
    </row>
    <row r="117" spans="1:9" ht="21" customHeight="1">
      <c r="A117" s="242"/>
      <c r="C117" s="98"/>
      <c r="D117" s="29"/>
      <c r="E117" s="98"/>
      <c r="G117" s="30"/>
      <c r="H117" s="80"/>
      <c r="I117" s="44"/>
    </row>
    <row r="118" spans="1:9" ht="21" customHeight="1">
      <c r="A118" s="242"/>
      <c r="C118" s="98"/>
      <c r="D118" s="29"/>
      <c r="E118" s="98"/>
      <c r="G118" s="30"/>
      <c r="H118" s="80"/>
      <c r="I118" s="44"/>
    </row>
    <row r="119" spans="1:9" ht="21" customHeight="1">
      <c r="A119" s="242"/>
      <c r="C119" s="98"/>
      <c r="D119" s="29"/>
      <c r="E119" s="98"/>
      <c r="G119" s="30"/>
      <c r="H119" s="80"/>
      <c r="I119" s="44"/>
    </row>
    <row r="120" spans="1:9" ht="21" customHeight="1">
      <c r="C120" s="98"/>
      <c r="D120" s="98"/>
      <c r="E120" s="98"/>
      <c r="G120" s="80"/>
      <c r="H120" s="80"/>
      <c r="I120" s="44"/>
    </row>
    <row r="121" spans="1:9" ht="21" customHeight="1">
      <c r="C121" s="98"/>
      <c r="D121" s="98"/>
      <c r="E121" s="98"/>
      <c r="G121" s="80"/>
      <c r="H121" s="80"/>
      <c r="I121" s="44"/>
    </row>
    <row r="122" spans="1:9" ht="21" customHeight="1">
      <c r="C122" s="98"/>
      <c r="D122" s="98"/>
      <c r="E122" s="98"/>
      <c r="G122" s="80"/>
      <c r="H122" s="80"/>
      <c r="I122" s="44"/>
    </row>
    <row r="123" spans="1:9" ht="21" customHeight="1">
      <c r="C123" s="98"/>
      <c r="D123" s="98"/>
      <c r="E123" s="98"/>
      <c r="G123" s="80"/>
      <c r="H123" s="80"/>
      <c r="I123" s="44"/>
    </row>
    <row r="124" spans="1:9" ht="21" customHeight="1">
      <c r="C124" s="98"/>
      <c r="D124" s="98"/>
      <c r="E124" s="98"/>
      <c r="G124" s="80"/>
      <c r="H124" s="80"/>
      <c r="I124" s="44"/>
    </row>
    <row r="125" spans="1:9" ht="21" customHeight="1">
      <c r="C125" s="98"/>
      <c r="D125" s="98"/>
      <c r="E125" s="98"/>
      <c r="G125" s="80"/>
      <c r="H125" s="80"/>
    </row>
    <row r="126" spans="1:9">
      <c r="C126" s="98"/>
      <c r="D126" s="98"/>
      <c r="E126" s="98"/>
      <c r="G126" s="80"/>
      <c r="H126" s="80"/>
    </row>
    <row r="127" spans="1:9">
      <c r="C127" s="98"/>
      <c r="D127" s="98"/>
      <c r="E127" s="98"/>
      <c r="G127" s="80"/>
      <c r="H127" s="80"/>
    </row>
    <row r="128" spans="1:9">
      <c r="C128" s="98"/>
      <c r="D128" s="98"/>
      <c r="E128" s="98"/>
      <c r="G128" s="80"/>
      <c r="H128" s="80"/>
    </row>
    <row r="129" spans="3:8">
      <c r="C129" s="98"/>
      <c r="D129" s="98"/>
      <c r="E129" s="98"/>
      <c r="G129" s="80"/>
      <c r="H129" s="80"/>
    </row>
    <row r="130" spans="3:8">
      <c r="C130" s="98"/>
      <c r="D130" s="98"/>
      <c r="E130" s="98"/>
      <c r="G130" s="80"/>
      <c r="H130" s="80"/>
    </row>
    <row r="131" spans="3:8">
      <c r="C131" s="98"/>
      <c r="D131" s="98"/>
      <c r="E131" s="98"/>
      <c r="G131" s="80"/>
      <c r="H131" s="80"/>
    </row>
    <row r="132" spans="3:8">
      <c r="C132" s="98"/>
      <c r="D132" s="98"/>
      <c r="E132" s="98"/>
      <c r="G132" s="80"/>
      <c r="H132" s="80"/>
    </row>
    <row r="133" spans="3:8">
      <c r="C133" s="98"/>
      <c r="D133" s="98"/>
      <c r="E133" s="98"/>
      <c r="G133" s="80"/>
      <c r="H133" s="80"/>
    </row>
    <row r="134" spans="3:8">
      <c r="C134" s="98"/>
      <c r="D134" s="98"/>
      <c r="E134" s="98"/>
      <c r="G134" s="80"/>
      <c r="H134" s="80"/>
    </row>
    <row r="135" spans="3:8">
      <c r="C135" s="98"/>
      <c r="D135" s="98"/>
      <c r="E135" s="98"/>
      <c r="G135" s="80"/>
      <c r="H135" s="80"/>
    </row>
    <row r="136" spans="3:8">
      <c r="C136" s="98"/>
      <c r="D136" s="98"/>
      <c r="E136" s="98"/>
      <c r="G136" s="80"/>
      <c r="H136" s="80"/>
    </row>
    <row r="137" spans="3:8">
      <c r="C137" s="98"/>
      <c r="D137" s="98"/>
      <c r="E137" s="98"/>
      <c r="G137" s="80"/>
      <c r="H137" s="80"/>
    </row>
    <row r="138" spans="3:8">
      <c r="C138" s="98"/>
      <c r="D138" s="98"/>
      <c r="E138" s="98"/>
      <c r="G138" s="80"/>
      <c r="H138" s="80"/>
    </row>
    <row r="139" spans="3:8">
      <c r="C139" s="98"/>
      <c r="D139" s="98"/>
      <c r="E139" s="98"/>
      <c r="G139" s="80"/>
      <c r="H139" s="80"/>
    </row>
    <row r="140" spans="3:8">
      <c r="C140" s="98"/>
      <c r="D140" s="98"/>
      <c r="E140" s="98"/>
      <c r="G140" s="80"/>
      <c r="H140" s="80"/>
    </row>
    <row r="141" spans="3:8">
      <c r="C141" s="98"/>
      <c r="D141" s="98"/>
      <c r="E141" s="98"/>
      <c r="G141" s="80"/>
      <c r="H141" s="80"/>
    </row>
    <row r="142" spans="3:8">
      <c r="C142" s="98"/>
      <c r="D142" s="98"/>
      <c r="E142" s="98"/>
      <c r="G142" s="80"/>
      <c r="H142" s="80"/>
    </row>
    <row r="143" spans="3:8">
      <c r="C143" s="98"/>
      <c r="D143" s="98"/>
      <c r="E143" s="98"/>
      <c r="G143" s="80"/>
      <c r="H143" s="80"/>
    </row>
    <row r="144" spans="3:8">
      <c r="C144" s="98"/>
      <c r="D144" s="98"/>
      <c r="E144" s="98"/>
      <c r="G144" s="80"/>
      <c r="H144" s="80"/>
    </row>
    <row r="145" spans="3:8">
      <c r="C145" s="98"/>
      <c r="D145" s="98"/>
      <c r="E145" s="98"/>
      <c r="G145" s="80"/>
      <c r="H145" s="80"/>
    </row>
    <row r="146" spans="3:8">
      <c r="C146" s="98"/>
      <c r="D146" s="98"/>
      <c r="E146" s="98"/>
      <c r="G146" s="80"/>
      <c r="H146" s="80"/>
    </row>
    <row r="147" spans="3:8">
      <c r="C147" s="98"/>
      <c r="D147" s="98"/>
      <c r="E147" s="98"/>
      <c r="G147" s="80"/>
      <c r="H147" s="80"/>
    </row>
    <row r="148" spans="3:8">
      <c r="C148" s="98"/>
      <c r="D148" s="98"/>
      <c r="E148" s="98"/>
      <c r="G148" s="80"/>
      <c r="H148" s="80"/>
    </row>
    <row r="149" spans="3:8">
      <c r="C149" s="98"/>
      <c r="D149" s="98"/>
      <c r="E149" s="98"/>
      <c r="G149" s="80"/>
      <c r="H149" s="80"/>
    </row>
    <row r="150" spans="3:8">
      <c r="C150" s="98"/>
      <c r="D150" s="98"/>
      <c r="E150" s="98"/>
      <c r="G150" s="80"/>
      <c r="H150" s="80"/>
    </row>
    <row r="151" spans="3:8">
      <c r="C151" s="98"/>
      <c r="D151" s="98"/>
      <c r="E151" s="98"/>
      <c r="G151" s="80"/>
      <c r="H151" s="80"/>
    </row>
    <row r="152" spans="3:8">
      <c r="C152" s="98"/>
      <c r="D152" s="98"/>
      <c r="E152" s="98"/>
      <c r="G152" s="80"/>
      <c r="H152" s="80"/>
    </row>
    <row r="153" spans="3:8">
      <c r="C153" s="98"/>
      <c r="D153" s="98"/>
      <c r="E153" s="98"/>
      <c r="G153" s="80"/>
      <c r="H153" s="80"/>
    </row>
    <row r="154" spans="3:8">
      <c r="C154" s="98"/>
      <c r="D154" s="98"/>
      <c r="E154" s="98"/>
      <c r="G154" s="80"/>
      <c r="H154" s="80"/>
    </row>
    <row r="155" spans="3:8">
      <c r="C155" s="98"/>
      <c r="D155" s="98"/>
      <c r="E155" s="98"/>
      <c r="G155" s="80"/>
      <c r="H155" s="80"/>
    </row>
    <row r="156" spans="3:8">
      <c r="C156" s="98"/>
      <c r="D156" s="98"/>
      <c r="E156" s="98"/>
      <c r="G156" s="80"/>
      <c r="H156" s="80"/>
    </row>
    <row r="157" spans="3:8">
      <c r="C157" s="98"/>
      <c r="D157" s="98"/>
      <c r="E157" s="98"/>
      <c r="G157" s="80"/>
      <c r="H157" s="80"/>
    </row>
    <row r="158" spans="3:8">
      <c r="C158" s="98"/>
      <c r="D158" s="98"/>
      <c r="E158" s="98"/>
      <c r="G158" s="80"/>
      <c r="H158" s="80"/>
    </row>
    <row r="159" spans="3:8">
      <c r="C159" s="98"/>
      <c r="D159" s="98"/>
      <c r="E159" s="98"/>
      <c r="G159" s="80"/>
      <c r="H159" s="80"/>
    </row>
    <row r="160" spans="3:8">
      <c r="C160" s="98"/>
      <c r="D160" s="98"/>
      <c r="E160" s="98"/>
      <c r="G160" s="80"/>
      <c r="H160" s="80"/>
    </row>
    <row r="161" spans="3:8">
      <c r="C161" s="98"/>
      <c r="D161" s="98"/>
      <c r="E161" s="98"/>
      <c r="G161" s="80"/>
      <c r="H161" s="80"/>
    </row>
    <row r="162" spans="3:8">
      <c r="C162" s="98"/>
      <c r="D162" s="98"/>
      <c r="E162" s="98"/>
      <c r="G162" s="80"/>
      <c r="H162" s="80"/>
    </row>
    <row r="163" spans="3:8">
      <c r="C163" s="98"/>
      <c r="D163" s="98"/>
      <c r="E163" s="98"/>
      <c r="G163" s="80"/>
      <c r="H163" s="80"/>
    </row>
    <row r="164" spans="3:8">
      <c r="C164" s="98"/>
      <c r="D164" s="98"/>
      <c r="E164" s="98"/>
      <c r="G164" s="80"/>
      <c r="H164" s="80"/>
    </row>
    <row r="165" spans="3:8">
      <c r="C165" s="98"/>
      <c r="D165" s="98"/>
      <c r="E165" s="98"/>
      <c r="G165" s="80"/>
      <c r="H165" s="80"/>
    </row>
    <row r="166" spans="3:8">
      <c r="C166" s="98"/>
      <c r="D166" s="98"/>
      <c r="E166" s="98"/>
      <c r="G166" s="80"/>
      <c r="H166" s="80"/>
    </row>
    <row r="167" spans="3:8">
      <c r="C167" s="98"/>
      <c r="D167" s="98"/>
      <c r="E167" s="98"/>
      <c r="G167" s="80"/>
      <c r="H167" s="80"/>
    </row>
    <row r="168" spans="3:8">
      <c r="C168" s="98"/>
      <c r="D168" s="98"/>
      <c r="E168" s="98"/>
      <c r="G168" s="80"/>
      <c r="H168" s="80"/>
    </row>
    <row r="169" spans="3:8">
      <c r="C169" s="98"/>
      <c r="D169" s="98"/>
      <c r="E169" s="98"/>
      <c r="G169" s="80"/>
      <c r="H169" s="80"/>
    </row>
    <row r="170" spans="3:8">
      <c r="C170" s="98"/>
      <c r="D170" s="98"/>
      <c r="E170" s="98"/>
      <c r="G170" s="80"/>
      <c r="H170" s="80"/>
    </row>
    <row r="171" spans="3:8">
      <c r="C171" s="98"/>
      <c r="D171" s="98"/>
      <c r="E171" s="98"/>
      <c r="G171" s="80"/>
      <c r="H171" s="80"/>
    </row>
    <row r="172" spans="3:8">
      <c r="C172" s="98"/>
      <c r="D172" s="98"/>
      <c r="E172" s="98"/>
      <c r="G172" s="80"/>
      <c r="H172" s="80"/>
    </row>
    <row r="173" spans="3:8">
      <c r="C173" s="98"/>
      <c r="D173" s="98"/>
      <c r="E173" s="98"/>
      <c r="G173" s="80"/>
      <c r="H173" s="80"/>
    </row>
    <row r="174" spans="3:8">
      <c r="C174" s="98"/>
      <c r="D174" s="98"/>
      <c r="E174" s="98"/>
      <c r="G174" s="80"/>
      <c r="H174" s="80"/>
    </row>
    <row r="175" spans="3:8">
      <c r="C175" s="98"/>
      <c r="D175" s="98"/>
      <c r="E175" s="98"/>
      <c r="G175" s="80"/>
      <c r="H175" s="80"/>
    </row>
    <row r="176" spans="3:8">
      <c r="C176" s="98"/>
      <c r="D176" s="98"/>
      <c r="E176" s="98"/>
      <c r="G176" s="80"/>
      <c r="H176" s="80"/>
    </row>
    <row r="177" spans="3:8">
      <c r="C177" s="98"/>
      <c r="D177" s="98"/>
      <c r="E177" s="98"/>
      <c r="G177" s="80"/>
      <c r="H177" s="80"/>
    </row>
    <row r="178" spans="3:8">
      <c r="C178" s="98"/>
      <c r="D178" s="98"/>
      <c r="E178" s="98"/>
      <c r="G178" s="80"/>
      <c r="H178" s="80"/>
    </row>
    <row r="179" spans="3:8">
      <c r="C179" s="98"/>
      <c r="D179" s="98"/>
      <c r="E179" s="98"/>
      <c r="G179" s="80"/>
      <c r="H179" s="80"/>
    </row>
    <row r="180" spans="3:8">
      <c r="C180" s="98"/>
      <c r="D180" s="98"/>
      <c r="E180" s="98"/>
      <c r="G180" s="80"/>
      <c r="H180" s="80"/>
    </row>
    <row r="181" spans="3:8">
      <c r="C181" s="98"/>
      <c r="D181" s="98"/>
      <c r="E181" s="98"/>
      <c r="G181" s="80"/>
      <c r="H181" s="80"/>
    </row>
    <row r="182" spans="3:8">
      <c r="C182" s="98"/>
      <c r="D182" s="98"/>
      <c r="E182" s="98"/>
      <c r="G182" s="80"/>
      <c r="H182" s="80"/>
    </row>
    <row r="183" spans="3:8">
      <c r="C183" s="98"/>
      <c r="D183" s="98"/>
      <c r="E183" s="98"/>
      <c r="G183" s="80"/>
      <c r="H183" s="80"/>
    </row>
    <row r="184" spans="3:8">
      <c r="C184" s="98"/>
      <c r="D184" s="98"/>
      <c r="E184" s="98"/>
      <c r="G184" s="80"/>
      <c r="H184" s="80"/>
    </row>
    <row r="185" spans="3:8">
      <c r="C185" s="98"/>
      <c r="D185" s="98"/>
      <c r="E185" s="98"/>
      <c r="G185" s="80"/>
      <c r="H185" s="80"/>
    </row>
    <row r="186" spans="3:8">
      <c r="C186" s="98"/>
      <c r="D186" s="98"/>
      <c r="E186" s="98"/>
      <c r="G186" s="80"/>
      <c r="H186" s="80"/>
    </row>
    <row r="187" spans="3:8">
      <c r="C187" s="98"/>
      <c r="D187" s="98"/>
      <c r="E187" s="98"/>
      <c r="G187" s="80"/>
      <c r="H187" s="80"/>
    </row>
    <row r="188" spans="3:8">
      <c r="C188" s="98"/>
      <c r="D188" s="98"/>
      <c r="E188" s="98"/>
      <c r="G188" s="80"/>
      <c r="H188" s="80"/>
    </row>
    <row r="189" spans="3:8">
      <c r="C189" s="98"/>
      <c r="D189" s="98"/>
      <c r="E189" s="98"/>
      <c r="G189" s="80"/>
      <c r="H189" s="80"/>
    </row>
    <row r="190" spans="3:8">
      <c r="C190" s="98"/>
      <c r="D190" s="98"/>
      <c r="E190" s="98"/>
      <c r="G190" s="80"/>
      <c r="H190" s="80"/>
    </row>
    <row r="191" spans="3:8">
      <c r="C191" s="98"/>
      <c r="D191" s="98"/>
      <c r="E191" s="98"/>
      <c r="G191" s="80"/>
      <c r="H191" s="80"/>
    </row>
    <row r="192" spans="3:8">
      <c r="C192" s="98"/>
      <c r="D192" s="98"/>
      <c r="E192" s="98"/>
      <c r="G192" s="80"/>
      <c r="H192" s="80"/>
    </row>
    <row r="193" spans="3:8">
      <c r="C193" s="98"/>
      <c r="D193" s="98"/>
      <c r="E193" s="98"/>
      <c r="G193" s="80"/>
      <c r="H193" s="80"/>
    </row>
    <row r="194" spans="3:8">
      <c r="C194" s="98"/>
      <c r="D194" s="98"/>
      <c r="E194" s="98"/>
      <c r="G194" s="80"/>
      <c r="H194" s="80"/>
    </row>
    <row r="195" spans="3:8">
      <c r="C195" s="98"/>
      <c r="D195" s="98"/>
      <c r="E195" s="98"/>
      <c r="G195" s="80"/>
      <c r="H195" s="80"/>
    </row>
    <row r="196" spans="3:8">
      <c r="C196" s="98"/>
      <c r="D196" s="98"/>
      <c r="E196" s="98"/>
      <c r="G196" s="80"/>
      <c r="H196" s="80"/>
    </row>
    <row r="197" spans="3:8">
      <c r="C197" s="98"/>
      <c r="D197" s="98"/>
      <c r="E197" s="98"/>
      <c r="G197" s="80"/>
      <c r="H197" s="80"/>
    </row>
    <row r="198" spans="3:8">
      <c r="C198" s="98"/>
      <c r="D198" s="98"/>
      <c r="E198" s="98"/>
      <c r="G198" s="80"/>
      <c r="H198" s="80"/>
    </row>
    <row r="199" spans="3:8">
      <c r="C199" s="98"/>
      <c r="D199" s="98"/>
      <c r="E199" s="98"/>
      <c r="G199" s="80"/>
      <c r="H199" s="80"/>
    </row>
    <row r="200" spans="3:8">
      <c r="C200" s="98"/>
      <c r="D200" s="98"/>
      <c r="E200" s="98"/>
      <c r="G200" s="80"/>
      <c r="H200" s="80"/>
    </row>
    <row r="201" spans="3:8">
      <c r="C201" s="98"/>
      <c r="D201" s="98"/>
      <c r="E201" s="98"/>
      <c r="G201" s="80"/>
      <c r="H201" s="80"/>
    </row>
    <row r="202" spans="3:8">
      <c r="C202" s="98"/>
      <c r="D202" s="98"/>
      <c r="E202" s="98"/>
      <c r="G202" s="80"/>
      <c r="H202" s="80"/>
    </row>
    <row r="203" spans="3:8">
      <c r="C203" s="98"/>
      <c r="D203" s="98"/>
      <c r="E203" s="98"/>
      <c r="G203" s="80"/>
      <c r="H203" s="80"/>
    </row>
    <row r="204" spans="3:8">
      <c r="C204" s="98"/>
      <c r="D204" s="98"/>
      <c r="E204" s="98"/>
      <c r="G204" s="80"/>
      <c r="H204" s="80"/>
    </row>
    <row r="205" spans="3:8">
      <c r="C205" s="98"/>
      <c r="D205" s="98"/>
      <c r="E205" s="98"/>
      <c r="G205" s="80"/>
      <c r="H205" s="80"/>
    </row>
    <row r="206" spans="3:8">
      <c r="C206" s="98"/>
      <c r="D206" s="98"/>
      <c r="E206" s="98"/>
      <c r="G206" s="80"/>
      <c r="H206" s="80"/>
    </row>
    <row r="207" spans="3:8">
      <c r="C207" s="98"/>
      <c r="D207" s="98"/>
      <c r="E207" s="98"/>
      <c r="G207" s="80"/>
      <c r="H207" s="80"/>
    </row>
    <row r="208" spans="3:8">
      <c r="C208" s="98"/>
      <c r="D208" s="98"/>
      <c r="E208" s="98"/>
      <c r="G208" s="80"/>
      <c r="H208" s="80"/>
    </row>
    <row r="209" spans="3:8">
      <c r="C209" s="98"/>
      <c r="D209" s="98"/>
      <c r="E209" s="98"/>
      <c r="G209" s="80"/>
      <c r="H209" s="80"/>
    </row>
    <row r="210" spans="3:8">
      <c r="C210" s="98"/>
      <c r="D210" s="98"/>
      <c r="E210" s="98"/>
      <c r="G210" s="80"/>
      <c r="H210" s="80"/>
    </row>
    <row r="211" spans="3:8">
      <c r="C211" s="98"/>
      <c r="D211" s="98"/>
      <c r="E211" s="98"/>
      <c r="G211" s="80"/>
      <c r="H211" s="80"/>
    </row>
    <row r="212" spans="3:8">
      <c r="C212" s="98"/>
      <c r="D212" s="98"/>
      <c r="E212" s="98"/>
      <c r="G212" s="80"/>
      <c r="H212" s="80"/>
    </row>
    <row r="213" spans="3:8">
      <c r="C213" s="98"/>
      <c r="D213" s="98"/>
      <c r="E213" s="98"/>
      <c r="G213" s="80"/>
      <c r="H213" s="80"/>
    </row>
    <row r="214" spans="3:8">
      <c r="C214" s="98"/>
      <c r="D214" s="98"/>
      <c r="E214" s="98"/>
      <c r="G214" s="80"/>
      <c r="H214" s="80"/>
    </row>
    <row r="215" spans="3:8">
      <c r="C215" s="98"/>
      <c r="D215" s="98"/>
      <c r="E215" s="98"/>
      <c r="G215" s="80"/>
      <c r="H215" s="80"/>
    </row>
    <row r="216" spans="3:8">
      <c r="C216" s="98"/>
      <c r="D216" s="98"/>
      <c r="E216" s="98"/>
      <c r="G216" s="80"/>
      <c r="H216" s="80"/>
    </row>
    <row r="217" spans="3:8">
      <c r="C217" s="98"/>
      <c r="D217" s="98"/>
      <c r="E217" s="98"/>
      <c r="G217" s="80"/>
      <c r="H217" s="80"/>
    </row>
    <row r="218" spans="3:8">
      <c r="C218" s="98"/>
      <c r="D218" s="98"/>
      <c r="E218" s="98"/>
      <c r="G218" s="80"/>
      <c r="H218" s="80"/>
    </row>
    <row r="219" spans="3:8">
      <c r="C219" s="98"/>
      <c r="D219" s="98"/>
      <c r="E219" s="98"/>
      <c r="G219" s="80"/>
      <c r="H219" s="80"/>
    </row>
    <row r="220" spans="3:8">
      <c r="C220" s="98"/>
      <c r="D220" s="98"/>
      <c r="E220" s="98"/>
      <c r="G220" s="80"/>
      <c r="H220" s="80"/>
    </row>
    <row r="221" spans="3:8">
      <c r="C221" s="98"/>
      <c r="D221" s="98"/>
      <c r="E221" s="98"/>
      <c r="G221" s="80"/>
      <c r="H221" s="80"/>
    </row>
    <row r="222" spans="3:8">
      <c r="C222" s="98"/>
      <c r="D222" s="98"/>
      <c r="E222" s="98"/>
      <c r="G222" s="80"/>
      <c r="H222" s="80"/>
    </row>
    <row r="223" spans="3:8">
      <c r="C223" s="98"/>
      <c r="D223" s="98"/>
      <c r="E223" s="98"/>
      <c r="G223" s="80"/>
      <c r="H223" s="80"/>
    </row>
    <row r="224" spans="3:8">
      <c r="C224" s="98"/>
      <c r="D224" s="98"/>
      <c r="E224" s="98"/>
      <c r="G224" s="80"/>
      <c r="H224" s="80"/>
    </row>
    <row r="225" spans="3:8">
      <c r="C225" s="98"/>
      <c r="D225" s="98"/>
      <c r="E225" s="98"/>
      <c r="G225" s="80"/>
      <c r="H225" s="80"/>
    </row>
    <row r="226" spans="3:8">
      <c r="C226" s="98"/>
      <c r="D226" s="98"/>
      <c r="E226" s="98"/>
      <c r="G226" s="80"/>
      <c r="H226" s="80"/>
    </row>
    <row r="227" spans="3:8">
      <c r="C227" s="98"/>
      <c r="D227" s="98"/>
      <c r="E227" s="98"/>
      <c r="G227" s="80"/>
      <c r="H227" s="80"/>
    </row>
    <row r="228" spans="3:8">
      <c r="C228" s="98"/>
      <c r="D228" s="98"/>
      <c r="E228" s="98"/>
      <c r="G228" s="80"/>
      <c r="H228" s="80"/>
    </row>
    <row r="229" spans="3:8">
      <c r="C229" s="98"/>
      <c r="D229" s="98"/>
      <c r="E229" s="98"/>
      <c r="G229" s="80"/>
      <c r="H229" s="80"/>
    </row>
    <row r="230" spans="3:8">
      <c r="C230" s="98"/>
      <c r="D230" s="98"/>
      <c r="E230" s="98"/>
      <c r="G230" s="80"/>
      <c r="H230" s="80"/>
    </row>
    <row r="231" spans="3:8">
      <c r="C231" s="98"/>
      <c r="D231" s="98"/>
      <c r="E231" s="98"/>
      <c r="G231" s="80"/>
      <c r="H231" s="80"/>
    </row>
    <row r="232" spans="3:8">
      <c r="C232" s="98"/>
      <c r="D232" s="98"/>
      <c r="E232" s="98"/>
      <c r="G232" s="80"/>
      <c r="H232" s="80"/>
    </row>
    <row r="233" spans="3:8">
      <c r="C233" s="98"/>
      <c r="D233" s="98"/>
      <c r="E233" s="98"/>
      <c r="G233" s="80"/>
      <c r="H233" s="80"/>
    </row>
    <row r="234" spans="3:8">
      <c r="C234" s="98"/>
      <c r="D234" s="98"/>
      <c r="E234" s="98"/>
      <c r="G234" s="80"/>
      <c r="H234" s="80"/>
    </row>
    <row r="235" spans="3:8">
      <c r="C235" s="98"/>
      <c r="D235" s="98"/>
      <c r="E235" s="98"/>
      <c r="G235" s="80"/>
      <c r="H235" s="80"/>
    </row>
    <row r="236" spans="3:8">
      <c r="C236" s="98"/>
      <c r="D236" s="98"/>
      <c r="E236" s="98"/>
      <c r="G236" s="80"/>
      <c r="H236" s="80"/>
    </row>
    <row r="237" spans="3:8">
      <c r="C237" s="98"/>
      <c r="D237" s="98"/>
      <c r="E237" s="98"/>
      <c r="G237" s="80"/>
      <c r="H237" s="80"/>
    </row>
    <row r="238" spans="3:8">
      <c r="C238" s="98"/>
      <c r="D238" s="98"/>
      <c r="E238" s="98"/>
      <c r="G238" s="80"/>
      <c r="H238" s="80"/>
    </row>
    <row r="239" spans="3:8">
      <c r="C239" s="98"/>
      <c r="D239" s="98"/>
      <c r="E239" s="98"/>
      <c r="G239" s="80"/>
      <c r="H239" s="80"/>
    </row>
    <row r="240" spans="3:8">
      <c r="C240" s="98"/>
      <c r="D240" s="98"/>
      <c r="E240" s="98"/>
      <c r="G240" s="80"/>
      <c r="H240" s="80"/>
    </row>
    <row r="241" spans="3:8">
      <c r="C241" s="98"/>
      <c r="D241" s="98"/>
      <c r="E241" s="98"/>
      <c r="G241" s="80"/>
      <c r="H241" s="80"/>
    </row>
    <row r="242" spans="3:8">
      <c r="C242" s="98"/>
      <c r="D242" s="98"/>
      <c r="E242" s="98"/>
      <c r="G242" s="80"/>
      <c r="H242" s="80"/>
    </row>
    <row r="243" spans="3:8">
      <c r="C243" s="98"/>
      <c r="D243" s="98"/>
      <c r="E243" s="98"/>
      <c r="G243" s="80"/>
      <c r="H243" s="80"/>
    </row>
    <row r="244" spans="3:8">
      <c r="C244" s="98"/>
      <c r="D244" s="98"/>
      <c r="E244" s="98"/>
      <c r="G244" s="80"/>
      <c r="H244" s="80"/>
    </row>
    <row r="245" spans="3:8">
      <c r="C245" s="98"/>
      <c r="D245" s="98"/>
      <c r="E245" s="98"/>
      <c r="G245" s="80"/>
      <c r="H245" s="80"/>
    </row>
    <row r="246" spans="3:8">
      <c r="C246" s="98"/>
      <c r="D246" s="98"/>
      <c r="E246" s="98"/>
      <c r="G246" s="80"/>
      <c r="H246" s="80"/>
    </row>
    <row r="247" spans="3:8">
      <c r="C247" s="98"/>
      <c r="D247" s="98"/>
      <c r="E247" s="98"/>
      <c r="G247" s="80"/>
      <c r="H247" s="80"/>
    </row>
    <row r="248" spans="3:8">
      <c r="C248" s="98"/>
      <c r="D248" s="98"/>
      <c r="E248" s="98"/>
      <c r="G248" s="80"/>
      <c r="H248" s="80"/>
    </row>
    <row r="249" spans="3:8">
      <c r="C249" s="98"/>
      <c r="D249" s="98"/>
      <c r="E249" s="98"/>
      <c r="G249" s="80"/>
      <c r="H249" s="80"/>
    </row>
    <row r="250" spans="3:8">
      <c r="C250" s="98"/>
      <c r="D250" s="98"/>
      <c r="E250" s="98"/>
      <c r="G250" s="80"/>
      <c r="H250" s="80"/>
    </row>
    <row r="251" spans="3:8">
      <c r="C251" s="98"/>
      <c r="D251" s="98"/>
      <c r="E251" s="98"/>
      <c r="G251" s="80"/>
      <c r="H251" s="80"/>
    </row>
    <row r="252" spans="3:8">
      <c r="C252" s="98"/>
      <c r="D252" s="98"/>
      <c r="E252" s="98"/>
      <c r="G252" s="80"/>
      <c r="H252" s="80"/>
    </row>
    <row r="253" spans="3:8">
      <c r="C253" s="98"/>
      <c r="D253" s="98"/>
      <c r="E253" s="98"/>
      <c r="G253" s="80"/>
      <c r="H253" s="80"/>
    </row>
    <row r="254" spans="3:8">
      <c r="C254" s="98"/>
      <c r="D254" s="98"/>
      <c r="E254" s="98"/>
      <c r="G254" s="80"/>
      <c r="H254" s="80"/>
    </row>
    <row r="255" spans="3:8">
      <c r="C255" s="98"/>
      <c r="D255" s="98"/>
      <c r="E255" s="98"/>
      <c r="G255" s="80"/>
      <c r="H255" s="80"/>
    </row>
    <row r="256" spans="3:8">
      <c r="C256" s="98"/>
      <c r="D256" s="98"/>
      <c r="E256" s="98"/>
      <c r="G256" s="80"/>
      <c r="H256" s="80"/>
    </row>
    <row r="257" spans="3:8">
      <c r="C257" s="98"/>
      <c r="D257" s="98"/>
      <c r="E257" s="98"/>
      <c r="G257" s="80"/>
      <c r="H257" s="80"/>
    </row>
    <row r="258" spans="3:8">
      <c r="C258" s="98"/>
      <c r="D258" s="98"/>
      <c r="E258" s="98"/>
      <c r="G258" s="80"/>
      <c r="H258" s="80"/>
    </row>
    <row r="259" spans="3:8">
      <c r="C259" s="98"/>
      <c r="D259" s="98"/>
      <c r="E259" s="98"/>
      <c r="G259" s="80"/>
      <c r="H259" s="80"/>
    </row>
    <row r="260" spans="3:8">
      <c r="C260" s="98"/>
      <c r="D260" s="98"/>
      <c r="E260" s="98"/>
      <c r="G260" s="80"/>
      <c r="H260" s="80"/>
    </row>
    <row r="261" spans="3:8">
      <c r="C261" s="98"/>
      <c r="D261" s="98"/>
      <c r="E261" s="98"/>
      <c r="G261" s="80"/>
      <c r="H261" s="80"/>
    </row>
    <row r="262" spans="3:8">
      <c r="C262" s="98"/>
      <c r="D262" s="98"/>
      <c r="E262" s="98"/>
      <c r="G262" s="80"/>
      <c r="H262" s="80"/>
    </row>
    <row r="263" spans="3:8">
      <c r="C263" s="98"/>
      <c r="D263" s="98"/>
      <c r="E263" s="98"/>
      <c r="G263" s="80"/>
      <c r="H263" s="80"/>
    </row>
    <row r="264" spans="3:8">
      <c r="C264" s="98"/>
      <c r="D264" s="98"/>
      <c r="E264" s="98"/>
      <c r="G264" s="80"/>
      <c r="H264" s="80"/>
    </row>
    <row r="265" spans="3:8">
      <c r="C265" s="98"/>
      <c r="D265" s="98"/>
      <c r="E265" s="98"/>
      <c r="G265" s="80"/>
      <c r="H265" s="80"/>
    </row>
    <row r="266" spans="3:8">
      <c r="C266" s="98"/>
      <c r="D266" s="98"/>
      <c r="E266" s="98"/>
      <c r="G266" s="80"/>
      <c r="H266" s="80"/>
    </row>
    <row r="267" spans="3:8">
      <c r="C267" s="98"/>
      <c r="D267" s="98"/>
      <c r="E267" s="98"/>
      <c r="G267" s="80"/>
      <c r="H267" s="80"/>
    </row>
    <row r="268" spans="3:8">
      <c r="C268" s="98"/>
      <c r="D268" s="98"/>
      <c r="E268" s="98"/>
      <c r="G268" s="80"/>
      <c r="H268" s="80"/>
    </row>
    <row r="269" spans="3:8">
      <c r="C269" s="98"/>
      <c r="D269" s="98"/>
      <c r="E269" s="98"/>
      <c r="G269" s="80"/>
      <c r="H269" s="80"/>
    </row>
    <row r="270" spans="3:8">
      <c r="C270" s="98"/>
      <c r="D270" s="98"/>
      <c r="E270" s="98"/>
      <c r="G270" s="80"/>
      <c r="H270" s="80"/>
    </row>
    <row r="271" spans="3:8">
      <c r="C271" s="98"/>
      <c r="D271" s="98"/>
      <c r="E271" s="98"/>
      <c r="G271" s="80"/>
      <c r="H271" s="80"/>
    </row>
    <row r="272" spans="3:8">
      <c r="C272" s="98"/>
      <c r="D272" s="98"/>
      <c r="E272" s="98"/>
      <c r="G272" s="80"/>
      <c r="H272" s="80"/>
    </row>
    <row r="273" spans="3:8">
      <c r="C273" s="98"/>
      <c r="D273" s="98"/>
      <c r="E273" s="98"/>
      <c r="G273" s="80"/>
      <c r="H273" s="80"/>
    </row>
    <row r="274" spans="3:8">
      <c r="C274" s="98"/>
      <c r="D274" s="98"/>
      <c r="E274" s="98"/>
      <c r="G274" s="80"/>
      <c r="H274" s="80"/>
    </row>
    <row r="275" spans="3:8">
      <c r="C275" s="98"/>
      <c r="D275" s="98"/>
      <c r="E275" s="98"/>
      <c r="G275" s="80"/>
      <c r="H275" s="80"/>
    </row>
    <row r="276" spans="3:8">
      <c r="C276" s="98"/>
      <c r="D276" s="98"/>
      <c r="E276" s="98"/>
      <c r="G276" s="80"/>
      <c r="H276" s="80"/>
    </row>
    <row r="277" spans="3:8">
      <c r="C277" s="98"/>
      <c r="D277" s="98"/>
      <c r="E277" s="98"/>
      <c r="G277" s="80"/>
      <c r="H277" s="80"/>
    </row>
    <row r="278" spans="3:8">
      <c r="C278" s="98"/>
      <c r="D278" s="98"/>
      <c r="E278" s="98"/>
      <c r="G278" s="80"/>
      <c r="H278" s="80"/>
    </row>
    <row r="279" spans="3:8">
      <c r="C279" s="98"/>
      <c r="D279" s="98"/>
      <c r="E279" s="98"/>
      <c r="G279" s="80"/>
      <c r="H279" s="80"/>
    </row>
    <row r="280" spans="3:8">
      <c r="C280" s="98"/>
      <c r="D280" s="98"/>
      <c r="E280" s="98"/>
      <c r="G280" s="80"/>
      <c r="H280" s="80"/>
    </row>
    <row r="281" spans="3:8">
      <c r="C281" s="98"/>
      <c r="D281" s="98"/>
      <c r="E281" s="98"/>
      <c r="G281" s="80"/>
      <c r="H281" s="80"/>
    </row>
    <row r="282" spans="3:8">
      <c r="C282" s="98"/>
      <c r="D282" s="98"/>
      <c r="E282" s="98"/>
      <c r="G282" s="80"/>
      <c r="H282" s="80"/>
    </row>
    <row r="283" spans="3:8">
      <c r="C283" s="98"/>
      <c r="D283" s="98"/>
      <c r="E283" s="98"/>
      <c r="G283" s="80"/>
      <c r="H283" s="80"/>
    </row>
    <row r="284" spans="3:8">
      <c r="C284" s="98"/>
      <c r="D284" s="98"/>
      <c r="E284" s="98"/>
      <c r="G284" s="80"/>
      <c r="H284" s="80"/>
    </row>
    <row r="285" spans="3:8">
      <c r="C285" s="98"/>
      <c r="D285" s="98"/>
      <c r="E285" s="98"/>
      <c r="G285" s="80"/>
      <c r="H285" s="80"/>
    </row>
    <row r="286" spans="3:8">
      <c r="C286" s="98"/>
      <c r="D286" s="98"/>
      <c r="E286" s="98"/>
      <c r="G286" s="80"/>
      <c r="H286" s="80"/>
    </row>
    <row r="287" spans="3:8">
      <c r="C287" s="98"/>
      <c r="D287" s="98"/>
      <c r="E287" s="98"/>
      <c r="G287" s="80"/>
      <c r="H287" s="80"/>
    </row>
    <row r="288" spans="3:8">
      <c r="C288" s="98"/>
      <c r="D288" s="98"/>
      <c r="E288" s="98"/>
      <c r="G288" s="80"/>
      <c r="H288" s="80"/>
    </row>
    <row r="289" spans="3:8">
      <c r="C289" s="98"/>
      <c r="D289" s="98"/>
      <c r="E289" s="98"/>
      <c r="G289" s="80"/>
      <c r="H289" s="80"/>
    </row>
    <row r="290" spans="3:8">
      <c r="C290" s="98"/>
      <c r="D290" s="98"/>
      <c r="E290" s="98"/>
      <c r="G290" s="80"/>
      <c r="H290" s="80"/>
    </row>
    <row r="291" spans="3:8">
      <c r="C291" s="98"/>
      <c r="D291" s="98"/>
      <c r="E291" s="98"/>
      <c r="G291" s="80"/>
      <c r="H291" s="80"/>
    </row>
    <row r="292" spans="3:8">
      <c r="C292" s="98"/>
      <c r="D292" s="98"/>
      <c r="E292" s="98"/>
      <c r="G292" s="80"/>
      <c r="H292" s="80"/>
    </row>
    <row r="293" spans="3:8">
      <c r="C293" s="98"/>
      <c r="D293" s="98"/>
      <c r="E293" s="98"/>
      <c r="G293" s="80"/>
      <c r="H293" s="80"/>
    </row>
    <row r="294" spans="3:8">
      <c r="C294" s="98"/>
      <c r="D294" s="98"/>
      <c r="E294" s="98"/>
      <c r="G294" s="80"/>
      <c r="H294" s="80"/>
    </row>
    <row r="295" spans="3:8">
      <c r="C295" s="98"/>
      <c r="D295" s="98"/>
      <c r="E295" s="98"/>
      <c r="G295" s="80"/>
      <c r="H295" s="80"/>
    </row>
    <row r="296" spans="3:8">
      <c r="C296" s="98"/>
      <c r="D296" s="98"/>
      <c r="E296" s="98"/>
      <c r="G296" s="80"/>
      <c r="H296" s="80"/>
    </row>
    <row r="297" spans="3:8">
      <c r="C297" s="98"/>
      <c r="D297" s="98"/>
      <c r="E297" s="98"/>
      <c r="G297" s="80"/>
      <c r="H297" s="80"/>
    </row>
    <row r="298" spans="3:8">
      <c r="C298" s="98"/>
      <c r="D298" s="98"/>
      <c r="E298" s="98"/>
      <c r="G298" s="80"/>
      <c r="H298" s="80"/>
    </row>
    <row r="299" spans="3:8">
      <c r="C299" s="98"/>
      <c r="D299" s="98"/>
      <c r="E299" s="98"/>
      <c r="G299" s="80"/>
      <c r="H299" s="80"/>
    </row>
    <row r="300" spans="3:8">
      <c r="C300" s="98"/>
      <c r="D300" s="98"/>
      <c r="E300" s="98"/>
      <c r="G300" s="80"/>
      <c r="H300" s="80"/>
    </row>
    <row r="301" spans="3:8">
      <c r="C301" s="98"/>
      <c r="D301" s="98"/>
      <c r="E301" s="98"/>
      <c r="G301" s="80"/>
      <c r="H301" s="80"/>
    </row>
    <row r="302" spans="3:8">
      <c r="C302" s="98"/>
      <c r="D302" s="98"/>
      <c r="E302" s="98"/>
      <c r="G302" s="80"/>
      <c r="H302" s="80"/>
    </row>
    <row r="303" spans="3:8">
      <c r="C303" s="98"/>
      <c r="D303" s="98"/>
      <c r="E303" s="98"/>
      <c r="G303" s="80"/>
      <c r="H303" s="80"/>
    </row>
    <row r="304" spans="3:8">
      <c r="C304" s="98"/>
      <c r="D304" s="98"/>
      <c r="E304" s="98"/>
      <c r="G304" s="80"/>
      <c r="H304" s="80"/>
    </row>
    <row r="305" spans="3:8">
      <c r="C305" s="98"/>
      <c r="D305" s="98"/>
      <c r="E305" s="98"/>
      <c r="G305" s="80"/>
      <c r="H305" s="80"/>
    </row>
    <row r="306" spans="3:8">
      <c r="C306" s="98"/>
      <c r="D306" s="98"/>
      <c r="E306" s="98"/>
      <c r="G306" s="80"/>
      <c r="H306" s="80"/>
    </row>
    <row r="307" spans="3:8">
      <c r="C307" s="98"/>
      <c r="D307" s="98"/>
      <c r="E307" s="98"/>
      <c r="G307" s="80"/>
      <c r="H307" s="80"/>
    </row>
    <row r="308" spans="3:8">
      <c r="C308" s="98"/>
      <c r="D308" s="98"/>
      <c r="E308" s="98"/>
      <c r="G308" s="80"/>
      <c r="H308" s="80"/>
    </row>
    <row r="309" spans="3:8">
      <c r="C309" s="98"/>
      <c r="D309" s="98"/>
      <c r="E309" s="98"/>
      <c r="G309" s="80"/>
      <c r="H309" s="80"/>
    </row>
    <row r="310" spans="3:8">
      <c r="C310" s="98"/>
      <c r="D310" s="98"/>
      <c r="E310" s="98"/>
      <c r="G310" s="80"/>
      <c r="H310" s="80"/>
    </row>
    <row r="311" spans="3:8">
      <c r="C311" s="98"/>
      <c r="D311" s="98"/>
      <c r="E311" s="98"/>
      <c r="G311" s="80"/>
      <c r="H311" s="80"/>
    </row>
    <row r="312" spans="3:8">
      <c r="C312" s="98"/>
      <c r="D312" s="98"/>
      <c r="E312" s="98"/>
      <c r="G312" s="80"/>
      <c r="H312" s="80"/>
    </row>
    <row r="313" spans="3:8">
      <c r="C313" s="98"/>
      <c r="D313" s="98"/>
      <c r="E313" s="98"/>
      <c r="G313" s="80"/>
      <c r="H313" s="80"/>
    </row>
    <row r="314" spans="3:8">
      <c r="C314" s="98"/>
      <c r="D314" s="98"/>
      <c r="E314" s="98"/>
      <c r="G314" s="80"/>
      <c r="H314" s="80"/>
    </row>
    <row r="315" spans="3:8">
      <c r="C315" s="98"/>
      <c r="D315" s="98"/>
      <c r="E315" s="98"/>
      <c r="G315" s="80"/>
      <c r="H315" s="80"/>
    </row>
    <row r="316" spans="3:8">
      <c r="C316" s="98"/>
      <c r="D316" s="98"/>
      <c r="E316" s="98"/>
      <c r="G316" s="80"/>
      <c r="H316" s="80"/>
    </row>
    <row r="317" spans="3:8">
      <c r="C317" s="98"/>
      <c r="D317" s="98"/>
      <c r="E317" s="98"/>
      <c r="G317" s="80"/>
      <c r="H317" s="80"/>
    </row>
    <row r="318" spans="3:8">
      <c r="C318" s="98"/>
      <c r="D318" s="98"/>
      <c r="E318" s="98"/>
      <c r="G318" s="80"/>
      <c r="H318" s="80"/>
    </row>
    <row r="319" spans="3:8">
      <c r="C319" s="98"/>
      <c r="D319" s="98"/>
      <c r="E319" s="98"/>
      <c r="G319" s="80"/>
      <c r="H319" s="80"/>
    </row>
    <row r="320" spans="3:8">
      <c r="C320" s="98"/>
      <c r="D320" s="98"/>
      <c r="E320" s="98"/>
      <c r="G320" s="80"/>
      <c r="H320" s="80"/>
    </row>
    <row r="321" spans="3:8">
      <c r="C321" s="98"/>
      <c r="D321" s="98"/>
      <c r="E321" s="98"/>
      <c r="G321" s="80"/>
      <c r="H321" s="80"/>
    </row>
    <row r="322" spans="3:8">
      <c r="C322" s="98"/>
      <c r="D322" s="98"/>
      <c r="E322" s="98"/>
      <c r="G322" s="80"/>
      <c r="H322" s="80"/>
    </row>
    <row r="323" spans="3:8">
      <c r="C323" s="98"/>
      <c r="D323" s="98"/>
      <c r="E323" s="98"/>
      <c r="G323" s="80"/>
      <c r="H323" s="80"/>
    </row>
    <row r="324" spans="3:8">
      <c r="C324" s="98"/>
      <c r="D324" s="98"/>
      <c r="E324" s="98"/>
      <c r="G324" s="80"/>
      <c r="H324" s="80"/>
    </row>
    <row r="325" spans="3:8">
      <c r="C325" s="98"/>
      <c r="D325" s="98"/>
      <c r="E325" s="98"/>
      <c r="G325" s="80"/>
      <c r="H325" s="80"/>
    </row>
    <row r="326" spans="3:8">
      <c r="C326" s="98"/>
      <c r="D326" s="98"/>
      <c r="E326" s="98"/>
      <c r="G326" s="80"/>
      <c r="H326" s="80"/>
    </row>
    <row r="327" spans="3:8">
      <c r="C327" s="98"/>
      <c r="D327" s="98"/>
      <c r="E327" s="98"/>
      <c r="G327" s="80"/>
      <c r="H327" s="80"/>
    </row>
    <row r="328" spans="3:8">
      <c r="C328" s="98"/>
      <c r="D328" s="98"/>
      <c r="E328" s="98"/>
      <c r="G328" s="80"/>
      <c r="H328" s="80"/>
    </row>
    <row r="329" spans="3:8">
      <c r="C329" s="98"/>
      <c r="D329" s="98"/>
      <c r="E329" s="98"/>
      <c r="G329" s="80"/>
      <c r="H329" s="80"/>
    </row>
    <row r="330" spans="3:8">
      <c r="C330" s="98"/>
      <c r="D330" s="98"/>
      <c r="E330" s="98"/>
      <c r="G330" s="80"/>
      <c r="H330" s="80"/>
    </row>
    <row r="331" spans="3:8">
      <c r="C331" s="98"/>
      <c r="D331" s="98"/>
      <c r="E331" s="98"/>
      <c r="G331" s="80"/>
      <c r="H331" s="80"/>
    </row>
    <row r="332" spans="3:8">
      <c r="C332" s="98"/>
      <c r="D332" s="98"/>
      <c r="E332" s="98"/>
      <c r="G332" s="80"/>
      <c r="H332" s="80"/>
    </row>
    <row r="333" spans="3:8">
      <c r="C333" s="98"/>
      <c r="D333" s="98"/>
      <c r="E333" s="98"/>
      <c r="G333" s="80"/>
      <c r="H333" s="80"/>
    </row>
    <row r="334" spans="3:8">
      <c r="C334" s="98"/>
      <c r="D334" s="98"/>
      <c r="E334" s="98"/>
      <c r="G334" s="80"/>
      <c r="H334" s="80"/>
    </row>
    <row r="335" spans="3:8">
      <c r="C335" s="98"/>
      <c r="D335" s="98"/>
      <c r="E335" s="98"/>
      <c r="G335" s="80"/>
      <c r="H335" s="80"/>
    </row>
    <row r="336" spans="3:8">
      <c r="C336" s="98"/>
      <c r="D336" s="98"/>
      <c r="E336" s="98"/>
      <c r="G336" s="80"/>
      <c r="H336" s="80"/>
    </row>
    <row r="337" spans="3:8">
      <c r="C337" s="98"/>
      <c r="D337" s="98"/>
      <c r="E337" s="98"/>
      <c r="G337" s="80"/>
      <c r="H337" s="80"/>
    </row>
    <row r="338" spans="3:8">
      <c r="C338" s="98"/>
      <c r="D338" s="98"/>
      <c r="E338" s="98"/>
      <c r="G338" s="80"/>
      <c r="H338" s="80"/>
    </row>
    <row r="339" spans="3:8">
      <c r="C339" s="98"/>
      <c r="D339" s="98"/>
      <c r="E339" s="98"/>
      <c r="G339" s="80"/>
      <c r="H339" s="80"/>
    </row>
    <row r="340" spans="3:8">
      <c r="C340" s="98"/>
      <c r="D340" s="98"/>
      <c r="E340" s="98"/>
      <c r="G340" s="80"/>
      <c r="H340" s="80"/>
    </row>
    <row r="341" spans="3:8">
      <c r="C341" s="98"/>
      <c r="D341" s="98"/>
      <c r="E341" s="98"/>
      <c r="G341" s="80"/>
      <c r="H341" s="80"/>
    </row>
    <row r="342" spans="3:8">
      <c r="C342" s="98"/>
      <c r="D342" s="98"/>
      <c r="E342" s="98"/>
      <c r="G342" s="80"/>
      <c r="H342" s="80"/>
    </row>
    <row r="343" spans="3:8">
      <c r="C343" s="98"/>
      <c r="D343" s="98"/>
      <c r="E343" s="98"/>
      <c r="G343" s="80"/>
      <c r="H343" s="80"/>
    </row>
    <row r="344" spans="3:8">
      <c r="C344" s="98"/>
      <c r="D344" s="98"/>
      <c r="E344" s="98"/>
      <c r="G344" s="80"/>
      <c r="H344" s="80"/>
    </row>
    <row r="345" spans="3:8">
      <c r="C345" s="98"/>
      <c r="D345" s="98"/>
      <c r="E345" s="98"/>
      <c r="G345" s="80"/>
      <c r="H345" s="80"/>
    </row>
    <row r="346" spans="3:8">
      <c r="C346" s="98"/>
      <c r="D346" s="98"/>
      <c r="E346" s="98"/>
      <c r="G346" s="80"/>
      <c r="H346" s="80"/>
    </row>
    <row r="347" spans="3:8">
      <c r="C347" s="98"/>
      <c r="D347" s="98"/>
      <c r="E347" s="98"/>
      <c r="G347" s="80"/>
      <c r="H347" s="80"/>
    </row>
    <row r="348" spans="3:8">
      <c r="C348" s="98"/>
      <c r="D348" s="98"/>
      <c r="E348" s="98"/>
      <c r="G348" s="80"/>
      <c r="H348" s="80"/>
    </row>
    <row r="349" spans="3:8">
      <c r="C349" s="98"/>
      <c r="D349" s="98"/>
      <c r="E349" s="98"/>
      <c r="G349" s="80"/>
      <c r="H349" s="80"/>
    </row>
    <row r="350" spans="3:8">
      <c r="C350" s="98"/>
      <c r="D350" s="98"/>
      <c r="E350" s="98"/>
      <c r="G350" s="80"/>
      <c r="H350" s="80"/>
    </row>
    <row r="351" spans="3:8">
      <c r="C351" s="98"/>
      <c r="D351" s="98"/>
      <c r="E351" s="98"/>
      <c r="G351" s="80"/>
      <c r="H351" s="80"/>
    </row>
    <row r="352" spans="3:8">
      <c r="C352" s="98"/>
      <c r="D352" s="98"/>
      <c r="E352" s="98"/>
      <c r="G352" s="80"/>
      <c r="H352" s="80"/>
    </row>
    <row r="353" spans="3:8">
      <c r="C353" s="98"/>
      <c r="D353" s="98"/>
      <c r="E353" s="98"/>
      <c r="G353" s="80"/>
      <c r="H353" s="80"/>
    </row>
    <row r="354" spans="3:8">
      <c r="C354" s="98"/>
      <c r="D354" s="98"/>
      <c r="E354" s="98"/>
      <c r="G354" s="80"/>
      <c r="H354" s="80"/>
    </row>
    <row r="355" spans="3:8">
      <c r="C355" s="98"/>
      <c r="D355" s="98"/>
      <c r="E355" s="98"/>
      <c r="G355" s="80"/>
      <c r="H355" s="80"/>
    </row>
    <row r="356" spans="3:8">
      <c r="C356" s="98"/>
      <c r="D356" s="98"/>
      <c r="E356" s="98"/>
      <c r="G356" s="80"/>
      <c r="H356" s="80"/>
    </row>
    <row r="357" spans="3:8">
      <c r="C357" s="98"/>
      <c r="D357" s="98"/>
      <c r="E357" s="98"/>
      <c r="G357" s="80"/>
      <c r="H357" s="80"/>
    </row>
    <row r="358" spans="3:8">
      <c r="C358" s="98"/>
      <c r="D358" s="98"/>
      <c r="E358" s="98"/>
    </row>
    <row r="359" spans="3:8">
      <c r="C359" s="98"/>
      <c r="D359" s="98"/>
      <c r="E359" s="98"/>
    </row>
    <row r="360" spans="3:8">
      <c r="C360" s="98"/>
      <c r="D360" s="98"/>
      <c r="E360" s="98"/>
    </row>
    <row r="361" spans="3:8">
      <c r="C361" s="98"/>
      <c r="D361" s="98"/>
      <c r="E361" s="98"/>
    </row>
    <row r="362" spans="3:8">
      <c r="C362" s="98"/>
      <c r="D362" s="98"/>
      <c r="E362" s="98"/>
    </row>
    <row r="363" spans="3:8">
      <c r="C363" s="98"/>
      <c r="D363" s="98"/>
      <c r="E363" s="98"/>
    </row>
    <row r="364" spans="3:8">
      <c r="C364" s="98"/>
      <c r="D364" s="98"/>
      <c r="E364" s="98"/>
    </row>
    <row r="365" spans="3:8">
      <c r="C365" s="98"/>
      <c r="D365" s="98"/>
      <c r="E365" s="98"/>
    </row>
    <row r="366" spans="3:8">
      <c r="C366" s="98"/>
      <c r="D366" s="98"/>
      <c r="E366" s="98"/>
    </row>
    <row r="367" spans="3:8">
      <c r="C367" s="98"/>
      <c r="D367" s="98"/>
      <c r="E367" s="98"/>
    </row>
    <row r="368" spans="3:8">
      <c r="C368" s="98"/>
      <c r="D368" s="98"/>
      <c r="E368" s="98"/>
    </row>
    <row r="369" spans="3:5">
      <c r="C369" s="98"/>
      <c r="D369" s="98"/>
      <c r="E369" s="98"/>
    </row>
    <row r="370" spans="3:5">
      <c r="C370" s="98"/>
      <c r="D370" s="98"/>
      <c r="E370" s="98"/>
    </row>
    <row r="371" spans="3:5">
      <c r="C371" s="98"/>
      <c r="D371" s="98"/>
      <c r="E371" s="98"/>
    </row>
    <row r="372" spans="3:5">
      <c r="C372" s="98"/>
      <c r="D372" s="98"/>
      <c r="E372" s="98"/>
    </row>
    <row r="373" spans="3:5">
      <c r="C373" s="98"/>
      <c r="D373" s="98"/>
      <c r="E373" s="98"/>
    </row>
    <row r="374" spans="3:5">
      <c r="C374" s="98"/>
      <c r="D374" s="98"/>
      <c r="E374" s="98"/>
    </row>
    <row r="375" spans="3:5">
      <c r="C375" s="98"/>
      <c r="D375" s="98"/>
      <c r="E375" s="98"/>
    </row>
    <row r="376" spans="3:5">
      <c r="C376" s="98"/>
      <c r="D376" s="98"/>
      <c r="E376" s="98"/>
    </row>
    <row r="377" spans="3:5">
      <c r="C377" s="98"/>
      <c r="D377" s="98"/>
      <c r="E377" s="98"/>
    </row>
    <row r="378" spans="3:5">
      <c r="C378" s="98"/>
      <c r="D378" s="98"/>
      <c r="E378" s="98"/>
    </row>
    <row r="379" spans="3:5">
      <c r="C379" s="98"/>
      <c r="D379" s="98"/>
      <c r="E379" s="98"/>
    </row>
    <row r="380" spans="3:5">
      <c r="C380" s="98"/>
      <c r="D380" s="98"/>
      <c r="E380" s="98"/>
    </row>
    <row r="381" spans="3:5">
      <c r="C381" s="98"/>
      <c r="D381" s="98"/>
      <c r="E381" s="98"/>
    </row>
    <row r="382" spans="3:5">
      <c r="C382" s="98"/>
      <c r="D382" s="98"/>
      <c r="E382" s="98"/>
    </row>
    <row r="383" spans="3:5">
      <c r="C383" s="98"/>
      <c r="D383" s="98"/>
      <c r="E383" s="98"/>
    </row>
    <row r="384" spans="3:5">
      <c r="C384" s="98"/>
      <c r="D384" s="98"/>
      <c r="E384" s="98"/>
    </row>
    <row r="385" spans="3:5">
      <c r="C385" s="98"/>
      <c r="D385" s="98"/>
      <c r="E385" s="98"/>
    </row>
    <row r="386" spans="3:5">
      <c r="C386" s="98"/>
      <c r="D386" s="98"/>
      <c r="E386" s="98"/>
    </row>
    <row r="387" spans="3:5">
      <c r="C387" s="98"/>
      <c r="D387" s="98"/>
      <c r="E387" s="98"/>
    </row>
    <row r="388" spans="3:5">
      <c r="C388" s="98"/>
      <c r="D388" s="98"/>
      <c r="E388" s="98"/>
    </row>
    <row r="389" spans="3:5">
      <c r="C389" s="98"/>
      <c r="D389" s="98"/>
      <c r="E389" s="98"/>
    </row>
    <row r="390" spans="3:5">
      <c r="C390" s="98"/>
      <c r="D390" s="98"/>
      <c r="E390" s="98"/>
    </row>
    <row r="391" spans="3:5">
      <c r="C391" s="98"/>
      <c r="D391" s="98"/>
      <c r="E391" s="98"/>
    </row>
    <row r="392" spans="3:5">
      <c r="C392" s="98"/>
      <c r="D392" s="98"/>
      <c r="E392" s="98"/>
    </row>
    <row r="393" spans="3:5">
      <c r="C393" s="98"/>
      <c r="D393" s="98"/>
      <c r="E393" s="98"/>
    </row>
    <row r="394" spans="3:5">
      <c r="C394" s="98"/>
      <c r="D394" s="98"/>
      <c r="E394" s="98"/>
    </row>
    <row r="395" spans="3:5">
      <c r="C395" s="98"/>
      <c r="D395" s="98"/>
      <c r="E395" s="98"/>
    </row>
    <row r="396" spans="3:5">
      <c r="C396" s="98"/>
      <c r="D396" s="98"/>
      <c r="E396" s="98"/>
    </row>
    <row r="397" spans="3:5">
      <c r="C397" s="98"/>
      <c r="D397" s="98"/>
      <c r="E397" s="98"/>
    </row>
    <row r="398" spans="3:5">
      <c r="C398" s="98"/>
      <c r="D398" s="98"/>
      <c r="E398" s="98"/>
    </row>
    <row r="399" spans="3:5">
      <c r="C399" s="98"/>
      <c r="D399" s="98"/>
      <c r="E399" s="98"/>
    </row>
    <row r="400" spans="3:5">
      <c r="C400" s="98"/>
      <c r="D400" s="98"/>
      <c r="E400" s="98"/>
    </row>
    <row r="401" spans="3:5">
      <c r="C401" s="98"/>
      <c r="D401" s="98"/>
      <c r="E401" s="98"/>
    </row>
    <row r="402" spans="3:5">
      <c r="C402" s="98"/>
      <c r="D402" s="98"/>
      <c r="E402" s="98"/>
    </row>
    <row r="403" spans="3:5">
      <c r="C403" s="98"/>
      <c r="D403" s="98"/>
      <c r="E403" s="98"/>
    </row>
    <row r="404" spans="3:5">
      <c r="C404" s="98"/>
      <c r="D404" s="98"/>
      <c r="E404" s="98"/>
    </row>
    <row r="405" spans="3:5">
      <c r="C405" s="98"/>
      <c r="D405" s="98"/>
      <c r="E405" s="98"/>
    </row>
    <row r="406" spans="3:5">
      <c r="C406" s="98"/>
      <c r="D406" s="98"/>
      <c r="E406" s="98"/>
    </row>
    <row r="407" spans="3:5">
      <c r="C407" s="98"/>
      <c r="D407" s="98"/>
      <c r="E407" s="98"/>
    </row>
    <row r="408" spans="3:5">
      <c r="C408" s="98"/>
      <c r="D408" s="98"/>
      <c r="E408" s="98"/>
    </row>
    <row r="409" spans="3:5">
      <c r="C409" s="98"/>
      <c r="D409" s="98"/>
      <c r="E409" s="98"/>
    </row>
    <row r="410" spans="3:5">
      <c r="C410" s="98"/>
      <c r="D410" s="98"/>
      <c r="E410" s="98"/>
    </row>
    <row r="411" spans="3:5">
      <c r="C411" s="98"/>
      <c r="D411" s="98"/>
      <c r="E411" s="98"/>
    </row>
    <row r="412" spans="3:5">
      <c r="C412" s="98"/>
      <c r="D412" s="98"/>
      <c r="E412" s="98"/>
    </row>
    <row r="413" spans="3:5">
      <c r="C413" s="98"/>
      <c r="D413" s="98"/>
      <c r="E413" s="98"/>
    </row>
    <row r="414" spans="3:5">
      <c r="C414" s="98"/>
      <c r="D414" s="98"/>
      <c r="E414" s="98"/>
    </row>
    <row r="415" spans="3:5">
      <c r="C415" s="98"/>
      <c r="D415" s="98"/>
      <c r="E415" s="98"/>
    </row>
    <row r="416" spans="3:5">
      <c r="C416" s="98"/>
      <c r="D416" s="98"/>
      <c r="E416" s="98"/>
    </row>
    <row r="417" spans="3:5">
      <c r="C417" s="98"/>
      <c r="D417" s="98"/>
      <c r="E417" s="98"/>
    </row>
    <row r="418" spans="3:5">
      <c r="C418" s="98"/>
      <c r="D418" s="98"/>
      <c r="E418" s="98"/>
    </row>
    <row r="419" spans="3:5">
      <c r="C419" s="98"/>
      <c r="D419" s="98"/>
      <c r="E419" s="98"/>
    </row>
    <row r="420" spans="3:5">
      <c r="C420" s="98"/>
      <c r="D420" s="98"/>
      <c r="E420" s="98"/>
    </row>
    <row r="421" spans="3:5">
      <c r="C421" s="98"/>
      <c r="D421" s="98"/>
      <c r="E421" s="98"/>
    </row>
    <row r="422" spans="3:5">
      <c r="C422" s="98"/>
      <c r="D422" s="98"/>
      <c r="E422" s="98"/>
    </row>
    <row r="423" spans="3:5">
      <c r="C423" s="98"/>
      <c r="D423" s="98"/>
      <c r="E423" s="98"/>
    </row>
    <row r="424" spans="3:5">
      <c r="C424" s="98"/>
      <c r="D424" s="98"/>
      <c r="E424" s="98"/>
    </row>
    <row r="425" spans="3:5">
      <c r="C425" s="98"/>
      <c r="D425" s="98"/>
      <c r="E425" s="98"/>
    </row>
    <row r="426" spans="3:5">
      <c r="C426" s="98"/>
      <c r="D426" s="98"/>
      <c r="E426" s="98"/>
    </row>
    <row r="427" spans="3:5">
      <c r="C427" s="98"/>
      <c r="D427" s="98"/>
      <c r="E427" s="98"/>
    </row>
    <row r="428" spans="3:5">
      <c r="C428" s="98"/>
      <c r="D428" s="98"/>
      <c r="E428" s="98"/>
    </row>
    <row r="429" spans="3:5">
      <c r="C429" s="98"/>
      <c r="D429" s="98"/>
      <c r="E429" s="98"/>
    </row>
    <row r="430" spans="3:5">
      <c r="C430" s="98"/>
      <c r="D430" s="98"/>
      <c r="E430" s="98"/>
    </row>
    <row r="431" spans="3:5">
      <c r="C431" s="98"/>
      <c r="D431" s="98"/>
      <c r="E431" s="98"/>
    </row>
    <row r="432" spans="3:5">
      <c r="C432" s="98"/>
      <c r="D432" s="98"/>
      <c r="E432" s="98"/>
    </row>
    <row r="433" spans="3:5">
      <c r="C433" s="98"/>
      <c r="D433" s="98"/>
      <c r="E433" s="98"/>
    </row>
    <row r="434" spans="3:5">
      <c r="C434" s="98"/>
      <c r="D434" s="98"/>
      <c r="E434" s="98"/>
    </row>
    <row r="435" spans="3:5">
      <c r="C435" s="98"/>
      <c r="D435" s="98"/>
      <c r="E435" s="98"/>
    </row>
    <row r="436" spans="3:5">
      <c r="C436" s="98"/>
      <c r="D436" s="98"/>
      <c r="E436" s="98"/>
    </row>
    <row r="437" spans="3:5">
      <c r="C437" s="98"/>
      <c r="D437" s="98"/>
      <c r="E437" s="98"/>
    </row>
    <row r="438" spans="3:5">
      <c r="C438" s="98"/>
      <c r="D438" s="98"/>
      <c r="E438" s="98"/>
    </row>
    <row r="439" spans="3:5">
      <c r="C439" s="98"/>
      <c r="D439" s="98"/>
      <c r="E439" s="98"/>
    </row>
    <row r="440" spans="3:5">
      <c r="C440" s="98"/>
      <c r="D440" s="98"/>
      <c r="E440" s="98"/>
    </row>
    <row r="441" spans="3:5">
      <c r="C441" s="98"/>
      <c r="D441" s="98"/>
      <c r="E441" s="98"/>
    </row>
    <row r="442" spans="3:5">
      <c r="C442" s="98"/>
      <c r="D442" s="98"/>
      <c r="E442" s="98"/>
    </row>
    <row r="443" spans="3:5">
      <c r="C443" s="98"/>
      <c r="D443" s="98"/>
      <c r="E443" s="98"/>
    </row>
    <row r="444" spans="3:5">
      <c r="C444" s="98"/>
      <c r="D444" s="98"/>
      <c r="E444" s="98"/>
    </row>
    <row r="445" spans="3:5">
      <c r="C445" s="98"/>
      <c r="D445" s="98"/>
      <c r="E445" s="98"/>
    </row>
    <row r="446" spans="3:5">
      <c r="C446" s="98"/>
      <c r="D446" s="98"/>
      <c r="E446" s="98"/>
    </row>
    <row r="447" spans="3:5">
      <c r="C447" s="98"/>
      <c r="D447" s="98"/>
      <c r="E447" s="98"/>
    </row>
    <row r="448" spans="3:5">
      <c r="C448" s="98"/>
      <c r="D448" s="98"/>
      <c r="E448" s="98"/>
    </row>
    <row r="449" spans="3:5">
      <c r="C449" s="98"/>
      <c r="D449" s="98"/>
      <c r="E449" s="98"/>
    </row>
    <row r="450" spans="3:5">
      <c r="C450" s="98"/>
      <c r="D450" s="98"/>
      <c r="E450" s="98"/>
    </row>
    <row r="451" spans="3:5">
      <c r="C451" s="98"/>
      <c r="D451" s="98"/>
      <c r="E451" s="98"/>
    </row>
    <row r="452" spans="3:5">
      <c r="C452" s="98"/>
      <c r="D452" s="98"/>
      <c r="E452" s="98"/>
    </row>
    <row r="453" spans="3:5">
      <c r="C453" s="98"/>
      <c r="D453" s="98"/>
      <c r="E453" s="98"/>
    </row>
    <row r="454" spans="3:5">
      <c r="C454" s="98"/>
      <c r="D454" s="98"/>
      <c r="E454" s="98"/>
    </row>
    <row r="455" spans="3:5">
      <c r="C455" s="98"/>
      <c r="D455" s="98"/>
      <c r="E455" s="98"/>
    </row>
    <row r="456" spans="3:5">
      <c r="C456" s="98"/>
      <c r="D456" s="98"/>
      <c r="E456" s="98"/>
    </row>
    <row r="457" spans="3:5">
      <c r="C457" s="98"/>
      <c r="D457" s="98"/>
      <c r="E457" s="98"/>
    </row>
    <row r="458" spans="3:5">
      <c r="C458" s="98"/>
      <c r="D458" s="98"/>
      <c r="E458" s="98"/>
    </row>
    <row r="459" spans="3:5">
      <c r="C459" s="98"/>
      <c r="D459" s="98"/>
      <c r="E459" s="98"/>
    </row>
    <row r="460" spans="3:5">
      <c r="C460" s="98"/>
      <c r="D460" s="98"/>
      <c r="E460" s="98"/>
    </row>
    <row r="461" spans="3:5">
      <c r="C461" s="98"/>
      <c r="D461" s="98"/>
      <c r="E461" s="98"/>
    </row>
    <row r="462" spans="3:5">
      <c r="C462" s="98"/>
      <c r="D462" s="98"/>
      <c r="E462" s="98"/>
    </row>
    <row r="463" spans="3:5">
      <c r="C463" s="98"/>
      <c r="D463" s="98"/>
      <c r="E463" s="98"/>
    </row>
    <row r="464" spans="3:5">
      <c r="C464" s="98"/>
      <c r="D464" s="98"/>
      <c r="E464" s="98"/>
    </row>
    <row r="465" spans="3:5">
      <c r="C465" s="98"/>
      <c r="D465" s="98"/>
      <c r="E465" s="98"/>
    </row>
    <row r="466" spans="3:5">
      <c r="C466" s="98"/>
      <c r="D466" s="98"/>
      <c r="E466" s="98"/>
    </row>
    <row r="467" spans="3:5">
      <c r="C467" s="98"/>
      <c r="D467" s="98"/>
      <c r="E467" s="98"/>
    </row>
    <row r="468" spans="3:5">
      <c r="C468" s="98"/>
      <c r="D468" s="98"/>
      <c r="E468" s="98"/>
    </row>
    <row r="469" spans="3:5">
      <c r="C469" s="98"/>
      <c r="D469" s="98"/>
      <c r="E469" s="98"/>
    </row>
    <row r="470" spans="3:5">
      <c r="C470" s="98"/>
      <c r="D470" s="98"/>
      <c r="E470" s="98"/>
    </row>
    <row r="471" spans="3:5">
      <c r="C471" s="98"/>
      <c r="D471" s="98"/>
      <c r="E471" s="98"/>
    </row>
    <row r="472" spans="3:5">
      <c r="C472" s="98"/>
      <c r="D472" s="98"/>
      <c r="E472" s="98"/>
    </row>
    <row r="473" spans="3:5">
      <c r="C473" s="98"/>
      <c r="D473" s="98"/>
      <c r="E473" s="98"/>
    </row>
    <row r="474" spans="3:5">
      <c r="C474" s="98"/>
      <c r="D474" s="98"/>
      <c r="E474" s="98"/>
    </row>
    <row r="475" spans="3:5">
      <c r="C475" s="98"/>
      <c r="D475" s="98"/>
      <c r="E475" s="98"/>
    </row>
    <row r="476" spans="3:5">
      <c r="C476" s="98"/>
      <c r="D476" s="98"/>
      <c r="E476" s="98"/>
    </row>
    <row r="477" spans="3:5">
      <c r="C477" s="98"/>
      <c r="D477" s="98"/>
      <c r="E477" s="98"/>
    </row>
    <row r="478" spans="3:5">
      <c r="C478" s="98"/>
      <c r="D478" s="98"/>
      <c r="E478" s="98"/>
    </row>
    <row r="479" spans="3:5">
      <c r="C479" s="98"/>
      <c r="D479" s="98"/>
      <c r="E479" s="98"/>
    </row>
    <row r="480" spans="3:5">
      <c r="C480" s="98"/>
      <c r="D480" s="98"/>
      <c r="E480" s="98"/>
    </row>
    <row r="481" spans="3:5">
      <c r="C481" s="98"/>
      <c r="D481" s="98"/>
      <c r="E481" s="98"/>
    </row>
    <row r="482" spans="3:5">
      <c r="C482" s="98"/>
      <c r="D482" s="98"/>
      <c r="E482" s="98"/>
    </row>
    <row r="483" spans="3:5">
      <c r="C483" s="98"/>
      <c r="D483" s="98"/>
      <c r="E483" s="98"/>
    </row>
    <row r="484" spans="3:5">
      <c r="C484" s="98"/>
      <c r="D484" s="98"/>
      <c r="E484" s="98"/>
    </row>
    <row r="485" spans="3:5">
      <c r="C485" s="98"/>
      <c r="D485" s="98"/>
      <c r="E485" s="98"/>
    </row>
    <row r="486" spans="3:5">
      <c r="C486" s="98"/>
      <c r="D486" s="98"/>
      <c r="E486" s="98"/>
    </row>
    <row r="487" spans="3:5">
      <c r="C487" s="98"/>
      <c r="D487" s="98"/>
      <c r="E487" s="98"/>
    </row>
    <row r="488" spans="3:5">
      <c r="C488" s="98"/>
      <c r="D488" s="98"/>
      <c r="E488" s="98"/>
    </row>
    <row r="489" spans="3:5">
      <c r="C489" s="98"/>
      <c r="D489" s="98"/>
      <c r="E489" s="98"/>
    </row>
    <row r="490" spans="3:5">
      <c r="C490" s="98"/>
      <c r="D490" s="98"/>
      <c r="E490" s="98"/>
    </row>
    <row r="491" spans="3:5">
      <c r="C491" s="98"/>
      <c r="D491" s="98"/>
      <c r="E491" s="98"/>
    </row>
    <row r="492" spans="3:5">
      <c r="C492" s="98"/>
      <c r="D492" s="98"/>
      <c r="E492" s="98"/>
    </row>
    <row r="493" spans="3:5">
      <c r="C493" s="98"/>
      <c r="D493" s="98"/>
      <c r="E493" s="98"/>
    </row>
    <row r="494" spans="3:5">
      <c r="C494" s="98"/>
      <c r="D494" s="98"/>
      <c r="E494" s="98"/>
    </row>
    <row r="495" spans="3:5">
      <c r="C495" s="98"/>
      <c r="D495" s="98"/>
      <c r="E495" s="98"/>
    </row>
    <row r="496" spans="3:5">
      <c r="C496" s="98"/>
      <c r="D496" s="98"/>
      <c r="E496" s="98"/>
    </row>
    <row r="497" spans="3:5">
      <c r="C497" s="98"/>
      <c r="D497" s="98"/>
      <c r="E497" s="98"/>
    </row>
    <row r="498" spans="3:5">
      <c r="C498" s="98"/>
      <c r="D498" s="98"/>
      <c r="E498" s="98"/>
    </row>
    <row r="499" spans="3:5">
      <c r="C499" s="98"/>
      <c r="D499" s="98"/>
      <c r="E499" s="98"/>
    </row>
    <row r="500" spans="3:5">
      <c r="C500" s="98"/>
      <c r="D500" s="98"/>
      <c r="E500" s="98"/>
    </row>
    <row r="501" spans="3:5">
      <c r="C501" s="98"/>
      <c r="D501" s="98"/>
      <c r="E501" s="98"/>
    </row>
    <row r="502" spans="3:5">
      <c r="C502" s="98"/>
      <c r="D502" s="98"/>
      <c r="E502" s="98"/>
    </row>
    <row r="503" spans="3:5">
      <c r="C503" s="98"/>
      <c r="D503" s="98"/>
      <c r="E503" s="98"/>
    </row>
    <row r="504" spans="3:5">
      <c r="C504" s="98"/>
      <c r="D504" s="98"/>
      <c r="E504" s="98"/>
    </row>
    <row r="505" spans="3:5">
      <c r="C505" s="98"/>
      <c r="D505" s="98"/>
      <c r="E505" s="98"/>
    </row>
    <row r="506" spans="3:5">
      <c r="C506" s="98"/>
      <c r="D506" s="98"/>
      <c r="E506" s="98"/>
    </row>
    <row r="507" spans="3:5">
      <c r="C507" s="98"/>
      <c r="D507" s="98"/>
      <c r="E507" s="98"/>
    </row>
    <row r="508" spans="3:5">
      <c r="C508" s="98"/>
      <c r="D508" s="98"/>
      <c r="E508" s="98"/>
    </row>
    <row r="509" spans="3:5">
      <c r="C509" s="98"/>
      <c r="D509" s="98"/>
      <c r="E509" s="98"/>
    </row>
    <row r="510" spans="3:5">
      <c r="C510" s="98"/>
      <c r="D510" s="98"/>
      <c r="E510" s="98"/>
    </row>
    <row r="511" spans="3:5">
      <c r="C511" s="98"/>
      <c r="D511" s="98"/>
      <c r="E511" s="98"/>
    </row>
    <row r="512" spans="3:5">
      <c r="C512" s="98"/>
      <c r="D512" s="98"/>
      <c r="E512" s="98"/>
    </row>
    <row r="513" spans="3:5">
      <c r="C513" s="98"/>
      <c r="D513" s="98"/>
      <c r="E513" s="98"/>
    </row>
    <row r="514" spans="3:5">
      <c r="C514" s="98"/>
      <c r="D514" s="98"/>
      <c r="E514" s="98"/>
    </row>
    <row r="515" spans="3:5">
      <c r="C515" s="98"/>
      <c r="D515" s="98"/>
      <c r="E515" s="98"/>
    </row>
    <row r="516" spans="3:5">
      <c r="C516" s="98"/>
      <c r="D516" s="98"/>
      <c r="E516" s="98"/>
    </row>
    <row r="517" spans="3:5">
      <c r="C517" s="98"/>
      <c r="D517" s="98"/>
      <c r="E517" s="98"/>
    </row>
    <row r="518" spans="3:5">
      <c r="C518" s="98"/>
      <c r="D518" s="98"/>
      <c r="E518" s="98"/>
    </row>
    <row r="519" spans="3:5">
      <c r="C519" s="98"/>
      <c r="D519" s="98"/>
      <c r="E519" s="98"/>
    </row>
    <row r="520" spans="3:5">
      <c r="C520" s="98"/>
      <c r="D520" s="98"/>
      <c r="E520" s="98"/>
    </row>
    <row r="521" spans="3:5">
      <c r="C521" s="98"/>
      <c r="D521" s="98"/>
      <c r="E521" s="98"/>
    </row>
    <row r="522" spans="3:5">
      <c r="C522" s="98"/>
      <c r="D522" s="98"/>
      <c r="E522" s="98"/>
    </row>
    <row r="523" spans="3:5">
      <c r="C523" s="98"/>
      <c r="D523" s="98"/>
      <c r="E523" s="98"/>
    </row>
    <row r="524" spans="3:5">
      <c r="C524" s="98"/>
      <c r="D524" s="98"/>
      <c r="E524" s="98"/>
    </row>
    <row r="525" spans="3:5">
      <c r="C525" s="98"/>
      <c r="D525" s="98"/>
      <c r="E525" s="98"/>
    </row>
    <row r="526" spans="3:5">
      <c r="C526" s="98"/>
      <c r="D526" s="98"/>
      <c r="E526" s="98"/>
    </row>
    <row r="527" spans="3:5">
      <c r="C527" s="98"/>
      <c r="D527" s="98"/>
      <c r="E527" s="98"/>
    </row>
  </sheetData>
  <mergeCells count="5">
    <mergeCell ref="A106:A107"/>
    <mergeCell ref="I106:I107"/>
    <mergeCell ref="A4:I4"/>
    <mergeCell ref="A10:A11"/>
    <mergeCell ref="I10:I11"/>
  </mergeCells>
  <phoneticPr fontId="14" type="noConversion"/>
  <pageMargins left="0.66" right="0.15" top="0.48" bottom="0.1400000000000000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W358"/>
  <sheetViews>
    <sheetView topLeftCell="A40" zoomScale="130" workbookViewId="0">
      <selection activeCell="H5" sqref="H5"/>
    </sheetView>
  </sheetViews>
  <sheetFormatPr defaultRowHeight="21"/>
  <cols>
    <col min="1" max="1" width="9.140625" style="13"/>
    <col min="2" max="2" width="9" style="13" customWidth="1"/>
    <col min="3" max="3" width="9.140625" style="13"/>
    <col min="4" max="4" width="11.7109375" style="13" customWidth="1"/>
    <col min="5" max="5" width="9.7109375" style="13" customWidth="1"/>
    <col min="6" max="6" width="9.28515625" style="13" customWidth="1"/>
    <col min="7" max="7" width="11.140625" style="13" customWidth="1"/>
    <col min="8" max="8" width="11.28515625" style="13" customWidth="1"/>
    <col min="9" max="9" width="23.28515625" style="209" customWidth="1"/>
    <col min="10" max="10" width="3.42578125" style="13" customWidth="1"/>
    <col min="11" max="11" width="9.140625" style="13"/>
    <col min="12" max="12" width="10.7109375" style="13" customWidth="1"/>
    <col min="13" max="13" width="10.140625" style="13" customWidth="1"/>
    <col min="14" max="14" width="9.140625" style="13"/>
    <col min="15" max="15" width="10.140625" style="13" customWidth="1"/>
    <col min="16" max="16" width="9.7109375" style="13" customWidth="1"/>
    <col min="17" max="19" width="9.140625" style="13"/>
    <col min="20" max="20" width="5.42578125" style="13" customWidth="1"/>
    <col min="21" max="21" width="9.140625" style="13"/>
    <col min="22" max="22" width="8.5703125" style="13" customWidth="1"/>
    <col min="23" max="23" width="4" style="13" hidden="1" customWidth="1"/>
    <col min="24" max="16384" width="9.140625" style="13"/>
  </cols>
  <sheetData>
    <row r="1" spans="1:9">
      <c r="A1" s="9" t="s">
        <v>57</v>
      </c>
      <c r="B1" s="10"/>
      <c r="C1" s="14"/>
      <c r="D1" s="103"/>
      <c r="E1" s="11"/>
      <c r="F1" s="12"/>
      <c r="G1" s="12"/>
      <c r="I1" s="218" t="s">
        <v>0</v>
      </c>
    </row>
    <row r="2" spans="1:9">
      <c r="A2" s="9" t="s">
        <v>1</v>
      </c>
      <c r="B2" s="10"/>
      <c r="C2" s="11"/>
      <c r="D2" s="103"/>
      <c r="E2" s="11"/>
      <c r="F2" s="12"/>
      <c r="G2" s="12"/>
    </row>
    <row r="3" spans="1:9">
      <c r="A3" s="9"/>
      <c r="B3" s="10"/>
      <c r="C3" s="11"/>
      <c r="D3" s="103"/>
      <c r="E3" s="11"/>
      <c r="F3" s="12"/>
      <c r="G3" s="12"/>
    </row>
    <row r="4" spans="1:9" s="32" customFormat="1">
      <c r="A4" s="61"/>
      <c r="B4" s="28"/>
      <c r="C4" s="81" t="s">
        <v>2</v>
      </c>
      <c r="D4" s="107"/>
      <c r="E4" s="81"/>
      <c r="F4" s="82"/>
      <c r="G4" s="82"/>
      <c r="I4" s="89"/>
    </row>
    <row r="5" spans="1:9">
      <c r="A5" s="9"/>
      <c r="B5" s="10"/>
      <c r="C5" s="11"/>
      <c r="D5" s="103"/>
      <c r="E5" s="11"/>
      <c r="F5" s="12"/>
      <c r="G5" s="12"/>
    </row>
    <row r="6" spans="1:9">
      <c r="A6" s="9" t="s">
        <v>62</v>
      </c>
      <c r="B6" s="10"/>
      <c r="D6" s="44" t="s">
        <v>61</v>
      </c>
      <c r="E6" s="44"/>
      <c r="F6" s="10"/>
      <c r="G6" s="44" t="s">
        <v>60</v>
      </c>
    </row>
    <row r="7" spans="1:9">
      <c r="A7" s="9" t="s">
        <v>59</v>
      </c>
      <c r="B7" s="10"/>
      <c r="D7" s="44" t="s">
        <v>6</v>
      </c>
      <c r="E7" s="44"/>
      <c r="F7" s="10"/>
      <c r="G7" s="44" t="s">
        <v>58</v>
      </c>
    </row>
    <row r="8" spans="1:9">
      <c r="A8" s="9" t="s">
        <v>8</v>
      </c>
      <c r="B8" s="10"/>
      <c r="C8" s="80">
        <v>288.5</v>
      </c>
      <c r="D8" s="44" t="s">
        <v>9</v>
      </c>
      <c r="G8" s="266" t="s">
        <v>163</v>
      </c>
      <c r="H8" s="12"/>
    </row>
    <row r="9" spans="1:9">
      <c r="A9" s="410" t="s">
        <v>10</v>
      </c>
      <c r="B9" s="217" t="s">
        <v>11</v>
      </c>
      <c r="C9" s="217" t="s">
        <v>11</v>
      </c>
      <c r="D9" s="217" t="s">
        <v>12</v>
      </c>
      <c r="E9" s="217" t="s">
        <v>13</v>
      </c>
      <c r="F9" s="217" t="s">
        <v>14</v>
      </c>
      <c r="G9" s="217" t="s">
        <v>15</v>
      </c>
      <c r="H9" s="217" t="s">
        <v>16</v>
      </c>
      <c r="I9" s="415" t="s">
        <v>17</v>
      </c>
    </row>
    <row r="10" spans="1:9">
      <c r="A10" s="411"/>
      <c r="B10" s="160" t="s">
        <v>18</v>
      </c>
      <c r="C10" s="215" t="s">
        <v>9</v>
      </c>
      <c r="D10" s="215" t="s">
        <v>19</v>
      </c>
      <c r="E10" s="215" t="s">
        <v>20</v>
      </c>
      <c r="F10" s="215" t="s">
        <v>21</v>
      </c>
      <c r="G10" s="215" t="s">
        <v>22</v>
      </c>
      <c r="H10" s="215" t="s">
        <v>23</v>
      </c>
      <c r="I10" s="416"/>
    </row>
    <row r="11" spans="1:9" s="28" customFormat="1" ht="21" customHeight="1">
      <c r="A11" s="273" t="s">
        <v>172</v>
      </c>
      <c r="B11" s="26">
        <v>2.0099999999999998</v>
      </c>
      <c r="C11" s="27">
        <f>B11+C8</f>
        <v>290.51</v>
      </c>
      <c r="D11" s="68" t="s">
        <v>174</v>
      </c>
      <c r="E11" s="69">
        <v>51</v>
      </c>
      <c r="F11" s="54">
        <v>45.67</v>
      </c>
      <c r="G11" s="113">
        <f t="shared" ref="G11:G16" si="0">H11/F11</f>
        <v>1.3531858988395007E-2</v>
      </c>
      <c r="H11" s="27">
        <v>0.61799999999999999</v>
      </c>
      <c r="I11" s="276" t="s">
        <v>56</v>
      </c>
    </row>
    <row r="12" spans="1:9" s="28" customFormat="1" ht="21" customHeight="1">
      <c r="A12" s="114" t="s">
        <v>173</v>
      </c>
      <c r="B12" s="26">
        <v>2.37</v>
      </c>
      <c r="C12" s="27">
        <f>B12+C8</f>
        <v>290.87</v>
      </c>
      <c r="D12" s="68" t="s">
        <v>175</v>
      </c>
      <c r="E12" s="69">
        <v>58</v>
      </c>
      <c r="F12" s="68">
        <v>72.040000000000006</v>
      </c>
      <c r="G12" s="113">
        <f t="shared" si="0"/>
        <v>9.4808439755691282E-3</v>
      </c>
      <c r="H12" s="68">
        <v>0.68300000000000005</v>
      </c>
      <c r="I12" s="276" t="s">
        <v>150</v>
      </c>
    </row>
    <row r="13" spans="1:9" s="28" customFormat="1" ht="21" customHeight="1">
      <c r="A13" s="114" t="s">
        <v>234</v>
      </c>
      <c r="B13" s="26">
        <v>2.0499999999999998</v>
      </c>
      <c r="C13" s="27">
        <f>B13+C8</f>
        <v>290.55</v>
      </c>
      <c r="D13" s="68" t="s">
        <v>237</v>
      </c>
      <c r="E13" s="69">
        <v>51</v>
      </c>
      <c r="F13" s="68">
        <v>55.72</v>
      </c>
      <c r="G13" s="113">
        <f t="shared" si="0"/>
        <v>8.5427135678391962E-3</v>
      </c>
      <c r="H13" s="68">
        <v>0.47599999999999998</v>
      </c>
      <c r="I13" s="276" t="s">
        <v>150</v>
      </c>
    </row>
    <row r="14" spans="1:9" s="28" customFormat="1" ht="21" customHeight="1">
      <c r="A14" s="114" t="s">
        <v>235</v>
      </c>
      <c r="B14" s="26">
        <v>1.95</v>
      </c>
      <c r="C14" s="27">
        <f>B14+C8</f>
        <v>290.45</v>
      </c>
      <c r="D14" s="68" t="s">
        <v>238</v>
      </c>
      <c r="E14" s="69">
        <v>50</v>
      </c>
      <c r="F14" s="68">
        <v>46.66</v>
      </c>
      <c r="G14" s="113">
        <f t="shared" si="0"/>
        <v>8.5512216030861569E-3</v>
      </c>
      <c r="H14" s="68">
        <v>0.39900000000000002</v>
      </c>
      <c r="I14" s="276" t="s">
        <v>150</v>
      </c>
    </row>
    <row r="15" spans="1:9" s="28" customFormat="1" ht="21" customHeight="1">
      <c r="A15" s="114" t="s">
        <v>236</v>
      </c>
      <c r="B15" s="26">
        <v>2.0299999999999998</v>
      </c>
      <c r="C15" s="27">
        <f>B15+C8</f>
        <v>290.52999999999997</v>
      </c>
      <c r="D15" s="68" t="s">
        <v>239</v>
      </c>
      <c r="E15" s="69">
        <v>51</v>
      </c>
      <c r="F15" s="69">
        <v>55</v>
      </c>
      <c r="G15" s="113">
        <f t="shared" si="0"/>
        <v>8.5272727272727271E-3</v>
      </c>
      <c r="H15" s="68">
        <v>0.46899999999999997</v>
      </c>
      <c r="I15" s="276" t="s">
        <v>150</v>
      </c>
    </row>
    <row r="16" spans="1:9" s="28" customFormat="1" ht="21" customHeight="1">
      <c r="A16" s="114" t="s">
        <v>307</v>
      </c>
      <c r="B16" s="26">
        <v>1.98</v>
      </c>
      <c r="C16" s="27">
        <f>B16+C8</f>
        <v>290.48</v>
      </c>
      <c r="D16" s="26" t="s">
        <v>326</v>
      </c>
      <c r="E16" s="26">
        <v>50</v>
      </c>
      <c r="F16" s="26">
        <v>46.93</v>
      </c>
      <c r="G16" s="113">
        <f t="shared" si="0"/>
        <v>8.5446409546132539E-3</v>
      </c>
      <c r="H16" s="27">
        <v>0.40100000000000002</v>
      </c>
      <c r="I16" s="276" t="s">
        <v>56</v>
      </c>
    </row>
    <row r="17" spans="1:9" s="28" customFormat="1" ht="21" customHeight="1">
      <c r="A17" s="114" t="s">
        <v>324</v>
      </c>
      <c r="B17" s="26">
        <v>2.75</v>
      </c>
      <c r="C17" s="27">
        <f>B17+C8</f>
        <v>291.25</v>
      </c>
      <c r="D17" s="26" t="s">
        <v>327</v>
      </c>
      <c r="E17" s="26">
        <v>58</v>
      </c>
      <c r="F17" s="26">
        <v>97.53</v>
      </c>
      <c r="G17" s="113">
        <f t="shared" ref="G17:G43" si="1">H17/F17</f>
        <v>2.6853275915103048E-2</v>
      </c>
      <c r="H17" s="27">
        <v>2.6190000000000002</v>
      </c>
      <c r="I17" s="276" t="s">
        <v>150</v>
      </c>
    </row>
    <row r="18" spans="1:9" s="28" customFormat="1" ht="21" customHeight="1">
      <c r="A18" s="114" t="s">
        <v>310</v>
      </c>
      <c r="B18" s="26">
        <v>1.91</v>
      </c>
      <c r="C18" s="27">
        <f>B18+C8</f>
        <v>290.41000000000003</v>
      </c>
      <c r="D18" s="26">
        <v>11.3</v>
      </c>
      <c r="E18" s="26"/>
      <c r="F18" s="26"/>
      <c r="G18" s="113"/>
      <c r="H18" s="27">
        <v>0</v>
      </c>
      <c r="I18" s="276" t="s">
        <v>150</v>
      </c>
    </row>
    <row r="19" spans="1:9" s="28" customFormat="1" ht="21" customHeight="1">
      <c r="A19" s="114" t="s">
        <v>325</v>
      </c>
      <c r="B19" s="26">
        <v>2.1</v>
      </c>
      <c r="C19" s="27">
        <f>B19+C8</f>
        <v>290.60000000000002</v>
      </c>
      <c r="D19" s="26">
        <v>13.45</v>
      </c>
      <c r="E19" s="26"/>
      <c r="F19" s="26"/>
      <c r="G19" s="113"/>
      <c r="H19" s="27">
        <v>0</v>
      </c>
      <c r="I19" s="276" t="s">
        <v>150</v>
      </c>
    </row>
    <row r="20" spans="1:9" s="28" customFormat="1" ht="21" customHeight="1">
      <c r="A20" s="114" t="s">
        <v>418</v>
      </c>
      <c r="B20" s="26">
        <v>2.2599999999999998</v>
      </c>
      <c r="C20" s="27">
        <f>B20+C8</f>
        <v>290.76</v>
      </c>
      <c r="D20" s="26">
        <v>11.07</v>
      </c>
      <c r="E20" s="26"/>
      <c r="F20" s="26"/>
      <c r="G20" s="113"/>
      <c r="H20" s="27">
        <v>0</v>
      </c>
      <c r="I20" s="276" t="s">
        <v>56</v>
      </c>
    </row>
    <row r="21" spans="1:9" s="28" customFormat="1" ht="21" customHeight="1">
      <c r="A21" s="114" t="s">
        <v>422</v>
      </c>
      <c r="B21" s="26">
        <v>2.69</v>
      </c>
      <c r="C21" s="27">
        <f>B21+C8</f>
        <v>291.19</v>
      </c>
      <c r="D21" s="26">
        <v>10.51</v>
      </c>
      <c r="E21" s="26"/>
      <c r="F21" s="26"/>
      <c r="G21" s="113"/>
      <c r="H21" s="27">
        <v>0</v>
      </c>
      <c r="I21" s="276" t="s">
        <v>150</v>
      </c>
    </row>
    <row r="22" spans="1:9" s="28" customFormat="1" ht="21" customHeight="1">
      <c r="A22" s="114" t="s">
        <v>423</v>
      </c>
      <c r="B22" s="26">
        <v>2.88</v>
      </c>
      <c r="C22" s="27">
        <f>B22+C8</f>
        <v>291.38</v>
      </c>
      <c r="D22" s="26">
        <v>11.05</v>
      </c>
      <c r="E22" s="26"/>
      <c r="F22" s="26"/>
      <c r="G22" s="113"/>
      <c r="H22" s="27">
        <v>0</v>
      </c>
      <c r="I22" s="276" t="s">
        <v>150</v>
      </c>
    </row>
    <row r="23" spans="1:9" s="28" customFormat="1" ht="21" customHeight="1">
      <c r="A23" s="114" t="s">
        <v>434</v>
      </c>
      <c r="B23" s="26">
        <v>2.91</v>
      </c>
      <c r="C23" s="27">
        <f>B23+C8</f>
        <v>291.41000000000003</v>
      </c>
      <c r="D23" s="26">
        <v>15.47</v>
      </c>
      <c r="E23" s="26"/>
      <c r="F23" s="26"/>
      <c r="G23" s="113"/>
      <c r="H23" s="27">
        <v>0</v>
      </c>
      <c r="I23" s="276" t="s">
        <v>150</v>
      </c>
    </row>
    <row r="24" spans="1:9" s="28" customFormat="1" ht="21" customHeight="1">
      <c r="A24" s="114" t="s">
        <v>541</v>
      </c>
      <c r="B24" s="26">
        <v>2.9</v>
      </c>
      <c r="C24" s="27">
        <f>B24+C8</f>
        <v>291.39999999999998</v>
      </c>
      <c r="D24" s="26">
        <v>14.28</v>
      </c>
      <c r="E24" s="26"/>
      <c r="F24" s="26"/>
      <c r="G24" s="113"/>
      <c r="H24" s="27">
        <v>0</v>
      </c>
      <c r="I24" s="276" t="s">
        <v>56</v>
      </c>
    </row>
    <row r="25" spans="1:9" s="28" customFormat="1" ht="21" customHeight="1">
      <c r="A25" s="114" t="s">
        <v>542</v>
      </c>
      <c r="B25" s="26">
        <v>3.78</v>
      </c>
      <c r="C25" s="27">
        <f>B25+C8</f>
        <v>292.27999999999997</v>
      </c>
      <c r="D25" s="26" t="s">
        <v>546</v>
      </c>
      <c r="E25" s="26">
        <v>63</v>
      </c>
      <c r="F25" s="26">
        <v>147.55000000000001</v>
      </c>
      <c r="G25" s="27">
        <f t="shared" si="1"/>
        <v>0.52296170789562857</v>
      </c>
      <c r="H25" s="27">
        <v>77.162999999999997</v>
      </c>
      <c r="I25" s="276" t="s">
        <v>150</v>
      </c>
    </row>
    <row r="26" spans="1:9" s="28" customFormat="1" ht="21" customHeight="1">
      <c r="A26" s="114" t="s">
        <v>543</v>
      </c>
      <c r="B26" s="26">
        <v>3.63</v>
      </c>
      <c r="C26" s="27">
        <f>B26+C8</f>
        <v>292.13</v>
      </c>
      <c r="D26" s="26" t="s">
        <v>547</v>
      </c>
      <c r="E26" s="26">
        <v>62</v>
      </c>
      <c r="F26" s="26">
        <v>142.57</v>
      </c>
      <c r="G26" s="27">
        <f t="shared" si="1"/>
        <v>0.67571719155502563</v>
      </c>
      <c r="H26" s="27">
        <v>96.337000000000003</v>
      </c>
      <c r="I26" s="276" t="s">
        <v>150</v>
      </c>
    </row>
    <row r="27" spans="1:9" s="28" customFormat="1" ht="21" customHeight="1">
      <c r="A27" s="114" t="s">
        <v>544</v>
      </c>
      <c r="B27" s="26">
        <v>2.85</v>
      </c>
      <c r="C27" s="27">
        <f>B27+C8</f>
        <v>291.35000000000002</v>
      </c>
      <c r="D27" s="26" t="s">
        <v>548</v>
      </c>
      <c r="E27" s="26">
        <v>59</v>
      </c>
      <c r="F27" s="26">
        <v>99.07</v>
      </c>
      <c r="G27" s="27">
        <f t="shared" si="1"/>
        <v>0.20859997981225398</v>
      </c>
      <c r="H27" s="27">
        <v>20.666</v>
      </c>
      <c r="I27" s="276" t="s">
        <v>150</v>
      </c>
    </row>
    <row r="28" spans="1:9" s="28" customFormat="1" ht="21" customHeight="1">
      <c r="A28" s="114" t="s">
        <v>545</v>
      </c>
      <c r="B28" s="26">
        <v>2.84</v>
      </c>
      <c r="C28" s="27">
        <f>B28+C8</f>
        <v>291.33999999999997</v>
      </c>
      <c r="D28" s="26" t="s">
        <v>549</v>
      </c>
      <c r="E28" s="26">
        <v>58.5</v>
      </c>
      <c r="F28" s="26">
        <v>96.19</v>
      </c>
      <c r="G28" s="27">
        <f t="shared" si="1"/>
        <v>0.14387150431437781</v>
      </c>
      <c r="H28" s="27">
        <v>13.839</v>
      </c>
      <c r="I28" s="276" t="s">
        <v>150</v>
      </c>
    </row>
    <row r="29" spans="1:9" s="28" customFormat="1" ht="21" customHeight="1">
      <c r="A29" s="114" t="s">
        <v>663</v>
      </c>
      <c r="B29" s="26">
        <v>2.8</v>
      </c>
      <c r="C29" s="27">
        <f>B29+C8</f>
        <v>291.3</v>
      </c>
      <c r="D29" s="26" t="s">
        <v>683</v>
      </c>
      <c r="E29" s="26">
        <v>58</v>
      </c>
      <c r="F29" s="26">
        <v>91.78</v>
      </c>
      <c r="G29" s="27">
        <f t="shared" si="1"/>
        <v>9.4094573981259519E-2</v>
      </c>
      <c r="H29" s="27">
        <v>8.6359999999999992</v>
      </c>
      <c r="I29" s="276" t="s">
        <v>56</v>
      </c>
    </row>
    <row r="30" spans="1:9" s="28" customFormat="1" ht="21" customHeight="1">
      <c r="A30" s="114" t="s">
        <v>680</v>
      </c>
      <c r="B30" s="26">
        <v>3.67</v>
      </c>
      <c r="C30" s="27">
        <f>B30+C8</f>
        <v>292.17</v>
      </c>
      <c r="D30" s="26" t="s">
        <v>684</v>
      </c>
      <c r="E30" s="26">
        <v>61.9</v>
      </c>
      <c r="F30" s="26">
        <v>147.33000000000001</v>
      </c>
      <c r="G30" s="27">
        <f t="shared" si="1"/>
        <v>0.72869748184348049</v>
      </c>
      <c r="H30" s="27">
        <v>107.35899999999999</v>
      </c>
      <c r="I30" s="276" t="s">
        <v>150</v>
      </c>
    </row>
    <row r="31" spans="1:9" s="28" customFormat="1" ht="21" customHeight="1">
      <c r="A31" s="114" t="s">
        <v>681</v>
      </c>
      <c r="B31" s="26">
        <v>3.9</v>
      </c>
      <c r="C31" s="27">
        <f>B31+C8</f>
        <v>292.39999999999998</v>
      </c>
      <c r="D31" s="26" t="s">
        <v>685</v>
      </c>
      <c r="E31" s="26">
        <v>64</v>
      </c>
      <c r="F31" s="26">
        <v>167.59</v>
      </c>
      <c r="G31" s="27">
        <f t="shared" si="1"/>
        <v>0.75560594307536255</v>
      </c>
      <c r="H31" s="27">
        <v>126.63200000000001</v>
      </c>
      <c r="I31" s="276" t="s">
        <v>150</v>
      </c>
    </row>
    <row r="32" spans="1:9" s="28" customFormat="1" ht="21" customHeight="1">
      <c r="A32" s="114" t="s">
        <v>664</v>
      </c>
      <c r="B32" s="26">
        <v>4</v>
      </c>
      <c r="C32" s="27">
        <f>B32+C8</f>
        <v>292.5</v>
      </c>
      <c r="D32" s="26" t="s">
        <v>686</v>
      </c>
      <c r="E32" s="26">
        <v>64</v>
      </c>
      <c r="F32" s="26">
        <v>168.7</v>
      </c>
      <c r="G32" s="27">
        <f t="shared" si="1"/>
        <v>0.66532898636633075</v>
      </c>
      <c r="H32" s="27">
        <v>112.241</v>
      </c>
      <c r="I32" s="276" t="s">
        <v>150</v>
      </c>
    </row>
    <row r="33" spans="1:21" s="28" customFormat="1" ht="21" customHeight="1">
      <c r="A33" s="114" t="s">
        <v>665</v>
      </c>
      <c r="B33" s="26">
        <v>3.03</v>
      </c>
      <c r="C33" s="27">
        <f>B33+C8</f>
        <v>291.52999999999997</v>
      </c>
      <c r="D33" s="26" t="s">
        <v>687</v>
      </c>
      <c r="E33" s="26">
        <v>59</v>
      </c>
      <c r="F33" s="26">
        <v>98.5</v>
      </c>
      <c r="G33" s="27">
        <f t="shared" si="1"/>
        <v>0.16525888324873095</v>
      </c>
      <c r="H33" s="27">
        <v>16.277999999999999</v>
      </c>
      <c r="I33" s="276" t="s">
        <v>150</v>
      </c>
    </row>
    <row r="34" spans="1:21" s="28" customFormat="1" ht="21" customHeight="1">
      <c r="A34" s="114" t="s">
        <v>682</v>
      </c>
      <c r="B34" s="26">
        <v>3.76</v>
      </c>
      <c r="C34" s="27">
        <f>B34+C8</f>
        <v>292.26</v>
      </c>
      <c r="D34" s="26" t="s">
        <v>688</v>
      </c>
      <c r="E34" s="26">
        <v>63</v>
      </c>
      <c r="F34" s="26">
        <v>166.32</v>
      </c>
      <c r="G34" s="27">
        <f t="shared" si="1"/>
        <v>0.55443722943722951</v>
      </c>
      <c r="H34" s="27">
        <v>92.213999999999999</v>
      </c>
      <c r="I34" s="276" t="s">
        <v>150</v>
      </c>
    </row>
    <row r="35" spans="1:21" s="28" customFormat="1" ht="21" customHeight="1">
      <c r="A35" s="114" t="s">
        <v>810</v>
      </c>
      <c r="B35" s="26">
        <v>3.4</v>
      </c>
      <c r="C35" s="27">
        <f>B35+C8</f>
        <v>291.89999999999998</v>
      </c>
      <c r="D35" s="26" t="s">
        <v>813</v>
      </c>
      <c r="E35" s="26">
        <v>61.35</v>
      </c>
      <c r="F35" s="26">
        <v>142.16999999999999</v>
      </c>
      <c r="G35" s="27">
        <f t="shared" si="1"/>
        <v>0.41482731940634454</v>
      </c>
      <c r="H35" s="27">
        <v>58.975999999999999</v>
      </c>
      <c r="I35" s="276" t="s">
        <v>56</v>
      </c>
    </row>
    <row r="36" spans="1:21" s="28" customFormat="1" ht="21" customHeight="1">
      <c r="A36" s="114" t="s">
        <v>811</v>
      </c>
      <c r="B36" s="26">
        <v>2.87</v>
      </c>
      <c r="C36" s="27">
        <f>B36+C8</f>
        <v>291.37</v>
      </c>
      <c r="D36" s="26" t="s">
        <v>814</v>
      </c>
      <c r="E36" s="26">
        <v>58.4</v>
      </c>
      <c r="F36" s="26">
        <v>99.33</v>
      </c>
      <c r="G36" s="27">
        <f t="shared" si="1"/>
        <v>9.887244538407329E-2</v>
      </c>
      <c r="H36" s="27">
        <v>9.8209999999999997</v>
      </c>
      <c r="I36" s="276" t="s">
        <v>150</v>
      </c>
    </row>
    <row r="37" spans="1:21" s="28" customFormat="1" ht="21" customHeight="1">
      <c r="A37" s="114" t="s">
        <v>812</v>
      </c>
      <c r="B37" s="26">
        <v>3.25</v>
      </c>
      <c r="C37" s="27">
        <f>B37+C8</f>
        <v>291.75</v>
      </c>
      <c r="D37" s="26" t="s">
        <v>815</v>
      </c>
      <c r="E37" s="26">
        <v>60.4</v>
      </c>
      <c r="F37" s="26">
        <v>129.25</v>
      </c>
      <c r="G37" s="27">
        <f t="shared" si="1"/>
        <v>0.45897098646034817</v>
      </c>
      <c r="H37" s="27">
        <v>59.322000000000003</v>
      </c>
      <c r="I37" s="276" t="s">
        <v>150</v>
      </c>
    </row>
    <row r="38" spans="1:21" s="28" customFormat="1" ht="21" customHeight="1">
      <c r="A38" s="114" t="s">
        <v>899</v>
      </c>
      <c r="B38" s="214">
        <v>2.78</v>
      </c>
      <c r="C38" s="27">
        <f>B38+C8</f>
        <v>291.27999999999997</v>
      </c>
      <c r="D38" s="26" t="s">
        <v>902</v>
      </c>
      <c r="E38" s="26">
        <v>58.4</v>
      </c>
      <c r="F38" s="214">
        <v>98.71</v>
      </c>
      <c r="G38" s="27">
        <f t="shared" si="1"/>
        <v>0.11218721507446054</v>
      </c>
      <c r="H38" s="213">
        <v>11.074</v>
      </c>
      <c r="I38" s="276" t="s">
        <v>56</v>
      </c>
    </row>
    <row r="39" spans="1:21" s="28" customFormat="1" ht="21" customHeight="1">
      <c r="A39" s="114" t="s">
        <v>900</v>
      </c>
      <c r="B39" s="26">
        <v>2.7</v>
      </c>
      <c r="C39" s="27">
        <f>B39+C8</f>
        <v>291.2</v>
      </c>
      <c r="D39" s="26" t="s">
        <v>903</v>
      </c>
      <c r="E39" s="26">
        <v>58.4</v>
      </c>
      <c r="F39" s="26">
        <v>95.93</v>
      </c>
      <c r="G39" s="27">
        <f t="shared" si="1"/>
        <v>5.565516522464297E-2</v>
      </c>
      <c r="H39" s="27">
        <v>5.3390000000000004</v>
      </c>
      <c r="I39" s="276" t="s">
        <v>150</v>
      </c>
    </row>
    <row r="40" spans="1:21" s="14" customFormat="1">
      <c r="A40" s="70" t="s">
        <v>901</v>
      </c>
      <c r="B40" s="342">
        <v>2.75</v>
      </c>
      <c r="C40" s="35">
        <f>B40+C8</f>
        <v>291.25</v>
      </c>
      <c r="D40" s="34" t="s">
        <v>904</v>
      </c>
      <c r="E40" s="34">
        <v>58.4</v>
      </c>
      <c r="F40" s="342">
        <v>98.86</v>
      </c>
      <c r="G40" s="35">
        <f t="shared" si="1"/>
        <v>9.6530447096904712E-2</v>
      </c>
      <c r="H40" s="343">
        <v>9.5429999999999993</v>
      </c>
      <c r="I40" s="278" t="s">
        <v>150</v>
      </c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</row>
    <row r="41" spans="1:21" s="14" customFormat="1">
      <c r="A41" s="120" t="s">
        <v>978</v>
      </c>
      <c r="B41" s="340">
        <v>2.75</v>
      </c>
      <c r="C41" s="113">
        <f>B41+C8</f>
        <v>291.25</v>
      </c>
      <c r="D41" s="67" t="s">
        <v>981</v>
      </c>
      <c r="E41" s="340">
        <v>58.4</v>
      </c>
      <c r="F41" s="340">
        <v>98.9</v>
      </c>
      <c r="G41" s="113">
        <f t="shared" si="1"/>
        <v>9.844287158746208E-2</v>
      </c>
      <c r="H41" s="341">
        <v>9.7360000000000007</v>
      </c>
      <c r="I41" s="276" t="s">
        <v>56</v>
      </c>
      <c r="J41" s="31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</row>
    <row r="42" spans="1:21" s="14" customFormat="1">
      <c r="A42" s="120" t="s">
        <v>979</v>
      </c>
      <c r="B42" s="69">
        <v>2.35</v>
      </c>
      <c r="C42" s="27">
        <f>B42+C8</f>
        <v>290.85000000000002</v>
      </c>
      <c r="D42" s="26" t="s">
        <v>982</v>
      </c>
      <c r="E42" s="69">
        <v>56.6</v>
      </c>
      <c r="F42" s="69">
        <v>76.05</v>
      </c>
      <c r="G42" s="27">
        <f t="shared" si="1"/>
        <v>2.2761341222879688E-2</v>
      </c>
      <c r="H42" s="212">
        <v>1.7310000000000001</v>
      </c>
      <c r="I42" s="277" t="s">
        <v>150</v>
      </c>
      <c r="J42" s="31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</row>
    <row r="43" spans="1:21" s="14" customFormat="1">
      <c r="A43" s="120" t="s">
        <v>980</v>
      </c>
      <c r="B43" s="69">
        <v>2.34</v>
      </c>
      <c r="C43" s="27">
        <f>B43+C8</f>
        <v>290.83999999999997</v>
      </c>
      <c r="D43" s="69" t="s">
        <v>983</v>
      </c>
      <c r="E43" s="69">
        <v>56.58</v>
      </c>
      <c r="F43" s="69">
        <v>75.430000000000007</v>
      </c>
      <c r="G43" s="27">
        <f t="shared" si="1"/>
        <v>2.1874585708604E-2</v>
      </c>
      <c r="H43" s="212">
        <v>1.65</v>
      </c>
      <c r="I43" s="277" t="s">
        <v>150</v>
      </c>
      <c r="J43" s="31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</row>
    <row r="44" spans="1:21" s="14" customFormat="1">
      <c r="A44" s="114" t="s">
        <v>1056</v>
      </c>
      <c r="B44" s="308">
        <v>2.65</v>
      </c>
      <c r="C44" s="213">
        <f>B44+C8</f>
        <v>291.14999999999998</v>
      </c>
      <c r="D44" s="308" t="s">
        <v>1058</v>
      </c>
      <c r="E44" s="308">
        <v>58.4</v>
      </c>
      <c r="F44" s="308">
        <v>90.21</v>
      </c>
      <c r="G44" s="213">
        <f t="shared" ref="G44:G51" si="2">H44/F44</f>
        <v>5.3408713002993019E-2</v>
      </c>
      <c r="H44" s="309">
        <v>4.8179999999999996</v>
      </c>
      <c r="I44" s="276" t="s">
        <v>56</v>
      </c>
      <c r="J44" s="31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</row>
    <row r="45" spans="1:21" s="14" customFormat="1">
      <c r="A45" s="114" t="s">
        <v>1042</v>
      </c>
      <c r="B45" s="308">
        <v>2.13</v>
      </c>
      <c r="C45" s="213">
        <f>B45+C8</f>
        <v>290.63</v>
      </c>
      <c r="D45" s="308" t="s">
        <v>1059</v>
      </c>
      <c r="E45" s="308">
        <v>55.4</v>
      </c>
      <c r="F45" s="308">
        <v>67.430000000000007</v>
      </c>
      <c r="G45" s="213">
        <f t="shared" si="2"/>
        <v>0</v>
      </c>
      <c r="H45" s="309">
        <v>0</v>
      </c>
      <c r="I45" s="277" t="s">
        <v>150</v>
      </c>
      <c r="J45" s="31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</row>
    <row r="46" spans="1:21" s="14" customFormat="1">
      <c r="A46" s="114" t="s">
        <v>1057</v>
      </c>
      <c r="B46" s="308">
        <v>2.66</v>
      </c>
      <c r="C46" s="213">
        <f>B46+C8</f>
        <v>291.16000000000003</v>
      </c>
      <c r="D46" s="308" t="s">
        <v>1060</v>
      </c>
      <c r="E46" s="308">
        <v>58</v>
      </c>
      <c r="F46" s="308">
        <v>100.04</v>
      </c>
      <c r="G46" s="213">
        <f t="shared" si="2"/>
        <v>0</v>
      </c>
      <c r="H46" s="309">
        <v>0</v>
      </c>
      <c r="I46" s="277" t="s">
        <v>150</v>
      </c>
      <c r="J46" s="31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</row>
    <row r="47" spans="1:21" s="14" customFormat="1">
      <c r="A47" s="114" t="s">
        <v>1122</v>
      </c>
      <c r="B47" s="69">
        <v>2.7</v>
      </c>
      <c r="C47" s="213">
        <f>B47+C8</f>
        <v>291.2</v>
      </c>
      <c r="D47" s="69" t="s">
        <v>1134</v>
      </c>
      <c r="E47" s="69">
        <v>58</v>
      </c>
      <c r="F47" s="69">
        <v>101.75</v>
      </c>
      <c r="G47" s="27">
        <f t="shared" si="2"/>
        <v>0</v>
      </c>
      <c r="H47" s="212">
        <v>0</v>
      </c>
      <c r="I47" s="276" t="s">
        <v>56</v>
      </c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31"/>
    </row>
    <row r="48" spans="1:21" s="14" customFormat="1">
      <c r="A48" s="114" t="s">
        <v>1132</v>
      </c>
      <c r="B48" s="69">
        <v>2.68</v>
      </c>
      <c r="C48" s="213">
        <f>B48+C8</f>
        <v>291.18</v>
      </c>
      <c r="D48" s="69" t="s">
        <v>654</v>
      </c>
      <c r="E48" s="69">
        <v>58</v>
      </c>
      <c r="F48" s="69">
        <v>100.83</v>
      </c>
      <c r="G48" s="27">
        <f t="shared" si="2"/>
        <v>0</v>
      </c>
      <c r="H48" s="212">
        <v>0</v>
      </c>
      <c r="I48" s="276" t="s">
        <v>150</v>
      </c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31"/>
    </row>
    <row r="49" spans="1:21" s="14" customFormat="1">
      <c r="A49" s="114" t="s">
        <v>1133</v>
      </c>
      <c r="B49" s="69">
        <v>2.14</v>
      </c>
      <c r="C49" s="213">
        <f>B49+C8</f>
        <v>290.64</v>
      </c>
      <c r="D49" s="69" t="s">
        <v>1135</v>
      </c>
      <c r="E49" s="69">
        <v>55.6</v>
      </c>
      <c r="F49" s="69">
        <v>69.63</v>
      </c>
      <c r="G49" s="27">
        <f t="shared" si="2"/>
        <v>0</v>
      </c>
      <c r="H49" s="212">
        <v>0</v>
      </c>
      <c r="I49" s="276" t="s">
        <v>150</v>
      </c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31"/>
    </row>
    <row r="50" spans="1:21" s="14" customFormat="1">
      <c r="A50" s="114" t="s">
        <v>1203</v>
      </c>
      <c r="B50" s="69">
        <v>2.15</v>
      </c>
      <c r="C50" s="213">
        <f>B50+C8</f>
        <v>290.64999999999998</v>
      </c>
      <c r="D50" s="69" t="s">
        <v>1205</v>
      </c>
      <c r="E50" s="69">
        <v>55.6</v>
      </c>
      <c r="F50" s="69">
        <v>70.260000000000005</v>
      </c>
      <c r="G50" s="27">
        <f t="shared" si="2"/>
        <v>0</v>
      </c>
      <c r="H50" s="212">
        <v>0</v>
      </c>
      <c r="I50" s="276" t="s">
        <v>56</v>
      </c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31"/>
    </row>
    <row r="51" spans="1:21" s="14" customFormat="1">
      <c r="A51" s="70" t="s">
        <v>1204</v>
      </c>
      <c r="B51" s="342">
        <v>2.41</v>
      </c>
      <c r="C51" s="35">
        <f>B51+C8</f>
        <v>290.91000000000003</v>
      </c>
      <c r="D51" s="342" t="s">
        <v>1206</v>
      </c>
      <c r="E51" s="342">
        <v>55.9</v>
      </c>
      <c r="F51" s="342">
        <v>82.66</v>
      </c>
      <c r="G51" s="35">
        <f t="shared" si="2"/>
        <v>0</v>
      </c>
      <c r="H51" s="343">
        <v>0</v>
      </c>
      <c r="I51" s="278" t="s">
        <v>150</v>
      </c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31"/>
    </row>
    <row r="52" spans="1:21" s="14" customFormat="1">
      <c r="A52" s="310"/>
      <c r="B52" s="10"/>
      <c r="C52" s="30"/>
      <c r="D52" s="10"/>
      <c r="E52" s="10"/>
      <c r="F52" s="10"/>
      <c r="G52" s="80"/>
      <c r="H52" s="80"/>
      <c r="I52" s="210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31"/>
    </row>
    <row r="53" spans="1:21" s="14" customFormat="1">
      <c r="A53" s="116"/>
      <c r="B53" s="13"/>
      <c r="C53" s="30"/>
      <c r="D53" s="13"/>
      <c r="E53" s="13"/>
      <c r="F53" s="13"/>
      <c r="G53" s="43"/>
      <c r="H53" s="43"/>
      <c r="I53" s="210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32"/>
    </row>
    <row r="54" spans="1:21" s="14" customFormat="1">
      <c r="A54" s="116"/>
      <c r="B54" s="13"/>
      <c r="C54" s="13"/>
      <c r="D54" s="13"/>
      <c r="E54" s="13"/>
      <c r="F54" s="13"/>
      <c r="G54" s="43"/>
      <c r="H54" s="43"/>
      <c r="I54" s="210"/>
      <c r="J54" s="28"/>
      <c r="K54" s="28"/>
      <c r="L54" s="28"/>
      <c r="M54" s="28"/>
      <c r="N54" s="28"/>
      <c r="O54" s="28"/>
      <c r="P54" s="28"/>
      <c r="Q54" s="28"/>
      <c r="R54" s="28" t="s">
        <v>24</v>
      </c>
      <c r="S54" s="28"/>
      <c r="T54" s="28"/>
      <c r="U54" s="32"/>
    </row>
    <row r="55" spans="1:21" s="14" customFormat="1">
      <c r="A55" s="116"/>
      <c r="B55" s="13"/>
      <c r="C55" s="13"/>
      <c r="D55" s="13"/>
      <c r="E55" s="13"/>
      <c r="F55" s="13"/>
      <c r="G55" s="43"/>
      <c r="H55" s="43"/>
      <c r="I55" s="210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31"/>
    </row>
    <row r="56" spans="1:21" s="14" customFormat="1">
      <c r="A56" s="116"/>
      <c r="B56" s="13"/>
      <c r="C56" s="13"/>
      <c r="D56" s="13"/>
      <c r="E56" s="13"/>
      <c r="F56" s="13"/>
      <c r="G56" s="43"/>
      <c r="H56" s="43"/>
      <c r="I56" s="210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31"/>
    </row>
    <row r="57" spans="1:21" s="14" customFormat="1">
      <c r="A57" s="116"/>
      <c r="B57" s="13"/>
      <c r="C57" s="13"/>
      <c r="D57" s="13"/>
      <c r="E57" s="13"/>
      <c r="F57" s="13"/>
      <c r="G57" s="43"/>
      <c r="H57" s="43"/>
      <c r="I57" s="210"/>
      <c r="J57" s="30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31"/>
    </row>
    <row r="58" spans="1:21" s="14" customFormat="1">
      <c r="A58" s="116"/>
      <c r="B58" s="13"/>
      <c r="C58" s="13"/>
      <c r="D58" s="13"/>
      <c r="E58" s="13"/>
      <c r="F58" s="13"/>
      <c r="G58" s="43"/>
      <c r="H58" s="43"/>
      <c r="I58" s="210"/>
      <c r="J58" s="30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31"/>
    </row>
    <row r="59" spans="1:21" s="14" customFormat="1">
      <c r="D59" s="13"/>
      <c r="E59" s="13"/>
      <c r="F59" s="13"/>
      <c r="G59" s="43"/>
      <c r="H59" s="43"/>
      <c r="I59" s="210"/>
      <c r="J59" s="30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31"/>
    </row>
    <row r="60" spans="1:21" s="14" customFormat="1">
      <c r="D60" s="13"/>
      <c r="E60" s="13"/>
      <c r="F60" s="13"/>
      <c r="G60" s="43"/>
      <c r="H60" s="43"/>
      <c r="I60" s="210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31"/>
    </row>
    <row r="61" spans="1:21" s="14" customFormat="1">
      <c r="A61" s="116"/>
      <c r="B61" s="13"/>
      <c r="C61" s="13"/>
      <c r="D61" s="13"/>
      <c r="E61" s="13"/>
      <c r="F61" s="13"/>
      <c r="G61" s="43"/>
      <c r="H61" s="43"/>
      <c r="I61" s="210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31"/>
    </row>
    <row r="62" spans="1:21" s="14" customFormat="1">
      <c r="A62" s="116"/>
      <c r="B62" s="13"/>
      <c r="C62" s="13"/>
      <c r="D62" s="13"/>
      <c r="E62" s="13"/>
      <c r="F62" s="13"/>
      <c r="G62" s="43"/>
      <c r="H62" s="43"/>
      <c r="I62" s="210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31"/>
    </row>
    <row r="63" spans="1:21" s="14" customFormat="1">
      <c r="A63" s="116"/>
      <c r="B63" s="13"/>
      <c r="C63" s="13"/>
      <c r="D63" s="13"/>
      <c r="E63" s="13"/>
      <c r="F63" s="13"/>
      <c r="G63" s="43"/>
      <c r="H63" s="43"/>
      <c r="I63" s="210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31"/>
    </row>
    <row r="64" spans="1:21" s="14" customFormat="1">
      <c r="A64" s="116"/>
      <c r="B64" s="13"/>
      <c r="C64" s="13"/>
      <c r="D64" s="13"/>
      <c r="E64" s="13"/>
      <c r="F64" s="13"/>
      <c r="G64" s="43"/>
      <c r="H64" s="43"/>
      <c r="I64" s="210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31"/>
    </row>
    <row r="65" spans="1:21" s="14" customFormat="1">
      <c r="A65" s="116"/>
      <c r="B65" s="13"/>
      <c r="C65" s="13"/>
      <c r="D65" s="13"/>
      <c r="E65" s="13"/>
      <c r="F65" s="13"/>
      <c r="G65" s="43"/>
      <c r="H65" s="43"/>
      <c r="I65" s="210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31"/>
    </row>
    <row r="66" spans="1:21" s="14" customFormat="1">
      <c r="A66" s="348" t="s">
        <v>160</v>
      </c>
      <c r="B66" s="29"/>
      <c r="C66" s="29"/>
      <c r="G66" s="73"/>
      <c r="H66" s="73"/>
      <c r="I66" s="211"/>
    </row>
    <row r="67" spans="1:21" s="14" customFormat="1">
      <c r="A67" s="115" t="s">
        <v>161</v>
      </c>
      <c r="B67" s="349">
        <f>+COUNT(B11:B57)</f>
        <v>41</v>
      </c>
      <c r="C67" s="29" t="s">
        <v>159</v>
      </c>
      <c r="G67" s="73"/>
      <c r="H67" s="73"/>
      <c r="I67" s="211"/>
    </row>
    <row r="68" spans="1:21" s="14" customFormat="1">
      <c r="A68" s="72"/>
      <c r="G68" s="73"/>
      <c r="H68" s="73"/>
      <c r="I68" s="211"/>
    </row>
    <row r="69" spans="1:21" s="14" customFormat="1">
      <c r="A69" s="72"/>
      <c r="G69" s="73"/>
      <c r="H69" s="73"/>
      <c r="I69" s="211"/>
    </row>
    <row r="70" spans="1:21" s="14" customFormat="1">
      <c r="A70" s="72"/>
      <c r="G70" s="73"/>
      <c r="H70" s="73"/>
      <c r="I70" s="211"/>
    </row>
    <row r="71" spans="1:21" s="14" customFormat="1">
      <c r="A71" s="72"/>
      <c r="E71" s="14" t="s">
        <v>157</v>
      </c>
      <c r="G71" s="73"/>
      <c r="H71" s="73"/>
      <c r="I71" s="211"/>
    </row>
    <row r="72" spans="1:21" s="14" customFormat="1">
      <c r="A72" s="72"/>
      <c r="G72" s="73"/>
      <c r="H72" s="73"/>
      <c r="I72" s="211"/>
    </row>
    <row r="73" spans="1:21" s="14" customFormat="1">
      <c r="A73" s="72"/>
      <c r="G73" s="73"/>
      <c r="H73" s="73"/>
      <c r="I73" s="211"/>
    </row>
    <row r="74" spans="1:21" s="14" customFormat="1">
      <c r="A74" s="72"/>
      <c r="G74" s="73"/>
      <c r="H74" s="73"/>
      <c r="I74" s="211"/>
    </row>
    <row r="75" spans="1:21" s="14" customFormat="1">
      <c r="A75" s="72"/>
      <c r="G75" s="73"/>
      <c r="H75" s="73"/>
      <c r="I75" s="211"/>
    </row>
    <row r="76" spans="1:21" s="14" customFormat="1">
      <c r="A76" s="72"/>
      <c r="G76" s="73"/>
      <c r="H76" s="73"/>
      <c r="I76" s="211"/>
    </row>
    <row r="77" spans="1:21" s="14" customFormat="1">
      <c r="A77" s="72"/>
      <c r="G77" s="73"/>
      <c r="H77" s="73"/>
      <c r="I77" s="211"/>
    </row>
    <row r="78" spans="1:21" s="14" customFormat="1">
      <c r="A78" s="72"/>
      <c r="G78" s="73"/>
      <c r="H78" s="73"/>
      <c r="I78" s="211"/>
    </row>
    <row r="79" spans="1:21" s="14" customFormat="1">
      <c r="A79" s="72"/>
      <c r="G79" s="73"/>
      <c r="H79" s="73"/>
      <c r="I79" s="211"/>
    </row>
    <row r="80" spans="1:21" s="14" customFormat="1">
      <c r="A80" s="72"/>
      <c r="G80" s="73"/>
      <c r="H80" s="73"/>
      <c r="I80" s="211"/>
    </row>
    <row r="81" spans="1:21" s="14" customFormat="1">
      <c r="A81" s="72"/>
      <c r="G81" s="73"/>
      <c r="H81" s="73"/>
      <c r="I81" s="211"/>
    </row>
    <row r="82" spans="1:21" s="14" customFormat="1">
      <c r="A82" s="72"/>
      <c r="G82" s="73"/>
      <c r="H82" s="73"/>
      <c r="I82" s="211"/>
    </row>
    <row r="83" spans="1:21" s="14" customFormat="1">
      <c r="A83" s="72"/>
      <c r="G83" s="73"/>
      <c r="H83" s="73"/>
      <c r="I83" s="211"/>
    </row>
    <row r="84" spans="1:21" s="14" customFormat="1">
      <c r="A84" s="72"/>
      <c r="G84" s="73"/>
      <c r="H84" s="73"/>
      <c r="I84" s="211"/>
    </row>
    <row r="85" spans="1:21" s="14" customFormat="1">
      <c r="A85" s="72"/>
      <c r="G85" s="73"/>
      <c r="H85" s="73"/>
      <c r="I85" s="211"/>
    </row>
    <row r="86" spans="1:21" s="14" customFormat="1">
      <c r="A86" s="72"/>
      <c r="G86" s="73"/>
      <c r="H86" s="73"/>
      <c r="I86" s="211"/>
    </row>
    <row r="87" spans="1:21" s="14" customFormat="1">
      <c r="A87" s="72"/>
      <c r="G87" s="73"/>
      <c r="H87" s="73"/>
      <c r="I87" s="211"/>
    </row>
    <row r="88" spans="1:21" s="14" customFormat="1">
      <c r="A88" s="72"/>
      <c r="G88" s="73"/>
      <c r="H88" s="73"/>
      <c r="I88" s="211"/>
    </row>
    <row r="89" spans="1:21" s="14" customFormat="1">
      <c r="A89" s="72"/>
      <c r="G89" s="73"/>
      <c r="H89" s="73"/>
      <c r="I89" s="211"/>
    </row>
    <row r="90" spans="1:21" s="14" customFormat="1">
      <c r="A90" s="72"/>
      <c r="G90" s="73"/>
      <c r="H90" s="73"/>
      <c r="I90" s="211"/>
    </row>
    <row r="91" spans="1:21" s="14" customFormat="1">
      <c r="A91" s="72"/>
      <c r="G91" s="73"/>
      <c r="H91" s="73"/>
      <c r="I91" s="211"/>
    </row>
    <row r="92" spans="1:21" s="14" customFormat="1">
      <c r="A92" s="72"/>
      <c r="G92" s="73"/>
      <c r="H92" s="73"/>
      <c r="I92" s="211"/>
    </row>
    <row r="93" spans="1:21" s="32" customFormat="1" ht="21" customHeight="1">
      <c r="A93" s="72"/>
      <c r="B93" s="14"/>
      <c r="C93" s="14"/>
      <c r="D93" s="14"/>
      <c r="E93" s="14"/>
      <c r="F93" s="14"/>
      <c r="G93" s="73"/>
      <c r="H93" s="73"/>
      <c r="I93" s="211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1:21" s="32" customFormat="1" ht="21" customHeight="1">
      <c r="A94" s="72"/>
      <c r="B94" s="14"/>
      <c r="C94" s="14"/>
      <c r="D94" s="14"/>
      <c r="E94" s="14"/>
      <c r="F94" s="14"/>
      <c r="G94" s="73"/>
      <c r="H94" s="73"/>
      <c r="I94" s="211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</row>
    <row r="95" spans="1:21" s="32" customFormat="1" ht="21" customHeight="1">
      <c r="A95" s="72"/>
      <c r="B95" s="14"/>
      <c r="C95" s="14"/>
      <c r="D95" s="14"/>
      <c r="E95" s="14"/>
      <c r="F95" s="14"/>
      <c r="G95" s="73"/>
      <c r="H95" s="73"/>
      <c r="I95" s="211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</row>
    <row r="96" spans="1:21" s="32" customFormat="1" ht="21" customHeight="1">
      <c r="A96" s="72"/>
      <c r="B96" s="14"/>
      <c r="C96" s="14"/>
      <c r="D96" s="14"/>
      <c r="E96" s="14"/>
      <c r="F96" s="14"/>
      <c r="G96" s="73"/>
      <c r="H96" s="73"/>
      <c r="I96" s="211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</row>
    <row r="97" spans="1:21" s="32" customFormat="1" ht="21" customHeight="1">
      <c r="A97" s="279"/>
      <c r="G97" s="40"/>
      <c r="H97" s="40"/>
      <c r="I97" s="79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</row>
    <row r="98" spans="1:21" s="32" customFormat="1" ht="21" customHeight="1">
      <c r="A98" s="279"/>
      <c r="G98" s="40"/>
      <c r="H98" s="40"/>
      <c r="I98" s="79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</row>
    <row r="99" spans="1:21" s="32" customFormat="1" ht="21" customHeight="1">
      <c r="G99" s="40"/>
      <c r="H99" s="40"/>
      <c r="I99" s="79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</row>
    <row r="100" spans="1:21" s="32" customFormat="1" ht="21" customHeight="1">
      <c r="G100" s="40"/>
      <c r="H100" s="40"/>
      <c r="I100" s="79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</row>
    <row r="101" spans="1:21" s="32" customFormat="1" ht="21" customHeight="1">
      <c r="G101" s="40"/>
      <c r="H101" s="40"/>
      <c r="I101" s="79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</row>
    <row r="102" spans="1:21" s="32" customFormat="1" ht="21" customHeight="1">
      <c r="G102" s="40"/>
      <c r="H102" s="40"/>
      <c r="I102" s="79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</row>
    <row r="103" spans="1:21" s="32" customFormat="1" ht="21" customHeight="1">
      <c r="G103" s="40"/>
      <c r="H103" s="40"/>
      <c r="I103" s="79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</row>
    <row r="104" spans="1:21" s="32" customFormat="1" ht="21" customHeight="1">
      <c r="G104" s="40"/>
      <c r="H104" s="40"/>
      <c r="I104" s="79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</row>
    <row r="105" spans="1:21" s="32" customFormat="1" ht="21" customHeight="1">
      <c r="G105" s="40"/>
      <c r="H105" s="40"/>
      <c r="I105" s="79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</row>
    <row r="106" spans="1:21" ht="21" customHeight="1">
      <c r="A106" s="32"/>
      <c r="B106" s="32"/>
      <c r="C106" s="32"/>
      <c r="D106" s="32"/>
      <c r="E106" s="32"/>
      <c r="F106" s="32"/>
      <c r="G106" s="40"/>
      <c r="H106" s="40"/>
      <c r="I106" s="79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</row>
    <row r="107" spans="1:21" ht="21" customHeight="1">
      <c r="A107" s="32"/>
      <c r="B107" s="32"/>
      <c r="C107" s="32"/>
      <c r="D107" s="32"/>
      <c r="E107" s="32"/>
      <c r="F107" s="32"/>
      <c r="G107" s="40"/>
      <c r="H107" s="40"/>
      <c r="I107" s="79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</row>
    <row r="108" spans="1:21" ht="21" customHeight="1">
      <c r="A108" s="32"/>
      <c r="B108" s="32"/>
      <c r="C108" s="32"/>
      <c r="D108" s="32"/>
      <c r="E108" s="32"/>
      <c r="F108" s="32"/>
      <c r="G108" s="40"/>
      <c r="H108" s="40"/>
      <c r="I108" s="79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</row>
    <row r="109" spans="1:21" ht="21" customHeight="1">
      <c r="B109" s="32"/>
      <c r="C109" s="32"/>
      <c r="D109" s="32"/>
      <c r="E109" s="32"/>
      <c r="F109" s="32"/>
      <c r="G109" s="40"/>
      <c r="H109" s="40"/>
      <c r="I109" s="79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</row>
    <row r="110" spans="1:21" ht="21" customHeight="1">
      <c r="G110" s="43"/>
      <c r="H110" s="43"/>
      <c r="I110" s="210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</row>
    <row r="111" spans="1:21">
      <c r="G111" s="43"/>
      <c r="H111" s="43"/>
      <c r="I111" s="210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  <row r="112" spans="1:21">
      <c r="G112" s="43"/>
      <c r="H112" s="43"/>
      <c r="I112" s="210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</row>
    <row r="113" spans="7:21">
      <c r="G113" s="43"/>
      <c r="H113" s="43"/>
      <c r="I113" s="210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</row>
    <row r="114" spans="7:21">
      <c r="G114" s="43"/>
      <c r="H114" s="43"/>
      <c r="I114" s="210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</row>
    <row r="115" spans="7:21">
      <c r="G115" s="43"/>
      <c r="H115" s="43"/>
      <c r="I115" s="210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</row>
    <row r="116" spans="7:21">
      <c r="G116" s="43"/>
      <c r="H116" s="43"/>
      <c r="I116" s="210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</row>
    <row r="117" spans="7:21">
      <c r="G117" s="43"/>
      <c r="H117" s="43"/>
      <c r="I117" s="210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</row>
    <row r="118" spans="7:21">
      <c r="G118" s="43"/>
      <c r="H118" s="43"/>
      <c r="I118" s="210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</row>
    <row r="119" spans="7:21">
      <c r="G119" s="43"/>
      <c r="H119" s="43"/>
      <c r="I119" s="210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</row>
    <row r="120" spans="7:21">
      <c r="G120" s="43"/>
      <c r="H120" s="43"/>
      <c r="I120" s="210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</row>
    <row r="121" spans="7:21">
      <c r="G121" s="43"/>
      <c r="H121" s="43"/>
      <c r="I121" s="210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</row>
    <row r="122" spans="7:21">
      <c r="G122" s="43"/>
      <c r="H122" s="43"/>
      <c r="I122" s="210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</row>
    <row r="123" spans="7:21">
      <c r="G123" s="43"/>
      <c r="H123" s="43"/>
      <c r="I123" s="210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</row>
    <row r="124" spans="7:21">
      <c r="G124" s="43"/>
      <c r="H124" s="43"/>
      <c r="I124" s="210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</row>
    <row r="125" spans="7:21">
      <c r="G125" s="43"/>
      <c r="H125" s="43"/>
      <c r="I125" s="210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</row>
    <row r="126" spans="7:21">
      <c r="G126" s="43"/>
      <c r="H126" s="43"/>
      <c r="I126" s="210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</row>
    <row r="127" spans="7:21">
      <c r="G127" s="43"/>
      <c r="H127" s="43"/>
      <c r="I127" s="210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</row>
    <row r="128" spans="7:21">
      <c r="G128" s="43"/>
      <c r="H128" s="43"/>
      <c r="I128" s="210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</row>
    <row r="129" spans="7:21">
      <c r="G129" s="43"/>
      <c r="H129" s="43"/>
      <c r="I129" s="210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</row>
    <row r="130" spans="7:21">
      <c r="G130" s="43"/>
      <c r="H130" s="43"/>
      <c r="I130" s="210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</row>
    <row r="131" spans="7:21">
      <c r="G131" s="43"/>
      <c r="H131" s="43"/>
      <c r="I131" s="210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</row>
    <row r="132" spans="7:21">
      <c r="G132" s="43"/>
      <c r="H132" s="43"/>
      <c r="I132" s="210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</row>
    <row r="133" spans="7:21">
      <c r="G133" s="43"/>
      <c r="H133" s="43"/>
      <c r="I133" s="210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</row>
    <row r="134" spans="7:21">
      <c r="G134" s="43"/>
      <c r="H134" s="43"/>
      <c r="I134" s="210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</row>
    <row r="135" spans="7:21">
      <c r="G135" s="43"/>
      <c r="H135" s="43"/>
      <c r="I135" s="210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</row>
    <row r="136" spans="7:21">
      <c r="G136" s="43"/>
      <c r="H136" s="43"/>
      <c r="I136" s="210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</row>
    <row r="137" spans="7:21">
      <c r="G137" s="43"/>
      <c r="H137" s="43"/>
      <c r="I137" s="210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</row>
    <row r="138" spans="7:21">
      <c r="G138" s="43"/>
      <c r="H138" s="43"/>
      <c r="I138" s="210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</row>
    <row r="139" spans="7:21">
      <c r="G139" s="43"/>
      <c r="H139" s="43"/>
      <c r="I139" s="210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</row>
    <row r="140" spans="7:21">
      <c r="G140" s="43"/>
      <c r="H140" s="43"/>
      <c r="I140" s="210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</row>
    <row r="141" spans="7:21">
      <c r="G141" s="43"/>
      <c r="H141" s="43"/>
      <c r="I141" s="210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</row>
    <row r="142" spans="7:21">
      <c r="G142" s="43"/>
      <c r="H142" s="43"/>
      <c r="I142" s="210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</row>
    <row r="143" spans="7:21">
      <c r="G143" s="43"/>
      <c r="H143" s="43"/>
      <c r="I143" s="210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</row>
    <row r="144" spans="7:21">
      <c r="G144" s="43"/>
      <c r="H144" s="43"/>
      <c r="I144" s="210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</row>
    <row r="145" spans="7:21">
      <c r="G145" s="43"/>
      <c r="H145" s="43"/>
      <c r="I145" s="210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</row>
    <row r="146" spans="7:21">
      <c r="G146" s="43"/>
      <c r="H146" s="43"/>
      <c r="I146" s="210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</row>
    <row r="147" spans="7:21">
      <c r="G147" s="43"/>
      <c r="H147" s="43"/>
      <c r="I147" s="210"/>
    </row>
    <row r="148" spans="7:21">
      <c r="G148" s="43"/>
      <c r="H148" s="43"/>
      <c r="I148" s="210"/>
    </row>
    <row r="149" spans="7:21">
      <c r="G149" s="43"/>
      <c r="H149" s="43"/>
      <c r="I149" s="210"/>
    </row>
    <row r="150" spans="7:21">
      <c r="G150" s="43"/>
      <c r="H150" s="43"/>
      <c r="I150" s="210"/>
    </row>
    <row r="151" spans="7:21">
      <c r="G151" s="43"/>
      <c r="H151" s="43"/>
      <c r="I151" s="210"/>
    </row>
    <row r="152" spans="7:21">
      <c r="G152" s="43"/>
      <c r="H152" s="43"/>
      <c r="I152" s="210"/>
    </row>
    <row r="153" spans="7:21">
      <c r="G153" s="43"/>
      <c r="H153" s="43"/>
      <c r="I153" s="210"/>
    </row>
    <row r="154" spans="7:21">
      <c r="G154" s="43"/>
      <c r="H154" s="43"/>
      <c r="I154" s="210"/>
    </row>
    <row r="155" spans="7:21">
      <c r="G155" s="43"/>
      <c r="H155" s="43"/>
      <c r="I155" s="210"/>
    </row>
    <row r="156" spans="7:21">
      <c r="G156" s="43"/>
      <c r="H156" s="43"/>
      <c r="I156" s="210"/>
    </row>
    <row r="157" spans="7:21">
      <c r="G157" s="43"/>
      <c r="H157" s="43"/>
      <c r="I157" s="210"/>
    </row>
    <row r="158" spans="7:21">
      <c r="G158" s="43"/>
      <c r="H158" s="43"/>
      <c r="I158" s="210"/>
    </row>
    <row r="159" spans="7:21">
      <c r="G159" s="43"/>
      <c r="H159" s="43"/>
      <c r="I159" s="210"/>
    </row>
    <row r="160" spans="7:21">
      <c r="G160" s="43"/>
      <c r="H160" s="43"/>
      <c r="I160" s="210"/>
    </row>
    <row r="161" spans="7:9">
      <c r="G161" s="43"/>
      <c r="H161" s="43"/>
      <c r="I161" s="210"/>
    </row>
    <row r="162" spans="7:9">
      <c r="G162" s="43"/>
      <c r="H162" s="43"/>
      <c r="I162" s="210"/>
    </row>
    <row r="163" spans="7:9">
      <c r="G163" s="43"/>
      <c r="H163" s="43"/>
      <c r="I163" s="210"/>
    </row>
    <row r="164" spans="7:9">
      <c r="G164" s="43"/>
      <c r="H164" s="43"/>
      <c r="I164" s="210"/>
    </row>
    <row r="165" spans="7:9">
      <c r="G165" s="43"/>
      <c r="H165" s="43"/>
      <c r="I165" s="210"/>
    </row>
    <row r="166" spans="7:9">
      <c r="G166" s="43"/>
      <c r="H166" s="43"/>
      <c r="I166" s="210"/>
    </row>
    <row r="167" spans="7:9">
      <c r="G167" s="43"/>
      <c r="H167" s="43"/>
      <c r="I167" s="210"/>
    </row>
    <row r="168" spans="7:9">
      <c r="G168" s="43"/>
      <c r="H168" s="43"/>
      <c r="I168" s="210"/>
    </row>
    <row r="169" spans="7:9">
      <c r="G169" s="43"/>
      <c r="H169" s="43"/>
      <c r="I169" s="210"/>
    </row>
    <row r="170" spans="7:9">
      <c r="G170" s="43"/>
      <c r="H170" s="43"/>
      <c r="I170" s="210"/>
    </row>
    <row r="171" spans="7:9">
      <c r="G171" s="43"/>
      <c r="H171" s="43"/>
      <c r="I171" s="210"/>
    </row>
    <row r="172" spans="7:9">
      <c r="G172" s="43"/>
      <c r="H172" s="43"/>
      <c r="I172" s="210"/>
    </row>
    <row r="173" spans="7:9">
      <c r="G173" s="43"/>
      <c r="H173" s="43"/>
      <c r="I173" s="210"/>
    </row>
    <row r="174" spans="7:9">
      <c r="G174" s="43"/>
      <c r="H174" s="43"/>
      <c r="I174" s="210"/>
    </row>
    <row r="175" spans="7:9">
      <c r="G175" s="43"/>
      <c r="H175" s="43"/>
      <c r="I175" s="210"/>
    </row>
    <row r="176" spans="7:9">
      <c r="G176" s="43"/>
      <c r="H176" s="43"/>
      <c r="I176" s="210"/>
    </row>
    <row r="177" spans="7:9">
      <c r="G177" s="43"/>
      <c r="H177" s="43"/>
      <c r="I177" s="210"/>
    </row>
    <row r="178" spans="7:9">
      <c r="G178" s="43"/>
      <c r="H178" s="43"/>
      <c r="I178" s="210"/>
    </row>
    <row r="179" spans="7:9">
      <c r="G179" s="43"/>
      <c r="H179" s="43"/>
      <c r="I179" s="210"/>
    </row>
    <row r="180" spans="7:9">
      <c r="G180" s="43"/>
      <c r="H180" s="43"/>
      <c r="I180" s="210"/>
    </row>
    <row r="181" spans="7:9">
      <c r="G181" s="43"/>
      <c r="H181" s="43"/>
      <c r="I181" s="210"/>
    </row>
    <row r="182" spans="7:9">
      <c r="G182" s="43"/>
      <c r="H182" s="43"/>
      <c r="I182" s="210"/>
    </row>
    <row r="183" spans="7:9">
      <c r="G183" s="43"/>
      <c r="H183" s="43"/>
      <c r="I183" s="210"/>
    </row>
    <row r="184" spans="7:9">
      <c r="G184" s="43"/>
      <c r="H184" s="43"/>
      <c r="I184" s="210"/>
    </row>
    <row r="185" spans="7:9">
      <c r="G185" s="43"/>
      <c r="H185" s="43"/>
      <c r="I185" s="210"/>
    </row>
    <row r="186" spans="7:9">
      <c r="G186" s="43"/>
      <c r="H186" s="43"/>
      <c r="I186" s="210"/>
    </row>
    <row r="187" spans="7:9">
      <c r="G187" s="43"/>
      <c r="H187" s="43"/>
      <c r="I187" s="210"/>
    </row>
    <row r="188" spans="7:9">
      <c r="G188" s="43"/>
      <c r="H188" s="43"/>
      <c r="I188" s="210"/>
    </row>
    <row r="189" spans="7:9">
      <c r="G189" s="43"/>
      <c r="H189" s="43"/>
      <c r="I189" s="210"/>
    </row>
    <row r="190" spans="7:9">
      <c r="G190" s="43"/>
      <c r="H190" s="43"/>
      <c r="I190" s="210"/>
    </row>
    <row r="191" spans="7:9">
      <c r="G191" s="43"/>
      <c r="H191" s="43"/>
      <c r="I191" s="210"/>
    </row>
    <row r="192" spans="7:9">
      <c r="G192" s="43"/>
      <c r="H192" s="43"/>
      <c r="I192" s="210"/>
    </row>
    <row r="193" spans="7:9">
      <c r="G193" s="43"/>
      <c r="H193" s="43"/>
      <c r="I193" s="210"/>
    </row>
    <row r="194" spans="7:9">
      <c r="G194" s="43"/>
      <c r="H194" s="43"/>
      <c r="I194" s="210"/>
    </row>
    <row r="195" spans="7:9">
      <c r="G195" s="43"/>
      <c r="H195" s="43"/>
      <c r="I195" s="210"/>
    </row>
    <row r="196" spans="7:9">
      <c r="G196" s="43"/>
      <c r="H196" s="43"/>
      <c r="I196" s="210"/>
    </row>
    <row r="197" spans="7:9">
      <c r="G197" s="43"/>
      <c r="H197" s="43"/>
      <c r="I197" s="210"/>
    </row>
    <row r="198" spans="7:9">
      <c r="G198" s="43"/>
      <c r="H198" s="43"/>
      <c r="I198" s="210"/>
    </row>
    <row r="199" spans="7:9">
      <c r="G199" s="43"/>
      <c r="H199" s="43"/>
      <c r="I199" s="210"/>
    </row>
    <row r="200" spans="7:9">
      <c r="G200" s="43"/>
      <c r="H200" s="43"/>
      <c r="I200" s="210"/>
    </row>
    <row r="201" spans="7:9">
      <c r="G201" s="43"/>
      <c r="H201" s="43"/>
      <c r="I201" s="210"/>
    </row>
    <row r="202" spans="7:9">
      <c r="G202" s="43"/>
      <c r="H202" s="43"/>
      <c r="I202" s="210"/>
    </row>
    <row r="203" spans="7:9">
      <c r="G203" s="43"/>
      <c r="H203" s="43"/>
      <c r="I203" s="210"/>
    </row>
    <row r="204" spans="7:9">
      <c r="G204" s="43"/>
      <c r="H204" s="43"/>
      <c r="I204" s="210"/>
    </row>
    <row r="205" spans="7:9">
      <c r="G205" s="43"/>
      <c r="H205" s="43"/>
      <c r="I205" s="210"/>
    </row>
    <row r="206" spans="7:9">
      <c r="G206" s="43"/>
      <c r="H206" s="43"/>
      <c r="I206" s="210"/>
    </row>
    <row r="207" spans="7:9">
      <c r="G207" s="43"/>
      <c r="H207" s="43"/>
      <c r="I207" s="210"/>
    </row>
    <row r="208" spans="7:9">
      <c r="G208" s="43"/>
      <c r="H208" s="43"/>
      <c r="I208" s="210"/>
    </row>
    <row r="209" spans="7:9">
      <c r="G209" s="43"/>
      <c r="H209" s="43"/>
      <c r="I209" s="210"/>
    </row>
    <row r="210" spans="7:9">
      <c r="G210" s="43"/>
      <c r="H210" s="43"/>
      <c r="I210" s="210"/>
    </row>
    <row r="211" spans="7:9">
      <c r="G211" s="43"/>
      <c r="H211" s="43"/>
      <c r="I211" s="210"/>
    </row>
    <row r="212" spans="7:9">
      <c r="G212" s="43"/>
      <c r="H212" s="43"/>
      <c r="I212" s="210"/>
    </row>
    <row r="213" spans="7:9">
      <c r="G213" s="43"/>
      <c r="H213" s="43"/>
      <c r="I213" s="210"/>
    </row>
    <row r="214" spans="7:9">
      <c r="G214" s="43"/>
      <c r="H214" s="43"/>
      <c r="I214" s="210"/>
    </row>
    <row r="215" spans="7:9">
      <c r="G215" s="43"/>
      <c r="H215" s="43"/>
      <c r="I215" s="210"/>
    </row>
    <row r="216" spans="7:9">
      <c r="G216" s="43"/>
      <c r="H216" s="43"/>
      <c r="I216" s="210"/>
    </row>
    <row r="217" spans="7:9">
      <c r="G217" s="43"/>
      <c r="H217" s="43"/>
      <c r="I217" s="210"/>
    </row>
    <row r="218" spans="7:9">
      <c r="G218" s="43"/>
      <c r="H218" s="43"/>
      <c r="I218" s="210"/>
    </row>
    <row r="219" spans="7:9">
      <c r="G219" s="43"/>
      <c r="H219" s="43"/>
      <c r="I219" s="210"/>
    </row>
    <row r="220" spans="7:9">
      <c r="G220" s="43"/>
      <c r="H220" s="43"/>
      <c r="I220" s="210"/>
    </row>
    <row r="221" spans="7:9">
      <c r="G221" s="43"/>
      <c r="H221" s="43"/>
      <c r="I221" s="210"/>
    </row>
    <row r="222" spans="7:9">
      <c r="G222" s="43"/>
      <c r="H222" s="43"/>
      <c r="I222" s="210"/>
    </row>
    <row r="223" spans="7:9">
      <c r="G223" s="43"/>
      <c r="H223" s="43"/>
      <c r="I223" s="210"/>
    </row>
    <row r="224" spans="7:9">
      <c r="G224" s="43"/>
      <c r="H224" s="43"/>
      <c r="I224" s="210"/>
    </row>
    <row r="225" spans="7:9">
      <c r="G225" s="43"/>
      <c r="H225" s="43"/>
      <c r="I225" s="210"/>
    </row>
    <row r="226" spans="7:9">
      <c r="G226" s="43"/>
      <c r="H226" s="43"/>
      <c r="I226" s="210"/>
    </row>
    <row r="227" spans="7:9">
      <c r="G227" s="43"/>
      <c r="H227" s="43"/>
      <c r="I227" s="210"/>
    </row>
    <row r="228" spans="7:9">
      <c r="G228" s="43"/>
      <c r="H228" s="43"/>
      <c r="I228" s="210"/>
    </row>
    <row r="229" spans="7:9">
      <c r="G229" s="43"/>
      <c r="H229" s="43"/>
      <c r="I229" s="210"/>
    </row>
    <row r="230" spans="7:9">
      <c r="G230" s="43"/>
      <c r="H230" s="43"/>
      <c r="I230" s="210"/>
    </row>
    <row r="231" spans="7:9">
      <c r="G231" s="43"/>
      <c r="H231" s="43"/>
      <c r="I231" s="210"/>
    </row>
    <row r="232" spans="7:9">
      <c r="G232" s="43"/>
      <c r="H232" s="43"/>
      <c r="I232" s="210"/>
    </row>
    <row r="233" spans="7:9">
      <c r="G233" s="43"/>
      <c r="H233" s="43"/>
      <c r="I233" s="210"/>
    </row>
    <row r="234" spans="7:9">
      <c r="G234" s="43"/>
      <c r="H234" s="43"/>
      <c r="I234" s="210"/>
    </row>
    <row r="235" spans="7:9">
      <c r="G235" s="43"/>
      <c r="H235" s="43"/>
      <c r="I235" s="210"/>
    </row>
    <row r="236" spans="7:9">
      <c r="G236" s="43"/>
      <c r="H236" s="43"/>
      <c r="I236" s="210"/>
    </row>
    <row r="237" spans="7:9">
      <c r="G237" s="43"/>
      <c r="H237" s="43"/>
      <c r="I237" s="210"/>
    </row>
    <row r="238" spans="7:9">
      <c r="G238" s="43"/>
      <c r="H238" s="43"/>
      <c r="I238" s="210"/>
    </row>
    <row r="239" spans="7:9">
      <c r="G239" s="43"/>
      <c r="H239" s="43"/>
      <c r="I239" s="210"/>
    </row>
    <row r="240" spans="7:9">
      <c r="G240" s="43"/>
      <c r="H240" s="43"/>
      <c r="I240" s="210"/>
    </row>
    <row r="241" spans="7:9">
      <c r="G241" s="43"/>
      <c r="H241" s="43"/>
      <c r="I241" s="210"/>
    </row>
    <row r="242" spans="7:9">
      <c r="G242" s="43"/>
      <c r="H242" s="43"/>
      <c r="I242" s="210"/>
    </row>
    <row r="243" spans="7:9">
      <c r="G243" s="43"/>
      <c r="H243" s="43"/>
      <c r="I243" s="210"/>
    </row>
    <row r="244" spans="7:9">
      <c r="G244" s="43"/>
      <c r="H244" s="43"/>
      <c r="I244" s="210"/>
    </row>
    <row r="245" spans="7:9">
      <c r="G245" s="43"/>
      <c r="H245" s="43"/>
      <c r="I245" s="210"/>
    </row>
    <row r="246" spans="7:9">
      <c r="G246" s="43"/>
      <c r="H246" s="43"/>
      <c r="I246" s="210"/>
    </row>
    <row r="247" spans="7:9">
      <c r="G247" s="43"/>
      <c r="H247" s="43"/>
      <c r="I247" s="210"/>
    </row>
    <row r="248" spans="7:9">
      <c r="G248" s="43"/>
      <c r="H248" s="43"/>
      <c r="I248" s="210"/>
    </row>
    <row r="249" spans="7:9">
      <c r="G249" s="43"/>
      <c r="H249" s="43"/>
      <c r="I249" s="210"/>
    </row>
    <row r="250" spans="7:9">
      <c r="G250" s="43"/>
      <c r="H250" s="43"/>
      <c r="I250" s="210"/>
    </row>
    <row r="251" spans="7:9">
      <c r="G251" s="43"/>
      <c r="H251" s="43"/>
      <c r="I251" s="210"/>
    </row>
    <row r="252" spans="7:9">
      <c r="G252" s="43"/>
      <c r="H252" s="43"/>
      <c r="I252" s="210"/>
    </row>
    <row r="253" spans="7:9">
      <c r="G253" s="43"/>
      <c r="H253" s="43"/>
      <c r="I253" s="210"/>
    </row>
    <row r="254" spans="7:9">
      <c r="G254" s="43"/>
      <c r="H254" s="43"/>
      <c r="I254" s="210"/>
    </row>
    <row r="255" spans="7:9">
      <c r="G255" s="43"/>
      <c r="H255" s="43"/>
      <c r="I255" s="210"/>
    </row>
    <row r="256" spans="7:9">
      <c r="G256" s="43"/>
      <c r="H256" s="43"/>
      <c r="I256" s="210"/>
    </row>
    <row r="257" spans="7:9">
      <c r="G257" s="43"/>
      <c r="H257" s="43"/>
      <c r="I257" s="210"/>
    </row>
    <row r="258" spans="7:9">
      <c r="G258" s="43"/>
      <c r="H258" s="43"/>
      <c r="I258" s="210"/>
    </row>
    <row r="259" spans="7:9">
      <c r="G259" s="43"/>
      <c r="H259" s="43"/>
      <c r="I259" s="210"/>
    </row>
    <row r="260" spans="7:9">
      <c r="G260" s="43"/>
      <c r="H260" s="43"/>
      <c r="I260" s="210"/>
    </row>
    <row r="261" spans="7:9">
      <c r="G261" s="43"/>
      <c r="H261" s="43"/>
      <c r="I261" s="210"/>
    </row>
    <row r="262" spans="7:9">
      <c r="G262" s="43"/>
      <c r="H262" s="43"/>
      <c r="I262" s="210"/>
    </row>
    <row r="263" spans="7:9">
      <c r="G263" s="43"/>
      <c r="H263" s="43"/>
      <c r="I263" s="210"/>
    </row>
    <row r="264" spans="7:9">
      <c r="G264" s="43"/>
      <c r="H264" s="43"/>
      <c r="I264" s="210"/>
    </row>
    <row r="265" spans="7:9">
      <c r="G265" s="43"/>
      <c r="H265" s="43"/>
      <c r="I265" s="210"/>
    </row>
    <row r="266" spans="7:9">
      <c r="G266" s="43"/>
      <c r="H266" s="43"/>
      <c r="I266" s="210"/>
    </row>
    <row r="267" spans="7:9">
      <c r="G267" s="43"/>
      <c r="H267" s="43"/>
      <c r="I267" s="210"/>
    </row>
    <row r="268" spans="7:9">
      <c r="G268" s="43"/>
      <c r="H268" s="43"/>
      <c r="I268" s="210"/>
    </row>
    <row r="269" spans="7:9">
      <c r="G269" s="43"/>
      <c r="H269" s="43"/>
      <c r="I269" s="210"/>
    </row>
    <row r="270" spans="7:9">
      <c r="G270" s="43"/>
      <c r="H270" s="43"/>
      <c r="I270" s="210"/>
    </row>
    <row r="271" spans="7:9">
      <c r="G271" s="43"/>
      <c r="H271" s="43"/>
      <c r="I271" s="210"/>
    </row>
    <row r="272" spans="7:9">
      <c r="G272" s="43"/>
      <c r="H272" s="43"/>
      <c r="I272" s="210"/>
    </row>
    <row r="273" spans="7:9">
      <c r="G273" s="43"/>
      <c r="H273" s="43"/>
      <c r="I273" s="210"/>
    </row>
    <row r="274" spans="7:9">
      <c r="G274" s="43"/>
      <c r="H274" s="43"/>
      <c r="I274" s="210"/>
    </row>
    <row r="275" spans="7:9">
      <c r="G275" s="43"/>
      <c r="H275" s="43"/>
      <c r="I275" s="210"/>
    </row>
    <row r="276" spans="7:9">
      <c r="G276" s="43"/>
      <c r="H276" s="43"/>
      <c r="I276" s="210"/>
    </row>
    <row r="277" spans="7:9">
      <c r="G277" s="43"/>
      <c r="H277" s="43"/>
      <c r="I277" s="210"/>
    </row>
    <row r="278" spans="7:9">
      <c r="G278" s="43"/>
      <c r="H278" s="43"/>
      <c r="I278" s="210"/>
    </row>
    <row r="279" spans="7:9">
      <c r="G279" s="43"/>
      <c r="H279" s="43"/>
      <c r="I279" s="210"/>
    </row>
    <row r="280" spans="7:9">
      <c r="G280" s="43"/>
      <c r="H280" s="43"/>
      <c r="I280" s="210"/>
    </row>
    <row r="281" spans="7:9">
      <c r="G281" s="43"/>
      <c r="H281" s="43"/>
      <c r="I281" s="210"/>
    </row>
    <row r="282" spans="7:9">
      <c r="G282" s="43"/>
      <c r="H282" s="43"/>
      <c r="I282" s="210"/>
    </row>
    <row r="283" spans="7:9">
      <c r="G283" s="43"/>
      <c r="H283" s="43"/>
      <c r="I283" s="210"/>
    </row>
    <row r="284" spans="7:9">
      <c r="G284" s="43"/>
      <c r="H284" s="43"/>
      <c r="I284" s="210"/>
    </row>
    <row r="285" spans="7:9">
      <c r="G285" s="43"/>
      <c r="H285" s="43"/>
      <c r="I285" s="210"/>
    </row>
    <row r="286" spans="7:9">
      <c r="G286" s="43"/>
      <c r="H286" s="43"/>
      <c r="I286" s="210"/>
    </row>
    <row r="287" spans="7:9">
      <c r="G287" s="43"/>
      <c r="H287" s="43"/>
      <c r="I287" s="210"/>
    </row>
    <row r="288" spans="7:9">
      <c r="G288" s="43"/>
      <c r="H288" s="43"/>
      <c r="I288" s="210"/>
    </row>
    <row r="289" spans="7:9">
      <c r="G289" s="43"/>
      <c r="H289" s="43"/>
      <c r="I289" s="210"/>
    </row>
    <row r="290" spans="7:9">
      <c r="G290" s="43"/>
      <c r="H290" s="43"/>
      <c r="I290" s="210"/>
    </row>
    <row r="291" spans="7:9">
      <c r="G291" s="43"/>
      <c r="H291" s="43"/>
      <c r="I291" s="210"/>
    </row>
    <row r="292" spans="7:9">
      <c r="G292" s="43"/>
      <c r="H292" s="43"/>
      <c r="I292" s="210"/>
    </row>
    <row r="293" spans="7:9">
      <c r="G293" s="43"/>
      <c r="H293" s="43"/>
      <c r="I293" s="210"/>
    </row>
    <row r="294" spans="7:9">
      <c r="G294" s="43"/>
      <c r="H294" s="43"/>
      <c r="I294" s="210"/>
    </row>
    <row r="295" spans="7:9">
      <c r="G295" s="43"/>
      <c r="H295" s="43"/>
      <c r="I295" s="210"/>
    </row>
    <row r="296" spans="7:9">
      <c r="G296" s="43"/>
      <c r="H296" s="43"/>
      <c r="I296" s="210"/>
    </row>
    <row r="297" spans="7:9">
      <c r="G297" s="43"/>
      <c r="H297" s="43"/>
      <c r="I297" s="210"/>
    </row>
    <row r="298" spans="7:9">
      <c r="G298" s="43"/>
      <c r="H298" s="43"/>
      <c r="I298" s="210"/>
    </row>
    <row r="299" spans="7:9">
      <c r="G299" s="43"/>
      <c r="H299" s="43"/>
      <c r="I299" s="210"/>
    </row>
    <row r="300" spans="7:9">
      <c r="G300" s="43"/>
      <c r="H300" s="43"/>
      <c r="I300" s="210"/>
    </row>
    <row r="301" spans="7:9">
      <c r="G301" s="43"/>
      <c r="H301" s="43"/>
      <c r="I301" s="210"/>
    </row>
    <row r="302" spans="7:9">
      <c r="G302" s="43"/>
      <c r="H302" s="43"/>
      <c r="I302" s="210"/>
    </row>
    <row r="303" spans="7:9">
      <c r="G303" s="43"/>
      <c r="H303" s="43"/>
      <c r="I303" s="210"/>
    </row>
    <row r="304" spans="7:9">
      <c r="G304" s="43"/>
      <c r="H304" s="43"/>
      <c r="I304" s="210"/>
    </row>
    <row r="305" spans="7:9">
      <c r="G305" s="43"/>
      <c r="H305" s="43"/>
      <c r="I305" s="210"/>
    </row>
    <row r="306" spans="7:9">
      <c r="G306" s="43"/>
      <c r="H306" s="43"/>
      <c r="I306" s="210"/>
    </row>
    <row r="307" spans="7:9">
      <c r="G307" s="43"/>
      <c r="H307" s="43"/>
      <c r="I307" s="210"/>
    </row>
    <row r="308" spans="7:9">
      <c r="G308" s="43"/>
      <c r="H308" s="43"/>
      <c r="I308" s="210"/>
    </row>
    <row r="309" spans="7:9">
      <c r="G309" s="43"/>
      <c r="H309" s="43"/>
      <c r="I309" s="210"/>
    </row>
    <row r="310" spans="7:9">
      <c r="G310" s="43"/>
      <c r="H310" s="43"/>
      <c r="I310" s="210"/>
    </row>
    <row r="311" spans="7:9">
      <c r="G311" s="43"/>
      <c r="H311" s="43"/>
      <c r="I311" s="210"/>
    </row>
    <row r="312" spans="7:9">
      <c r="G312" s="43"/>
      <c r="H312" s="43"/>
      <c r="I312" s="210"/>
    </row>
    <row r="313" spans="7:9">
      <c r="G313" s="43"/>
      <c r="H313" s="43"/>
      <c r="I313" s="210"/>
    </row>
    <row r="314" spans="7:9">
      <c r="G314" s="43"/>
      <c r="H314" s="43"/>
      <c r="I314" s="210"/>
    </row>
    <row r="315" spans="7:9">
      <c r="G315" s="43"/>
      <c r="H315" s="43"/>
      <c r="I315" s="210"/>
    </row>
    <row r="316" spans="7:9">
      <c r="G316" s="43"/>
      <c r="H316" s="43"/>
      <c r="I316" s="210"/>
    </row>
    <row r="317" spans="7:9">
      <c r="G317" s="43"/>
      <c r="H317" s="43"/>
      <c r="I317" s="210"/>
    </row>
    <row r="318" spans="7:9">
      <c r="G318" s="43"/>
      <c r="H318" s="43"/>
      <c r="I318" s="210"/>
    </row>
    <row r="319" spans="7:9">
      <c r="G319" s="43"/>
      <c r="H319" s="43"/>
      <c r="I319" s="210"/>
    </row>
    <row r="320" spans="7:9">
      <c r="G320" s="43"/>
      <c r="H320" s="43"/>
      <c r="I320" s="210"/>
    </row>
    <row r="321" spans="7:9">
      <c r="G321" s="43"/>
      <c r="H321" s="43"/>
      <c r="I321" s="210"/>
    </row>
    <row r="322" spans="7:9">
      <c r="G322" s="43"/>
      <c r="H322" s="43"/>
      <c r="I322" s="210"/>
    </row>
    <row r="323" spans="7:9">
      <c r="G323" s="43"/>
      <c r="H323" s="43"/>
      <c r="I323" s="210"/>
    </row>
    <row r="324" spans="7:9">
      <c r="G324" s="43"/>
      <c r="H324" s="43"/>
      <c r="I324" s="210"/>
    </row>
    <row r="325" spans="7:9">
      <c r="G325" s="43"/>
      <c r="H325" s="43"/>
    </row>
    <row r="326" spans="7:9">
      <c r="G326" s="43"/>
      <c r="H326" s="43"/>
    </row>
    <row r="327" spans="7:9">
      <c r="G327" s="43"/>
      <c r="H327" s="43"/>
    </row>
    <row r="328" spans="7:9">
      <c r="G328" s="43"/>
      <c r="H328" s="43"/>
    </row>
    <row r="329" spans="7:9">
      <c r="G329" s="43"/>
      <c r="H329" s="43"/>
    </row>
    <row r="330" spans="7:9">
      <c r="G330" s="43"/>
      <c r="H330" s="43"/>
    </row>
    <row r="331" spans="7:9">
      <c r="G331" s="43"/>
      <c r="H331" s="43"/>
    </row>
    <row r="332" spans="7:9">
      <c r="G332" s="43"/>
      <c r="H332" s="43"/>
    </row>
    <row r="333" spans="7:9">
      <c r="G333" s="43"/>
      <c r="H333" s="43"/>
    </row>
    <row r="334" spans="7:9">
      <c r="G334" s="43"/>
      <c r="H334" s="43"/>
    </row>
    <row r="335" spans="7:9">
      <c r="G335" s="43"/>
      <c r="H335" s="43"/>
    </row>
    <row r="336" spans="7:9">
      <c r="G336" s="43"/>
      <c r="H336" s="43"/>
    </row>
    <row r="337" spans="7:8">
      <c r="G337" s="43"/>
      <c r="H337" s="43"/>
    </row>
    <row r="338" spans="7:8">
      <c r="G338" s="43"/>
      <c r="H338" s="43"/>
    </row>
    <row r="339" spans="7:8">
      <c r="G339" s="43"/>
      <c r="H339" s="43"/>
    </row>
    <row r="340" spans="7:8">
      <c r="G340" s="43"/>
      <c r="H340" s="43"/>
    </row>
    <row r="341" spans="7:8">
      <c r="G341" s="43"/>
      <c r="H341" s="43"/>
    </row>
    <row r="342" spans="7:8">
      <c r="G342" s="43"/>
      <c r="H342" s="43"/>
    </row>
    <row r="343" spans="7:8">
      <c r="G343" s="43"/>
      <c r="H343" s="43"/>
    </row>
    <row r="344" spans="7:8">
      <c r="G344" s="43"/>
      <c r="H344" s="43"/>
    </row>
    <row r="345" spans="7:8">
      <c r="G345" s="43"/>
      <c r="H345" s="43"/>
    </row>
    <row r="346" spans="7:8">
      <c r="G346" s="43"/>
      <c r="H346" s="43"/>
    </row>
    <row r="347" spans="7:8">
      <c r="G347" s="43"/>
      <c r="H347" s="43"/>
    </row>
    <row r="348" spans="7:8">
      <c r="G348" s="43"/>
      <c r="H348" s="43"/>
    </row>
    <row r="349" spans="7:8">
      <c r="G349" s="43"/>
      <c r="H349" s="43"/>
    </row>
    <row r="350" spans="7:8">
      <c r="G350" s="43"/>
      <c r="H350" s="43"/>
    </row>
    <row r="351" spans="7:8">
      <c r="G351" s="43"/>
      <c r="H351" s="43"/>
    </row>
    <row r="352" spans="7:8">
      <c r="G352" s="43"/>
      <c r="H352" s="43"/>
    </row>
    <row r="353" spans="7:8">
      <c r="G353" s="43"/>
      <c r="H353" s="43"/>
    </row>
    <row r="354" spans="7:8">
      <c r="G354" s="43"/>
      <c r="H354" s="43"/>
    </row>
    <row r="355" spans="7:8">
      <c r="G355" s="43"/>
      <c r="H355" s="43"/>
    </row>
    <row r="356" spans="7:8">
      <c r="G356" s="43"/>
      <c r="H356" s="43"/>
    </row>
    <row r="357" spans="7:8">
      <c r="G357" s="43"/>
      <c r="H357" s="43"/>
    </row>
    <row r="358" spans="7:8">
      <c r="G358" s="43"/>
      <c r="H358" s="43"/>
    </row>
  </sheetData>
  <mergeCells count="2">
    <mergeCell ref="A9:A10"/>
    <mergeCell ref="I9:I10"/>
  </mergeCells>
  <phoneticPr fontId="14" type="noConversion"/>
  <pageMargins left="0.61" right="0.15" top="0.48" bottom="0.14000000000000001" header="0.5" footer="0.18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W350"/>
  <sheetViews>
    <sheetView topLeftCell="A28" zoomScale="130" workbookViewId="0">
      <selection activeCell="T8" sqref="T8:U8"/>
    </sheetView>
  </sheetViews>
  <sheetFormatPr defaultRowHeight="21"/>
  <cols>
    <col min="1" max="1" width="9.140625" style="357"/>
    <col min="2" max="2" width="9" style="357" customWidth="1"/>
    <col min="3" max="3" width="9.140625" style="357"/>
    <col min="4" max="4" width="11.7109375" style="357" customWidth="1"/>
    <col min="5" max="5" width="9.7109375" style="357" customWidth="1"/>
    <col min="6" max="6" width="9.28515625" style="357" customWidth="1"/>
    <col min="7" max="7" width="11.140625" style="357" customWidth="1"/>
    <col min="8" max="8" width="9.42578125" style="357" customWidth="1"/>
    <col min="9" max="9" width="24.7109375" style="368" customWidth="1"/>
    <col min="10" max="10" width="3.42578125" style="357" customWidth="1"/>
    <col min="11" max="11" width="9.140625" style="357"/>
    <col min="12" max="12" width="10.7109375" style="357" customWidth="1"/>
    <col min="13" max="13" width="10.140625" style="357" customWidth="1"/>
    <col min="14" max="14" width="9.140625" style="357"/>
    <col min="15" max="15" width="10.140625" style="357" customWidth="1"/>
    <col min="16" max="16" width="9.7109375" style="357" customWidth="1"/>
    <col min="17" max="19" width="9.140625" style="357"/>
    <col min="20" max="20" width="5.42578125" style="357" customWidth="1"/>
    <col min="21" max="21" width="9.140625" style="357"/>
    <col min="22" max="22" width="8.5703125" style="357" customWidth="1"/>
    <col min="23" max="23" width="4" style="357" hidden="1" customWidth="1"/>
    <col min="24" max="16384" width="9.140625" style="357"/>
  </cols>
  <sheetData>
    <row r="1" spans="1:9">
      <c r="A1" s="364" t="s">
        <v>57</v>
      </c>
      <c r="B1" s="356"/>
      <c r="C1" s="362"/>
      <c r="D1" s="365"/>
      <c r="E1" s="366"/>
      <c r="F1" s="354"/>
      <c r="G1" s="354"/>
      <c r="I1" s="367" t="s">
        <v>0</v>
      </c>
    </row>
    <row r="2" spans="1:9">
      <c r="A2" s="364" t="s">
        <v>1</v>
      </c>
      <c r="B2" s="356"/>
      <c r="C2" s="366"/>
      <c r="D2" s="365"/>
      <c r="E2" s="366"/>
      <c r="F2" s="354"/>
      <c r="G2" s="354"/>
    </row>
    <row r="3" spans="1:9">
      <c r="A3" s="364"/>
      <c r="B3" s="356"/>
      <c r="C3" s="366"/>
      <c r="D3" s="365"/>
      <c r="E3" s="366"/>
      <c r="F3" s="354"/>
      <c r="G3" s="354"/>
    </row>
    <row r="4" spans="1:9" s="363" customFormat="1">
      <c r="A4" s="369"/>
      <c r="B4" s="352"/>
      <c r="C4" s="370" t="s">
        <v>2</v>
      </c>
      <c r="D4" s="371"/>
      <c r="E4" s="370"/>
      <c r="F4" s="355"/>
      <c r="G4" s="355"/>
      <c r="I4" s="372"/>
    </row>
    <row r="5" spans="1:9">
      <c r="A5" s="364"/>
      <c r="B5" s="356"/>
      <c r="C5" s="366"/>
      <c r="D5" s="365"/>
      <c r="E5" s="366"/>
      <c r="F5" s="354"/>
      <c r="G5" s="354"/>
    </row>
    <row r="6" spans="1:9">
      <c r="A6" s="364" t="s">
        <v>86</v>
      </c>
      <c r="B6" s="356"/>
      <c r="D6" s="373" t="s">
        <v>87</v>
      </c>
      <c r="E6" s="373"/>
      <c r="F6" s="356"/>
      <c r="G6" s="373" t="s">
        <v>88</v>
      </c>
    </row>
    <row r="7" spans="1:9">
      <c r="A7" s="364" t="s">
        <v>59</v>
      </c>
      <c r="B7" s="356"/>
      <c r="D7" s="373" t="s">
        <v>89</v>
      </c>
      <c r="E7" s="373"/>
      <c r="F7" s="356"/>
      <c r="G7" s="373" t="s">
        <v>7</v>
      </c>
    </row>
    <row r="8" spans="1:9">
      <c r="A8" s="364" t="s">
        <v>8</v>
      </c>
      <c r="B8" s="356"/>
      <c r="C8" s="374">
        <v>261.863</v>
      </c>
      <c r="D8" s="373" t="s">
        <v>9</v>
      </c>
      <c r="G8" s="266" t="s">
        <v>163</v>
      </c>
      <c r="H8" s="354"/>
    </row>
    <row r="9" spans="1:9">
      <c r="A9" s="423" t="s">
        <v>10</v>
      </c>
      <c r="B9" s="358" t="s">
        <v>11</v>
      </c>
      <c r="C9" s="358" t="s">
        <v>11</v>
      </c>
      <c r="D9" s="358" t="s">
        <v>12</v>
      </c>
      <c r="E9" s="358" t="s">
        <v>13</v>
      </c>
      <c r="F9" s="358" t="s">
        <v>14</v>
      </c>
      <c r="G9" s="358" t="s">
        <v>15</v>
      </c>
      <c r="H9" s="358" t="s">
        <v>16</v>
      </c>
      <c r="I9" s="425" t="s">
        <v>17</v>
      </c>
    </row>
    <row r="10" spans="1:9">
      <c r="A10" s="424"/>
      <c r="B10" s="375" t="s">
        <v>18</v>
      </c>
      <c r="C10" s="359" t="s">
        <v>9</v>
      </c>
      <c r="D10" s="359" t="s">
        <v>19</v>
      </c>
      <c r="E10" s="359" t="s">
        <v>20</v>
      </c>
      <c r="F10" s="359" t="s">
        <v>21</v>
      </c>
      <c r="G10" s="359" t="s">
        <v>22</v>
      </c>
      <c r="H10" s="359" t="s">
        <v>23</v>
      </c>
      <c r="I10" s="426"/>
    </row>
    <row r="11" spans="1:9" s="352" customFormat="1" ht="21" customHeight="1">
      <c r="A11" s="273" t="s">
        <v>176</v>
      </c>
      <c r="B11" s="321">
        <v>1.21</v>
      </c>
      <c r="C11" s="323">
        <f>B11+C8</f>
        <v>263.07299999999998</v>
      </c>
      <c r="D11" s="360" t="s">
        <v>178</v>
      </c>
      <c r="E11" s="361">
        <v>15</v>
      </c>
      <c r="F11" s="324">
        <v>4.62</v>
      </c>
      <c r="G11" s="376">
        <f>H11/F11</f>
        <v>0.49242424242424238</v>
      </c>
      <c r="H11" s="323">
        <v>2.2749999999999999</v>
      </c>
      <c r="I11" s="377" t="s">
        <v>56</v>
      </c>
    </row>
    <row r="12" spans="1:9" s="352" customFormat="1" ht="21" customHeight="1">
      <c r="A12" s="114" t="s">
        <v>177</v>
      </c>
      <c r="B12" s="321">
        <v>1.17</v>
      </c>
      <c r="C12" s="323">
        <f>B12+C8</f>
        <v>263.03300000000002</v>
      </c>
      <c r="D12" s="360" t="s">
        <v>179</v>
      </c>
      <c r="E12" s="321">
        <v>12</v>
      </c>
      <c r="F12" s="321">
        <v>5.52</v>
      </c>
      <c r="G12" s="376">
        <f>H12/F12</f>
        <v>0.40036231884057971</v>
      </c>
      <c r="H12" s="323">
        <v>2.21</v>
      </c>
      <c r="I12" s="353" t="s">
        <v>150</v>
      </c>
    </row>
    <row r="13" spans="1:9" s="352" customFormat="1" ht="21" customHeight="1">
      <c r="A13" s="114" t="s">
        <v>240</v>
      </c>
      <c r="B13" s="321">
        <v>1.17</v>
      </c>
      <c r="C13" s="323">
        <f>B13+C8</f>
        <v>263.03300000000002</v>
      </c>
      <c r="D13" s="360" t="s">
        <v>243</v>
      </c>
      <c r="E13" s="361">
        <v>12</v>
      </c>
      <c r="F13" s="360">
        <v>5.51</v>
      </c>
      <c r="G13" s="376">
        <f>H13/F13</f>
        <v>0.4096188747731398</v>
      </c>
      <c r="H13" s="378">
        <v>2.2570000000000001</v>
      </c>
      <c r="I13" s="353" t="s">
        <v>150</v>
      </c>
    </row>
    <row r="14" spans="1:9" s="352" customFormat="1" ht="21" customHeight="1">
      <c r="A14" s="114" t="s">
        <v>241</v>
      </c>
      <c r="B14" s="321">
        <v>1.48</v>
      </c>
      <c r="C14" s="323">
        <f>B14+C8</f>
        <v>263.34300000000002</v>
      </c>
      <c r="D14" s="361">
        <v>14.1</v>
      </c>
      <c r="E14" s="361"/>
      <c r="F14" s="360"/>
      <c r="G14" s="376"/>
      <c r="H14" s="378">
        <v>0</v>
      </c>
      <c r="I14" s="353" t="s">
        <v>331</v>
      </c>
    </row>
    <row r="15" spans="1:9" s="352" customFormat="1" ht="21" customHeight="1">
      <c r="A15" s="114" t="s">
        <v>242</v>
      </c>
      <c r="B15" s="321">
        <v>1.22</v>
      </c>
      <c r="C15" s="323">
        <f>B15+C8</f>
        <v>263.08300000000003</v>
      </c>
      <c r="D15" s="361">
        <v>14</v>
      </c>
      <c r="E15" s="361"/>
      <c r="F15" s="360"/>
      <c r="G15" s="376"/>
      <c r="H15" s="378">
        <v>0</v>
      </c>
      <c r="I15" s="353" t="s">
        <v>332</v>
      </c>
    </row>
    <row r="16" spans="1:9" s="352" customFormat="1" ht="21" customHeight="1">
      <c r="A16" s="114" t="s">
        <v>308</v>
      </c>
      <c r="B16" s="321">
        <v>1.48</v>
      </c>
      <c r="C16" s="323">
        <f>B16+C8</f>
        <v>263.34300000000002</v>
      </c>
      <c r="D16" s="321">
        <v>13.01</v>
      </c>
      <c r="E16" s="321"/>
      <c r="F16" s="321"/>
      <c r="G16" s="376"/>
      <c r="H16" s="323">
        <v>0</v>
      </c>
      <c r="I16" s="353" t="s">
        <v>331</v>
      </c>
    </row>
    <row r="17" spans="1:9" s="352" customFormat="1" ht="21" customHeight="1">
      <c r="A17" s="114" t="s">
        <v>328</v>
      </c>
      <c r="B17" s="321">
        <v>1.3</v>
      </c>
      <c r="C17" s="323">
        <f>B17+C8</f>
        <v>263.16300000000001</v>
      </c>
      <c r="D17" s="321">
        <v>15</v>
      </c>
      <c r="E17" s="321"/>
      <c r="F17" s="321"/>
      <c r="G17" s="376"/>
      <c r="H17" s="323">
        <v>0</v>
      </c>
      <c r="I17" s="353" t="s">
        <v>332</v>
      </c>
    </row>
    <row r="18" spans="1:9" s="352" customFormat="1" ht="21" customHeight="1">
      <c r="A18" s="114" t="s">
        <v>329</v>
      </c>
      <c r="B18" s="321">
        <v>1.4</v>
      </c>
      <c r="C18" s="323">
        <f>B18+C8</f>
        <v>263.26299999999998</v>
      </c>
      <c r="D18" s="321">
        <v>14.2</v>
      </c>
      <c r="E18" s="321"/>
      <c r="F18" s="321"/>
      <c r="G18" s="376"/>
      <c r="H18" s="323">
        <v>0</v>
      </c>
      <c r="I18" s="353" t="s">
        <v>150</v>
      </c>
    </row>
    <row r="19" spans="1:9" s="352" customFormat="1" ht="21" customHeight="1">
      <c r="A19" s="114" t="s">
        <v>330</v>
      </c>
      <c r="B19" s="321">
        <v>1.45</v>
      </c>
      <c r="C19" s="323">
        <f>B19+C8</f>
        <v>263.31299999999999</v>
      </c>
      <c r="D19" s="321">
        <v>12.23</v>
      </c>
      <c r="E19" s="321"/>
      <c r="F19" s="321"/>
      <c r="G19" s="376"/>
      <c r="H19" s="323">
        <v>0</v>
      </c>
      <c r="I19" s="353" t="s">
        <v>150</v>
      </c>
    </row>
    <row r="20" spans="1:9" s="352" customFormat="1" ht="21" customHeight="1">
      <c r="A20" s="114" t="s">
        <v>435</v>
      </c>
      <c r="B20" s="321">
        <v>1.31</v>
      </c>
      <c r="C20" s="323">
        <f>B20+C8</f>
        <v>263.173</v>
      </c>
      <c r="D20" s="321">
        <v>14</v>
      </c>
      <c r="E20" s="321"/>
      <c r="F20" s="321"/>
      <c r="G20" s="323"/>
      <c r="H20" s="323">
        <v>0</v>
      </c>
      <c r="I20" s="353" t="s">
        <v>331</v>
      </c>
    </row>
    <row r="21" spans="1:9" s="352" customFormat="1" ht="21" customHeight="1">
      <c r="A21" s="114" t="s">
        <v>436</v>
      </c>
      <c r="B21" s="321">
        <v>1.43</v>
      </c>
      <c r="C21" s="323">
        <f>B21+C8</f>
        <v>263.29300000000001</v>
      </c>
      <c r="D21" s="321">
        <v>14.57</v>
      </c>
      <c r="E21" s="321"/>
      <c r="F21" s="321"/>
      <c r="G21" s="323"/>
      <c r="H21" s="323">
        <v>0</v>
      </c>
      <c r="I21" s="353" t="s">
        <v>332</v>
      </c>
    </row>
    <row r="22" spans="1:9" s="352" customFormat="1" ht="21" customHeight="1">
      <c r="A22" s="114" t="s">
        <v>437</v>
      </c>
      <c r="B22" s="321">
        <v>1.38</v>
      </c>
      <c r="C22" s="323">
        <f>B22+C8</f>
        <v>263.24299999999999</v>
      </c>
      <c r="D22" s="321">
        <v>14.55</v>
      </c>
      <c r="E22" s="321"/>
      <c r="F22" s="321"/>
      <c r="G22" s="323"/>
      <c r="H22" s="323">
        <v>0</v>
      </c>
      <c r="I22" s="353" t="s">
        <v>150</v>
      </c>
    </row>
    <row r="23" spans="1:9" s="352" customFormat="1" ht="21" customHeight="1">
      <c r="A23" s="114" t="s">
        <v>438</v>
      </c>
      <c r="B23" s="321">
        <v>1.81</v>
      </c>
      <c r="C23" s="323">
        <f>B23+C8</f>
        <v>263.673</v>
      </c>
      <c r="D23" s="321">
        <v>16.14</v>
      </c>
      <c r="E23" s="321"/>
      <c r="F23" s="321"/>
      <c r="G23" s="323"/>
      <c r="H23" s="323">
        <v>0</v>
      </c>
      <c r="I23" s="353" t="s">
        <v>150</v>
      </c>
    </row>
    <row r="24" spans="1:9" s="352" customFormat="1" ht="21" customHeight="1">
      <c r="A24" s="114" t="s">
        <v>550</v>
      </c>
      <c r="B24" s="321">
        <v>1.72</v>
      </c>
      <c r="C24" s="323">
        <f>B24+C8</f>
        <v>263.58300000000003</v>
      </c>
      <c r="D24" s="321">
        <v>14.32</v>
      </c>
      <c r="E24" s="321"/>
      <c r="F24" s="321"/>
      <c r="G24" s="323"/>
      <c r="H24" s="323">
        <v>0</v>
      </c>
      <c r="I24" s="353" t="s">
        <v>331</v>
      </c>
    </row>
    <row r="25" spans="1:9" s="352" customFormat="1" ht="21" customHeight="1">
      <c r="A25" s="114" t="s">
        <v>542</v>
      </c>
      <c r="B25" s="26">
        <v>2.2200000000000002</v>
      </c>
      <c r="C25" s="27">
        <f>B25+C8</f>
        <v>264.08300000000003</v>
      </c>
      <c r="D25" s="26">
        <v>14.37</v>
      </c>
      <c r="E25" s="26"/>
      <c r="F25" s="26"/>
      <c r="G25" s="27"/>
      <c r="H25" s="27">
        <v>0</v>
      </c>
      <c r="I25" s="353" t="s">
        <v>332</v>
      </c>
    </row>
    <row r="26" spans="1:9" s="352" customFormat="1" ht="21" customHeight="1">
      <c r="A26" s="114" t="s">
        <v>551</v>
      </c>
      <c r="B26" s="26">
        <v>1.77</v>
      </c>
      <c r="C26" s="27">
        <f>B26+C8</f>
        <v>263.63299999999998</v>
      </c>
      <c r="D26" s="26">
        <v>14.3</v>
      </c>
      <c r="E26" s="26"/>
      <c r="F26" s="26"/>
      <c r="G26" s="27"/>
      <c r="H26" s="27">
        <v>0</v>
      </c>
      <c r="I26" s="353" t="s">
        <v>150</v>
      </c>
    </row>
    <row r="27" spans="1:9" s="352" customFormat="1" ht="21" customHeight="1">
      <c r="A27" s="114" t="s">
        <v>552</v>
      </c>
      <c r="B27" s="26">
        <v>1.9</v>
      </c>
      <c r="C27" s="27">
        <f>B27+C8</f>
        <v>263.76299999999998</v>
      </c>
      <c r="D27" s="26">
        <v>14.02</v>
      </c>
      <c r="E27" s="26"/>
      <c r="F27" s="26"/>
      <c r="G27" s="27"/>
      <c r="H27" s="27">
        <v>0</v>
      </c>
      <c r="I27" s="353" t="s">
        <v>150</v>
      </c>
    </row>
    <row r="28" spans="1:9" s="352" customFormat="1" ht="21" customHeight="1">
      <c r="A28" s="114" t="s">
        <v>689</v>
      </c>
      <c r="B28" s="26">
        <v>1.72</v>
      </c>
      <c r="C28" s="27">
        <f>B28+C8</f>
        <v>263.58300000000003</v>
      </c>
      <c r="D28" s="26">
        <v>12.23</v>
      </c>
      <c r="E28" s="26"/>
      <c r="F28" s="26"/>
      <c r="G28" s="27"/>
      <c r="H28" s="27">
        <v>0</v>
      </c>
      <c r="I28" s="353" t="s">
        <v>331</v>
      </c>
    </row>
    <row r="29" spans="1:9" s="352" customFormat="1" ht="21" customHeight="1">
      <c r="A29" s="114" t="s">
        <v>681</v>
      </c>
      <c r="B29" s="321">
        <v>1.97</v>
      </c>
      <c r="C29" s="323">
        <f>B29+C8</f>
        <v>263.83300000000003</v>
      </c>
      <c r="D29" s="321">
        <v>14.48</v>
      </c>
      <c r="E29" s="321"/>
      <c r="F29" s="321"/>
      <c r="G29" s="323"/>
      <c r="H29" s="323">
        <v>0</v>
      </c>
      <c r="I29" s="353" t="s">
        <v>332</v>
      </c>
    </row>
    <row r="30" spans="1:9" s="352" customFormat="1" ht="21" customHeight="1">
      <c r="A30" s="114" t="s">
        <v>690</v>
      </c>
      <c r="B30" s="321">
        <v>2.0299999999999998</v>
      </c>
      <c r="C30" s="323">
        <f>B30+C8</f>
        <v>263.89299999999997</v>
      </c>
      <c r="D30" s="321">
        <v>14.44</v>
      </c>
      <c r="E30" s="321"/>
      <c r="F30" s="321"/>
      <c r="G30" s="323"/>
      <c r="H30" s="323">
        <v>0</v>
      </c>
      <c r="I30" s="353" t="s">
        <v>150</v>
      </c>
    </row>
    <row r="31" spans="1:9" s="352" customFormat="1" ht="21" customHeight="1">
      <c r="A31" s="114" t="s">
        <v>691</v>
      </c>
      <c r="B31" s="321">
        <v>2</v>
      </c>
      <c r="C31" s="323">
        <f>B31+C8</f>
        <v>263.863</v>
      </c>
      <c r="D31" s="321">
        <v>15.02</v>
      </c>
      <c r="E31" s="321"/>
      <c r="F31" s="321"/>
      <c r="G31" s="323"/>
      <c r="H31" s="323">
        <v>0</v>
      </c>
      <c r="I31" s="353" t="s">
        <v>150</v>
      </c>
    </row>
    <row r="32" spans="1:9" s="352" customFormat="1" ht="21" customHeight="1">
      <c r="A32" s="114" t="s">
        <v>816</v>
      </c>
      <c r="B32" s="321">
        <v>2</v>
      </c>
      <c r="C32" s="323">
        <f>B32+C8</f>
        <v>263.863</v>
      </c>
      <c r="D32" s="321"/>
      <c r="E32" s="321"/>
      <c r="F32" s="321"/>
      <c r="G32" s="323"/>
      <c r="H32" s="323">
        <v>0</v>
      </c>
      <c r="I32" s="353" t="s">
        <v>150</v>
      </c>
    </row>
    <row r="33" spans="1:21" s="352" customFormat="1" ht="21" customHeight="1">
      <c r="A33" s="114" t="s">
        <v>817</v>
      </c>
      <c r="B33" s="321">
        <v>1.58</v>
      </c>
      <c r="C33" s="323">
        <f>B33+C8</f>
        <v>263.44299999999998</v>
      </c>
      <c r="D33" s="321"/>
      <c r="E33" s="321"/>
      <c r="F33" s="321"/>
      <c r="G33" s="323"/>
      <c r="H33" s="323">
        <v>0</v>
      </c>
      <c r="I33" s="353" t="s">
        <v>150</v>
      </c>
    </row>
    <row r="34" spans="1:21" s="352" customFormat="1" ht="21" customHeight="1">
      <c r="A34" s="114" t="s">
        <v>818</v>
      </c>
      <c r="B34" s="321">
        <v>1.8</v>
      </c>
      <c r="C34" s="323">
        <f>B34+C8</f>
        <v>263.66300000000001</v>
      </c>
      <c r="D34" s="321"/>
      <c r="E34" s="321"/>
      <c r="F34" s="321"/>
      <c r="G34" s="323"/>
      <c r="H34" s="323">
        <v>0</v>
      </c>
      <c r="I34" s="353" t="s">
        <v>150</v>
      </c>
    </row>
    <row r="35" spans="1:21" s="352" customFormat="1" ht="21" customHeight="1">
      <c r="A35" s="420" t="s">
        <v>1063</v>
      </c>
      <c r="B35" s="421"/>
      <c r="C35" s="421"/>
      <c r="D35" s="421"/>
      <c r="E35" s="421"/>
      <c r="F35" s="421"/>
      <c r="G35" s="421"/>
      <c r="H35" s="421"/>
      <c r="I35" s="422"/>
    </row>
    <row r="36" spans="1:21" s="352" customFormat="1" ht="21" customHeight="1">
      <c r="A36" s="420" t="s">
        <v>1062</v>
      </c>
      <c r="B36" s="421"/>
      <c r="C36" s="421"/>
      <c r="D36" s="421"/>
      <c r="E36" s="421"/>
      <c r="F36" s="421"/>
      <c r="G36" s="421"/>
      <c r="H36" s="421"/>
      <c r="I36" s="422"/>
    </row>
    <row r="37" spans="1:21" s="352" customFormat="1" ht="21" customHeight="1">
      <c r="A37" s="420" t="s">
        <v>1061</v>
      </c>
      <c r="B37" s="421"/>
      <c r="C37" s="421"/>
      <c r="D37" s="421"/>
      <c r="E37" s="421"/>
      <c r="F37" s="421"/>
      <c r="G37" s="421"/>
      <c r="H37" s="421"/>
      <c r="I37" s="422"/>
    </row>
    <row r="38" spans="1:21" s="352" customFormat="1" ht="21" customHeight="1">
      <c r="A38" s="420" t="s">
        <v>1136</v>
      </c>
      <c r="B38" s="421"/>
      <c r="C38" s="421"/>
      <c r="D38" s="421"/>
      <c r="E38" s="421"/>
      <c r="F38" s="421"/>
      <c r="G38" s="421"/>
      <c r="H38" s="421"/>
      <c r="I38" s="422"/>
    </row>
    <row r="39" spans="1:21" s="352" customFormat="1" ht="21" customHeight="1">
      <c r="A39" s="417" t="s">
        <v>1207</v>
      </c>
      <c r="B39" s="418"/>
      <c r="C39" s="418"/>
      <c r="D39" s="418"/>
      <c r="E39" s="418"/>
      <c r="F39" s="418"/>
      <c r="G39" s="418"/>
      <c r="H39" s="418"/>
      <c r="I39" s="419"/>
    </row>
    <row r="40" spans="1:21" s="362" customFormat="1">
      <c r="D40" s="356"/>
      <c r="E40" s="356"/>
      <c r="F40" s="356"/>
      <c r="G40" s="381"/>
      <c r="H40" s="374"/>
      <c r="I40" s="382"/>
      <c r="J40" s="352"/>
      <c r="K40" s="352"/>
      <c r="L40" s="352"/>
      <c r="M40" s="352"/>
      <c r="N40" s="352"/>
      <c r="O40" s="352"/>
      <c r="P40" s="352"/>
      <c r="Q40" s="352"/>
      <c r="R40" s="352"/>
      <c r="S40" s="352"/>
      <c r="T40" s="352"/>
      <c r="U40" s="379"/>
    </row>
    <row r="41" spans="1:21" s="362" customFormat="1">
      <c r="A41" s="380"/>
      <c r="B41" s="356"/>
      <c r="C41" s="381"/>
      <c r="D41" s="356"/>
      <c r="E41" s="356"/>
      <c r="F41" s="356"/>
      <c r="G41" s="381"/>
      <c r="H41" s="374"/>
      <c r="I41" s="382"/>
      <c r="J41" s="352"/>
      <c r="K41" s="352"/>
      <c r="L41" s="352"/>
      <c r="M41" s="352"/>
      <c r="N41" s="352"/>
      <c r="O41" s="352"/>
      <c r="P41" s="352"/>
      <c r="Q41" s="352"/>
      <c r="R41" s="352"/>
      <c r="S41" s="352"/>
      <c r="T41" s="352"/>
      <c r="U41" s="379"/>
    </row>
    <row r="42" spans="1:21" s="362" customFormat="1">
      <c r="A42" s="380"/>
      <c r="B42" s="356"/>
      <c r="C42" s="381"/>
      <c r="D42" s="356"/>
      <c r="E42" s="356"/>
      <c r="F42" s="356"/>
      <c r="G42" s="381"/>
      <c r="H42" s="374"/>
      <c r="I42" s="382"/>
      <c r="J42" s="352"/>
      <c r="K42" s="352"/>
      <c r="L42" s="352"/>
      <c r="M42" s="352"/>
      <c r="N42" s="352"/>
      <c r="O42" s="352"/>
      <c r="P42" s="352"/>
      <c r="Q42" s="352"/>
      <c r="R42" s="352"/>
      <c r="S42" s="352"/>
      <c r="T42" s="352"/>
      <c r="U42" s="379"/>
    </row>
    <row r="43" spans="1:21" s="362" customFormat="1">
      <c r="A43" s="380"/>
      <c r="B43" s="356"/>
      <c r="C43" s="381"/>
      <c r="D43" s="356"/>
      <c r="E43" s="356"/>
      <c r="F43" s="356"/>
      <c r="G43" s="374"/>
      <c r="H43" s="374"/>
      <c r="I43" s="38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79"/>
    </row>
    <row r="44" spans="1:21" s="362" customFormat="1">
      <c r="A44" s="380"/>
      <c r="B44" s="356"/>
      <c r="C44" s="381"/>
      <c r="D44" s="356"/>
      <c r="E44" s="356"/>
      <c r="F44" s="356"/>
      <c r="G44" s="374"/>
      <c r="H44" s="374"/>
      <c r="I44" s="382"/>
      <c r="J44" s="352"/>
      <c r="K44" s="352"/>
      <c r="L44" s="352"/>
      <c r="M44" s="352"/>
      <c r="N44" s="352"/>
      <c r="O44" s="352"/>
      <c r="P44" s="352"/>
      <c r="Q44" s="352"/>
      <c r="R44" s="352"/>
      <c r="S44" s="352"/>
      <c r="T44" s="352"/>
      <c r="U44" s="379"/>
    </row>
    <row r="45" spans="1:21" s="362" customFormat="1">
      <c r="A45" s="383"/>
      <c r="B45" s="357"/>
      <c r="C45" s="381"/>
      <c r="D45" s="357"/>
      <c r="E45" s="357"/>
      <c r="F45" s="357"/>
      <c r="G45" s="384"/>
      <c r="H45" s="384"/>
      <c r="I45" s="38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63"/>
    </row>
    <row r="46" spans="1:21" s="362" customFormat="1">
      <c r="A46" s="383"/>
      <c r="B46" s="357"/>
      <c r="C46" s="357"/>
      <c r="D46" s="357"/>
      <c r="E46" s="357"/>
      <c r="F46" s="357"/>
      <c r="G46" s="384"/>
      <c r="H46" s="384"/>
      <c r="I46" s="382"/>
      <c r="J46" s="352"/>
      <c r="K46" s="352"/>
      <c r="L46" s="352"/>
      <c r="M46" s="352"/>
      <c r="N46" s="352"/>
      <c r="O46" s="352"/>
      <c r="P46" s="352"/>
      <c r="Q46" s="352"/>
      <c r="R46" s="352" t="s">
        <v>24</v>
      </c>
      <c r="S46" s="352"/>
      <c r="T46" s="352"/>
      <c r="U46" s="363"/>
    </row>
    <row r="47" spans="1:21" s="362" customFormat="1">
      <c r="A47" s="383"/>
      <c r="B47" s="357"/>
      <c r="C47" s="357"/>
      <c r="D47" s="357"/>
      <c r="E47" s="357"/>
      <c r="F47" s="357"/>
      <c r="G47" s="384"/>
      <c r="H47" s="384"/>
      <c r="I47" s="382"/>
      <c r="J47" s="352"/>
      <c r="K47" s="352"/>
      <c r="L47" s="352"/>
      <c r="M47" s="352"/>
      <c r="N47" s="352"/>
      <c r="O47" s="352"/>
      <c r="P47" s="352"/>
      <c r="Q47" s="352"/>
      <c r="R47" s="352"/>
      <c r="S47" s="352"/>
      <c r="T47" s="352"/>
      <c r="U47" s="379"/>
    </row>
    <row r="48" spans="1:21" s="362" customFormat="1">
      <c r="A48" s="383"/>
      <c r="B48" s="357"/>
      <c r="C48" s="357"/>
      <c r="D48" s="357"/>
      <c r="E48" s="357"/>
      <c r="F48" s="357"/>
      <c r="G48" s="384"/>
      <c r="H48" s="384"/>
      <c r="I48" s="382"/>
      <c r="J48" s="352"/>
      <c r="K48" s="352"/>
      <c r="L48" s="352"/>
      <c r="M48" s="352"/>
      <c r="N48" s="352"/>
      <c r="O48" s="352"/>
      <c r="P48" s="352"/>
      <c r="Q48" s="352"/>
      <c r="R48" s="352"/>
      <c r="S48" s="352"/>
      <c r="T48" s="352"/>
      <c r="U48" s="379"/>
    </row>
    <row r="49" spans="1:21" s="362" customFormat="1">
      <c r="A49" s="383"/>
      <c r="B49" s="357"/>
      <c r="C49" s="357"/>
      <c r="D49" s="357"/>
      <c r="E49" s="357"/>
      <c r="F49" s="357"/>
      <c r="G49" s="384"/>
      <c r="H49" s="384"/>
      <c r="I49" s="382"/>
      <c r="J49" s="381"/>
      <c r="K49" s="352"/>
      <c r="L49" s="352"/>
      <c r="M49" s="352"/>
      <c r="N49" s="352"/>
      <c r="O49" s="352"/>
      <c r="P49" s="352"/>
      <c r="Q49" s="352"/>
      <c r="R49" s="352"/>
      <c r="S49" s="352"/>
      <c r="T49" s="352"/>
      <c r="U49" s="379"/>
    </row>
    <row r="50" spans="1:21" s="362" customFormat="1">
      <c r="A50" s="357"/>
      <c r="B50" s="357"/>
      <c r="C50" s="357"/>
      <c r="D50" s="357"/>
      <c r="E50" s="357"/>
      <c r="F50" s="357"/>
      <c r="G50" s="384"/>
      <c r="H50" s="384"/>
      <c r="I50" s="382"/>
      <c r="J50" s="381"/>
      <c r="K50" s="352"/>
      <c r="L50" s="352"/>
      <c r="M50" s="352"/>
      <c r="N50" s="352"/>
      <c r="O50" s="352"/>
      <c r="P50" s="352"/>
      <c r="Q50" s="352"/>
      <c r="R50" s="352"/>
      <c r="S50" s="352"/>
      <c r="T50" s="352"/>
      <c r="U50" s="379"/>
    </row>
    <row r="51" spans="1:21" s="362" customFormat="1">
      <c r="A51" s="357"/>
      <c r="B51" s="357"/>
      <c r="C51" s="357"/>
      <c r="D51" s="357"/>
      <c r="E51" s="357"/>
      <c r="F51" s="357"/>
      <c r="G51" s="384"/>
      <c r="H51" s="384"/>
      <c r="I51" s="382"/>
      <c r="J51" s="381"/>
      <c r="K51" s="352"/>
      <c r="L51" s="352"/>
      <c r="M51" s="352"/>
      <c r="N51" s="352"/>
      <c r="O51" s="352"/>
      <c r="P51" s="352"/>
      <c r="Q51" s="352"/>
      <c r="R51" s="352"/>
      <c r="S51" s="352"/>
      <c r="T51" s="352"/>
      <c r="U51" s="379"/>
    </row>
    <row r="52" spans="1:21" s="362" customFormat="1">
      <c r="A52" s="357"/>
      <c r="B52" s="357"/>
      <c r="C52" s="357"/>
      <c r="D52" s="357"/>
      <c r="E52" s="357"/>
      <c r="F52" s="357"/>
      <c r="G52" s="384"/>
      <c r="H52" s="384"/>
      <c r="I52" s="382"/>
      <c r="J52" s="352"/>
      <c r="K52" s="352"/>
      <c r="L52" s="352"/>
      <c r="M52" s="352"/>
      <c r="N52" s="352"/>
      <c r="O52" s="352"/>
      <c r="P52" s="352"/>
      <c r="Q52" s="352"/>
      <c r="R52" s="352"/>
      <c r="S52" s="352"/>
      <c r="T52" s="352"/>
      <c r="U52" s="379"/>
    </row>
    <row r="53" spans="1:21" s="362" customFormat="1">
      <c r="A53" s="357"/>
      <c r="B53" s="357"/>
      <c r="C53" s="357"/>
      <c r="D53" s="357"/>
      <c r="E53" s="357"/>
      <c r="F53" s="357"/>
      <c r="G53" s="384"/>
      <c r="H53" s="384"/>
      <c r="I53" s="382"/>
      <c r="J53" s="352"/>
      <c r="K53" s="352"/>
      <c r="L53" s="352"/>
      <c r="M53" s="352"/>
      <c r="N53" s="352"/>
      <c r="O53" s="352"/>
      <c r="P53" s="352"/>
      <c r="Q53" s="352"/>
      <c r="R53" s="352"/>
      <c r="S53" s="352"/>
      <c r="T53" s="352"/>
      <c r="U53" s="379"/>
    </row>
    <row r="54" spans="1:21" s="362" customFormat="1">
      <c r="A54" s="357"/>
      <c r="B54" s="357"/>
      <c r="C54" s="357"/>
      <c r="D54" s="357"/>
      <c r="E54" s="357"/>
      <c r="F54" s="357"/>
      <c r="G54" s="384"/>
      <c r="H54" s="384"/>
      <c r="I54" s="382"/>
      <c r="J54" s="352"/>
      <c r="K54" s="352"/>
      <c r="L54" s="352"/>
      <c r="M54" s="352"/>
      <c r="N54" s="352"/>
      <c r="O54" s="352"/>
      <c r="P54" s="352"/>
      <c r="Q54" s="352"/>
      <c r="R54" s="352"/>
      <c r="S54" s="352"/>
      <c r="T54" s="352"/>
      <c r="U54" s="379"/>
    </row>
    <row r="55" spans="1:21" s="362" customFormat="1">
      <c r="A55" s="357"/>
      <c r="B55" s="357"/>
      <c r="C55" s="357"/>
      <c r="D55" s="357"/>
      <c r="E55" s="357"/>
      <c r="F55" s="357"/>
      <c r="G55" s="384"/>
      <c r="H55" s="384"/>
      <c r="I55" s="382"/>
      <c r="J55" s="352"/>
      <c r="K55" s="352"/>
      <c r="L55" s="352"/>
      <c r="M55" s="352"/>
      <c r="N55" s="352"/>
      <c r="O55" s="352"/>
      <c r="P55" s="352"/>
      <c r="Q55" s="352"/>
      <c r="R55" s="352"/>
      <c r="S55" s="352"/>
      <c r="T55" s="352"/>
      <c r="U55" s="379"/>
    </row>
    <row r="56" spans="1:21" s="362" customFormat="1">
      <c r="A56" s="357"/>
      <c r="B56" s="357"/>
      <c r="C56" s="357"/>
      <c r="D56" s="357"/>
      <c r="E56" s="357"/>
      <c r="F56" s="357"/>
      <c r="G56" s="384"/>
      <c r="H56" s="384"/>
      <c r="I56" s="382"/>
      <c r="J56" s="352"/>
      <c r="K56" s="352"/>
      <c r="L56" s="352"/>
      <c r="M56" s="352"/>
      <c r="N56" s="352"/>
      <c r="O56" s="352"/>
      <c r="P56" s="352"/>
      <c r="Q56" s="352"/>
      <c r="R56" s="352"/>
      <c r="S56" s="352"/>
      <c r="T56" s="352"/>
      <c r="U56" s="379"/>
    </row>
    <row r="57" spans="1:21" s="362" customFormat="1">
      <c r="A57" s="357"/>
      <c r="B57" s="357"/>
      <c r="C57" s="357"/>
      <c r="D57" s="357"/>
      <c r="E57" s="357"/>
      <c r="F57" s="357"/>
      <c r="G57" s="384"/>
      <c r="H57" s="384"/>
      <c r="I57" s="382"/>
      <c r="J57" s="352"/>
      <c r="K57" s="352"/>
      <c r="L57" s="352"/>
      <c r="M57" s="352"/>
      <c r="N57" s="352"/>
      <c r="O57" s="352"/>
      <c r="P57" s="352"/>
      <c r="Q57" s="352"/>
      <c r="R57" s="352"/>
      <c r="S57" s="352"/>
      <c r="T57" s="352"/>
      <c r="U57" s="379"/>
    </row>
    <row r="58" spans="1:21" s="362" customFormat="1">
      <c r="A58" s="385" t="s">
        <v>160</v>
      </c>
      <c r="B58" s="386"/>
      <c r="C58" s="386"/>
      <c r="G58" s="387"/>
      <c r="H58" s="387"/>
      <c r="I58" s="388"/>
    </row>
    <row r="59" spans="1:21" s="362" customFormat="1">
      <c r="A59" s="389" t="s">
        <v>161</v>
      </c>
      <c r="B59" s="390">
        <f>+COUNT(B11:B44)</f>
        <v>24</v>
      </c>
      <c r="C59" s="386" t="s">
        <v>159</v>
      </c>
      <c r="G59" s="387"/>
      <c r="H59" s="387"/>
      <c r="I59" s="388"/>
    </row>
    <row r="60" spans="1:21" s="362" customFormat="1">
      <c r="G60" s="387"/>
      <c r="H60" s="387"/>
      <c r="I60" s="388"/>
    </row>
    <row r="61" spans="1:21" s="362" customFormat="1">
      <c r="G61" s="387"/>
      <c r="H61" s="387"/>
      <c r="I61" s="388"/>
    </row>
    <row r="62" spans="1:21" s="362" customFormat="1">
      <c r="G62" s="387"/>
      <c r="H62" s="387"/>
      <c r="I62" s="388"/>
    </row>
    <row r="63" spans="1:21" s="362" customFormat="1">
      <c r="G63" s="387"/>
      <c r="H63" s="387"/>
      <c r="I63" s="388"/>
    </row>
    <row r="64" spans="1:21" s="362" customFormat="1">
      <c r="G64" s="387"/>
      <c r="H64" s="387"/>
      <c r="I64" s="388"/>
    </row>
    <row r="65" spans="7:9" s="362" customFormat="1">
      <c r="G65" s="387"/>
      <c r="H65" s="387"/>
      <c r="I65" s="388"/>
    </row>
    <row r="66" spans="7:9" s="362" customFormat="1">
      <c r="G66" s="387"/>
      <c r="H66" s="387"/>
      <c r="I66" s="388"/>
    </row>
    <row r="67" spans="7:9" s="362" customFormat="1">
      <c r="G67" s="387"/>
      <c r="H67" s="387"/>
      <c r="I67" s="388"/>
    </row>
    <row r="68" spans="7:9" s="362" customFormat="1">
      <c r="G68" s="387"/>
      <c r="H68" s="387"/>
      <c r="I68" s="388"/>
    </row>
    <row r="69" spans="7:9" s="362" customFormat="1">
      <c r="G69" s="387"/>
      <c r="H69" s="387"/>
      <c r="I69" s="388"/>
    </row>
    <row r="70" spans="7:9" s="362" customFormat="1">
      <c r="G70" s="387"/>
      <c r="H70" s="387"/>
      <c r="I70" s="388"/>
    </row>
    <row r="71" spans="7:9" s="362" customFormat="1">
      <c r="G71" s="387"/>
      <c r="H71" s="387"/>
      <c r="I71" s="388"/>
    </row>
    <row r="72" spans="7:9" s="362" customFormat="1">
      <c r="G72" s="387"/>
      <c r="H72" s="387"/>
      <c r="I72" s="388"/>
    </row>
    <row r="73" spans="7:9" s="362" customFormat="1">
      <c r="G73" s="387"/>
      <c r="H73" s="387"/>
      <c r="I73" s="388"/>
    </row>
    <row r="74" spans="7:9" s="362" customFormat="1">
      <c r="G74" s="387"/>
      <c r="H74" s="387"/>
      <c r="I74" s="388"/>
    </row>
    <row r="75" spans="7:9" s="362" customFormat="1">
      <c r="G75" s="387"/>
      <c r="H75" s="387"/>
      <c r="I75" s="388"/>
    </row>
    <row r="76" spans="7:9" s="362" customFormat="1">
      <c r="G76" s="387"/>
      <c r="H76" s="387"/>
      <c r="I76" s="388"/>
    </row>
    <row r="77" spans="7:9" s="362" customFormat="1">
      <c r="G77" s="387"/>
      <c r="H77" s="387"/>
      <c r="I77" s="388"/>
    </row>
    <row r="78" spans="7:9" s="362" customFormat="1">
      <c r="G78" s="387"/>
      <c r="H78" s="387"/>
      <c r="I78" s="388"/>
    </row>
    <row r="79" spans="7:9" s="362" customFormat="1">
      <c r="G79" s="387"/>
      <c r="H79" s="387"/>
      <c r="I79" s="388"/>
    </row>
    <row r="80" spans="7:9" s="362" customFormat="1">
      <c r="G80" s="387"/>
      <c r="H80" s="387"/>
      <c r="I80" s="388"/>
    </row>
    <row r="81" spans="1:21" s="362" customFormat="1">
      <c r="G81" s="387"/>
      <c r="H81" s="387"/>
      <c r="I81" s="388"/>
    </row>
    <row r="82" spans="1:21" s="362" customFormat="1">
      <c r="G82" s="387"/>
      <c r="H82" s="387"/>
      <c r="I82" s="388"/>
    </row>
    <row r="83" spans="1:21" s="362" customFormat="1">
      <c r="G83" s="387"/>
      <c r="H83" s="387"/>
      <c r="I83" s="388"/>
    </row>
    <row r="84" spans="1:21" s="362" customFormat="1">
      <c r="G84" s="387"/>
      <c r="H84" s="387"/>
      <c r="I84" s="388"/>
    </row>
    <row r="85" spans="1:21" s="363" customFormat="1" ht="21" customHeight="1">
      <c r="A85" s="362"/>
      <c r="B85" s="362"/>
      <c r="C85" s="362"/>
      <c r="D85" s="362"/>
      <c r="E85" s="362"/>
      <c r="F85" s="362"/>
      <c r="G85" s="387"/>
      <c r="H85" s="387"/>
      <c r="I85" s="388"/>
      <c r="J85" s="362"/>
      <c r="K85" s="362"/>
      <c r="L85" s="362"/>
      <c r="M85" s="362"/>
      <c r="N85" s="362"/>
      <c r="O85" s="362"/>
      <c r="P85" s="362"/>
      <c r="Q85" s="362"/>
      <c r="R85" s="362"/>
      <c r="S85" s="362"/>
      <c r="T85" s="362"/>
      <c r="U85" s="362"/>
    </row>
    <row r="86" spans="1:21" s="363" customFormat="1" ht="21" customHeight="1">
      <c r="A86" s="362"/>
      <c r="B86" s="362"/>
      <c r="C86" s="362"/>
      <c r="D86" s="362"/>
      <c r="E86" s="362"/>
      <c r="F86" s="362"/>
      <c r="G86" s="387"/>
      <c r="H86" s="387"/>
      <c r="I86" s="388"/>
      <c r="J86" s="362"/>
      <c r="K86" s="362"/>
      <c r="L86" s="362"/>
      <c r="M86" s="362"/>
      <c r="N86" s="362"/>
      <c r="O86" s="362"/>
      <c r="P86" s="362"/>
      <c r="Q86" s="362"/>
      <c r="R86" s="362"/>
      <c r="S86" s="362"/>
      <c r="T86" s="362"/>
      <c r="U86" s="362"/>
    </row>
    <row r="87" spans="1:21" s="363" customFormat="1" ht="21" customHeight="1">
      <c r="A87" s="362"/>
      <c r="B87" s="362"/>
      <c r="C87" s="362"/>
      <c r="D87" s="362"/>
      <c r="E87" s="362"/>
      <c r="F87" s="362"/>
      <c r="G87" s="387"/>
      <c r="H87" s="387"/>
      <c r="I87" s="388"/>
      <c r="J87" s="362"/>
      <c r="K87" s="362"/>
      <c r="L87" s="362"/>
      <c r="M87" s="362"/>
      <c r="N87" s="362"/>
      <c r="O87" s="362"/>
      <c r="P87" s="362"/>
      <c r="Q87" s="362"/>
      <c r="R87" s="362"/>
      <c r="S87" s="362"/>
      <c r="T87" s="362"/>
      <c r="U87" s="362"/>
    </row>
    <row r="88" spans="1:21" s="363" customFormat="1" ht="21" customHeight="1">
      <c r="A88" s="362"/>
      <c r="B88" s="362"/>
      <c r="C88" s="362"/>
      <c r="D88" s="362"/>
      <c r="E88" s="362"/>
      <c r="F88" s="362"/>
      <c r="G88" s="387"/>
      <c r="H88" s="387"/>
      <c r="I88" s="388"/>
      <c r="J88" s="362"/>
      <c r="K88" s="362"/>
      <c r="L88" s="362"/>
      <c r="M88" s="362"/>
      <c r="N88" s="362"/>
      <c r="O88" s="362"/>
      <c r="P88" s="362"/>
      <c r="Q88" s="362"/>
      <c r="R88" s="362"/>
      <c r="S88" s="362"/>
      <c r="T88" s="362"/>
      <c r="U88" s="362"/>
    </row>
    <row r="89" spans="1:21" s="363" customFormat="1" ht="21" customHeight="1">
      <c r="G89" s="391"/>
      <c r="H89" s="391"/>
      <c r="I89" s="392"/>
      <c r="J89" s="362"/>
      <c r="K89" s="362"/>
      <c r="L89" s="362"/>
      <c r="M89" s="362"/>
      <c r="N89" s="362"/>
      <c r="O89" s="362"/>
      <c r="P89" s="362"/>
      <c r="Q89" s="362"/>
      <c r="R89" s="362"/>
      <c r="S89" s="362"/>
      <c r="T89" s="362"/>
      <c r="U89" s="362"/>
    </row>
    <row r="90" spans="1:21" s="363" customFormat="1" ht="21" customHeight="1">
      <c r="G90" s="391"/>
      <c r="H90" s="391"/>
      <c r="I90" s="392"/>
      <c r="J90" s="362"/>
      <c r="K90" s="362"/>
      <c r="L90" s="362"/>
      <c r="M90" s="362"/>
      <c r="N90" s="362"/>
      <c r="O90" s="362"/>
      <c r="P90" s="362"/>
      <c r="Q90" s="362"/>
      <c r="R90" s="362"/>
      <c r="S90" s="362"/>
      <c r="T90" s="362"/>
      <c r="U90" s="362"/>
    </row>
    <row r="91" spans="1:21" s="363" customFormat="1" ht="21" customHeight="1">
      <c r="G91" s="391"/>
      <c r="H91" s="391"/>
      <c r="I91" s="392"/>
      <c r="J91" s="362"/>
      <c r="K91" s="362"/>
      <c r="L91" s="362"/>
      <c r="M91" s="362"/>
      <c r="N91" s="362"/>
      <c r="O91" s="362"/>
      <c r="P91" s="362"/>
      <c r="Q91" s="362"/>
      <c r="R91" s="362"/>
      <c r="S91" s="362"/>
      <c r="T91" s="362"/>
      <c r="U91" s="362"/>
    </row>
    <row r="92" spans="1:21" s="363" customFormat="1" ht="21" customHeight="1">
      <c r="G92" s="391"/>
      <c r="H92" s="391"/>
      <c r="I92" s="392"/>
      <c r="J92" s="362"/>
      <c r="K92" s="362"/>
      <c r="L92" s="362"/>
      <c r="M92" s="362"/>
      <c r="N92" s="362"/>
      <c r="O92" s="362"/>
      <c r="P92" s="362"/>
      <c r="Q92" s="362"/>
      <c r="R92" s="362"/>
      <c r="S92" s="362"/>
      <c r="T92" s="362"/>
      <c r="U92" s="362"/>
    </row>
    <row r="93" spans="1:21" s="363" customFormat="1" ht="21" customHeight="1">
      <c r="G93" s="391"/>
      <c r="H93" s="391"/>
      <c r="I93" s="392"/>
      <c r="J93" s="362"/>
      <c r="K93" s="362"/>
      <c r="L93" s="362"/>
      <c r="M93" s="362"/>
      <c r="N93" s="362"/>
      <c r="O93" s="362"/>
      <c r="P93" s="362"/>
      <c r="Q93" s="362"/>
      <c r="R93" s="362"/>
      <c r="S93" s="362"/>
      <c r="T93" s="362"/>
      <c r="U93" s="362"/>
    </row>
    <row r="94" spans="1:21" s="363" customFormat="1" ht="21" customHeight="1">
      <c r="G94" s="391"/>
      <c r="H94" s="391"/>
      <c r="I94" s="392"/>
      <c r="J94" s="362"/>
      <c r="K94" s="362"/>
      <c r="L94" s="362"/>
      <c r="M94" s="362"/>
      <c r="N94" s="362"/>
      <c r="O94" s="362"/>
      <c r="P94" s="362"/>
      <c r="Q94" s="362"/>
      <c r="R94" s="362"/>
      <c r="S94" s="362"/>
      <c r="T94" s="362"/>
      <c r="U94" s="362"/>
    </row>
    <row r="95" spans="1:21" s="363" customFormat="1" ht="21" customHeight="1">
      <c r="G95" s="391"/>
      <c r="H95" s="391"/>
      <c r="I95" s="392"/>
      <c r="J95" s="362"/>
      <c r="K95" s="362"/>
      <c r="L95" s="362"/>
      <c r="M95" s="362"/>
      <c r="N95" s="362"/>
      <c r="O95" s="362"/>
      <c r="P95" s="362"/>
      <c r="Q95" s="362"/>
      <c r="R95" s="362"/>
      <c r="S95" s="362"/>
      <c r="T95" s="362"/>
      <c r="U95" s="362"/>
    </row>
    <row r="96" spans="1:21" s="363" customFormat="1" ht="21" customHeight="1">
      <c r="G96" s="391"/>
      <c r="H96" s="391"/>
      <c r="I96" s="392"/>
      <c r="J96" s="362"/>
      <c r="K96" s="362"/>
      <c r="L96" s="362"/>
      <c r="M96" s="362"/>
      <c r="N96" s="362"/>
      <c r="O96" s="362"/>
      <c r="P96" s="362"/>
      <c r="Q96" s="362"/>
      <c r="R96" s="362"/>
      <c r="S96" s="362"/>
      <c r="T96" s="362"/>
      <c r="U96" s="362"/>
    </row>
    <row r="97" spans="1:21" s="363" customFormat="1" ht="21" customHeight="1">
      <c r="G97" s="391"/>
      <c r="H97" s="391"/>
      <c r="I97" s="392"/>
      <c r="J97" s="362"/>
      <c r="K97" s="362"/>
      <c r="L97" s="362"/>
      <c r="M97" s="362"/>
      <c r="N97" s="362"/>
      <c r="O97" s="362"/>
      <c r="P97" s="362"/>
      <c r="Q97" s="362"/>
      <c r="R97" s="362"/>
      <c r="S97" s="362"/>
      <c r="T97" s="362"/>
      <c r="U97" s="362"/>
    </row>
    <row r="98" spans="1:21" ht="21" customHeight="1">
      <c r="A98" s="363"/>
      <c r="B98" s="363"/>
      <c r="C98" s="363"/>
      <c r="D98" s="363"/>
      <c r="E98" s="363"/>
      <c r="F98" s="363"/>
      <c r="G98" s="391"/>
      <c r="H98" s="391"/>
      <c r="I98" s="392"/>
      <c r="J98" s="362"/>
      <c r="K98" s="362"/>
      <c r="L98" s="362"/>
      <c r="M98" s="362"/>
      <c r="N98" s="362"/>
      <c r="O98" s="362"/>
      <c r="P98" s="362"/>
      <c r="Q98" s="362"/>
      <c r="R98" s="362"/>
      <c r="S98" s="362"/>
      <c r="T98" s="362"/>
      <c r="U98" s="362"/>
    </row>
    <row r="99" spans="1:21" ht="21" customHeight="1">
      <c r="A99" s="363"/>
      <c r="B99" s="363"/>
      <c r="C99" s="363"/>
      <c r="D99" s="363"/>
      <c r="E99" s="363"/>
      <c r="F99" s="363"/>
      <c r="G99" s="391"/>
      <c r="H99" s="391"/>
      <c r="I99" s="392"/>
      <c r="J99" s="362"/>
      <c r="K99" s="362"/>
      <c r="L99" s="362"/>
      <c r="M99" s="362"/>
      <c r="N99" s="362"/>
      <c r="O99" s="362"/>
      <c r="P99" s="362"/>
      <c r="Q99" s="362"/>
      <c r="R99" s="362"/>
      <c r="S99" s="362"/>
      <c r="T99" s="362"/>
      <c r="U99" s="362"/>
    </row>
    <row r="100" spans="1:21" ht="21" customHeight="1">
      <c r="A100" s="363"/>
      <c r="B100" s="363"/>
      <c r="C100" s="363"/>
      <c r="D100" s="363"/>
      <c r="E100" s="363"/>
      <c r="F100" s="363"/>
      <c r="G100" s="391"/>
      <c r="H100" s="391"/>
      <c r="I100" s="392"/>
      <c r="J100" s="362"/>
      <c r="K100" s="362"/>
      <c r="L100" s="362"/>
      <c r="M100" s="362"/>
      <c r="N100" s="362"/>
      <c r="O100" s="362"/>
      <c r="P100" s="362"/>
      <c r="Q100" s="362"/>
      <c r="R100" s="362"/>
      <c r="S100" s="362"/>
      <c r="T100" s="362"/>
      <c r="U100" s="362"/>
    </row>
    <row r="101" spans="1:21" ht="21" customHeight="1">
      <c r="B101" s="363"/>
      <c r="C101" s="363"/>
      <c r="D101" s="363"/>
      <c r="E101" s="363"/>
      <c r="F101" s="363"/>
      <c r="G101" s="391"/>
      <c r="H101" s="391"/>
      <c r="I101" s="392"/>
      <c r="J101" s="362"/>
      <c r="K101" s="362"/>
      <c r="L101" s="362"/>
      <c r="M101" s="362"/>
      <c r="N101" s="362"/>
      <c r="O101" s="362"/>
      <c r="P101" s="362"/>
      <c r="Q101" s="362"/>
      <c r="R101" s="362"/>
      <c r="S101" s="362"/>
      <c r="T101" s="362"/>
      <c r="U101" s="362"/>
    </row>
    <row r="102" spans="1:21" ht="21" customHeight="1">
      <c r="G102" s="384"/>
      <c r="H102" s="384"/>
      <c r="I102" s="382"/>
      <c r="J102" s="362"/>
      <c r="K102" s="362"/>
      <c r="L102" s="362"/>
      <c r="M102" s="362"/>
      <c r="N102" s="362"/>
      <c r="O102" s="362"/>
      <c r="P102" s="362"/>
      <c r="Q102" s="362"/>
      <c r="R102" s="362"/>
      <c r="S102" s="362"/>
      <c r="T102" s="362"/>
      <c r="U102" s="362"/>
    </row>
    <row r="103" spans="1:21">
      <c r="G103" s="384"/>
      <c r="H103" s="384"/>
      <c r="I103" s="382"/>
      <c r="J103" s="362"/>
      <c r="K103" s="362"/>
      <c r="L103" s="362"/>
      <c r="M103" s="362"/>
      <c r="N103" s="362"/>
      <c r="O103" s="362"/>
      <c r="P103" s="362"/>
      <c r="Q103" s="362"/>
      <c r="R103" s="362"/>
      <c r="S103" s="362"/>
      <c r="T103" s="362"/>
      <c r="U103" s="362"/>
    </row>
    <row r="104" spans="1:21">
      <c r="G104" s="384"/>
      <c r="H104" s="384"/>
      <c r="I104" s="382"/>
      <c r="J104" s="362"/>
      <c r="K104" s="362"/>
      <c r="L104" s="362"/>
      <c r="M104" s="362"/>
      <c r="N104" s="362"/>
      <c r="O104" s="362"/>
      <c r="P104" s="362"/>
      <c r="Q104" s="362"/>
      <c r="R104" s="362"/>
      <c r="S104" s="362"/>
      <c r="T104" s="362"/>
      <c r="U104" s="362"/>
    </row>
    <row r="105" spans="1:21">
      <c r="G105" s="384"/>
      <c r="H105" s="384"/>
      <c r="I105" s="382"/>
      <c r="J105" s="362"/>
      <c r="K105" s="362"/>
      <c r="L105" s="362"/>
      <c r="M105" s="362"/>
      <c r="N105" s="362"/>
      <c r="O105" s="362"/>
      <c r="P105" s="362"/>
      <c r="Q105" s="362"/>
      <c r="R105" s="362"/>
      <c r="S105" s="362"/>
      <c r="T105" s="362"/>
      <c r="U105" s="362"/>
    </row>
    <row r="106" spans="1:21">
      <c r="G106" s="384"/>
      <c r="H106" s="384"/>
      <c r="I106" s="382"/>
      <c r="J106" s="362"/>
      <c r="K106" s="362"/>
      <c r="L106" s="362"/>
      <c r="M106" s="362"/>
      <c r="N106" s="362"/>
      <c r="O106" s="362"/>
      <c r="P106" s="362"/>
      <c r="Q106" s="362"/>
      <c r="R106" s="362"/>
      <c r="S106" s="362"/>
      <c r="T106" s="362"/>
      <c r="U106" s="362"/>
    </row>
    <row r="107" spans="1:21">
      <c r="G107" s="384"/>
      <c r="H107" s="384"/>
      <c r="I107" s="382"/>
      <c r="J107" s="362"/>
      <c r="K107" s="362"/>
      <c r="L107" s="362"/>
      <c r="M107" s="362"/>
      <c r="N107" s="362"/>
      <c r="O107" s="362"/>
      <c r="P107" s="362"/>
      <c r="Q107" s="362"/>
      <c r="R107" s="362"/>
      <c r="S107" s="362"/>
      <c r="T107" s="362"/>
      <c r="U107" s="362"/>
    </row>
    <row r="108" spans="1:21">
      <c r="G108" s="384"/>
      <c r="H108" s="384"/>
      <c r="I108" s="382"/>
      <c r="J108" s="362"/>
      <c r="K108" s="362"/>
      <c r="L108" s="362"/>
      <c r="M108" s="362"/>
      <c r="N108" s="362"/>
      <c r="O108" s="362"/>
      <c r="P108" s="362"/>
      <c r="Q108" s="362"/>
      <c r="R108" s="362"/>
      <c r="S108" s="362"/>
      <c r="T108" s="362"/>
      <c r="U108" s="362"/>
    </row>
    <row r="109" spans="1:21">
      <c r="G109" s="384"/>
      <c r="H109" s="384"/>
      <c r="I109" s="382"/>
      <c r="J109" s="362"/>
      <c r="K109" s="362"/>
      <c r="L109" s="362"/>
      <c r="M109" s="362"/>
      <c r="N109" s="362"/>
      <c r="O109" s="362"/>
      <c r="P109" s="362"/>
      <c r="Q109" s="362"/>
      <c r="R109" s="362"/>
      <c r="S109" s="362"/>
      <c r="T109" s="362"/>
      <c r="U109" s="362"/>
    </row>
    <row r="110" spans="1:21">
      <c r="G110" s="384"/>
      <c r="H110" s="384"/>
      <c r="I110" s="382"/>
      <c r="J110" s="362"/>
      <c r="K110" s="362"/>
      <c r="L110" s="362"/>
      <c r="M110" s="362"/>
      <c r="N110" s="362"/>
      <c r="O110" s="362"/>
      <c r="P110" s="362"/>
      <c r="Q110" s="362"/>
      <c r="R110" s="362"/>
      <c r="S110" s="362"/>
      <c r="T110" s="362"/>
      <c r="U110" s="362"/>
    </row>
    <row r="111" spans="1:21">
      <c r="G111" s="384"/>
      <c r="H111" s="384"/>
      <c r="I111" s="382"/>
      <c r="J111" s="362"/>
      <c r="K111" s="362"/>
      <c r="L111" s="362"/>
      <c r="M111" s="362"/>
      <c r="N111" s="362"/>
      <c r="O111" s="362"/>
      <c r="P111" s="362"/>
      <c r="Q111" s="362"/>
      <c r="R111" s="362"/>
      <c r="S111" s="362"/>
      <c r="T111" s="362"/>
      <c r="U111" s="362"/>
    </row>
    <row r="112" spans="1:21">
      <c r="G112" s="384"/>
      <c r="H112" s="384"/>
      <c r="I112" s="382"/>
      <c r="J112" s="362"/>
      <c r="K112" s="362"/>
      <c r="L112" s="362"/>
      <c r="M112" s="362"/>
      <c r="N112" s="362"/>
      <c r="O112" s="362"/>
      <c r="P112" s="362"/>
      <c r="Q112" s="362"/>
      <c r="R112" s="362"/>
      <c r="S112" s="362"/>
      <c r="T112" s="362"/>
      <c r="U112" s="362"/>
    </row>
    <row r="113" spans="7:21">
      <c r="G113" s="384"/>
      <c r="H113" s="384"/>
      <c r="I113" s="382"/>
      <c r="J113" s="362"/>
      <c r="K113" s="362"/>
      <c r="L113" s="362"/>
      <c r="M113" s="362"/>
      <c r="N113" s="362"/>
      <c r="O113" s="362"/>
      <c r="P113" s="362"/>
      <c r="Q113" s="362"/>
      <c r="R113" s="362"/>
      <c r="S113" s="362"/>
      <c r="T113" s="362"/>
      <c r="U113" s="362"/>
    </row>
    <row r="114" spans="7:21">
      <c r="G114" s="384"/>
      <c r="H114" s="384"/>
      <c r="I114" s="382"/>
      <c r="J114" s="362"/>
      <c r="K114" s="362"/>
      <c r="L114" s="362"/>
      <c r="M114" s="362"/>
      <c r="N114" s="362"/>
      <c r="O114" s="362"/>
      <c r="P114" s="362"/>
      <c r="Q114" s="362"/>
      <c r="R114" s="362"/>
      <c r="S114" s="362"/>
      <c r="T114" s="362"/>
      <c r="U114" s="362"/>
    </row>
    <row r="115" spans="7:21">
      <c r="G115" s="384"/>
      <c r="H115" s="384"/>
      <c r="I115" s="382"/>
      <c r="J115" s="362"/>
      <c r="K115" s="362"/>
      <c r="L115" s="362"/>
      <c r="M115" s="362"/>
      <c r="N115" s="362"/>
      <c r="O115" s="362"/>
      <c r="P115" s="362"/>
      <c r="Q115" s="362"/>
      <c r="R115" s="362"/>
      <c r="S115" s="362"/>
      <c r="T115" s="362"/>
      <c r="U115" s="362"/>
    </row>
    <row r="116" spans="7:21">
      <c r="G116" s="384"/>
      <c r="H116" s="384"/>
      <c r="I116" s="382"/>
      <c r="J116" s="362"/>
      <c r="K116" s="362"/>
      <c r="L116" s="362"/>
      <c r="M116" s="362"/>
      <c r="N116" s="362"/>
      <c r="O116" s="362"/>
      <c r="P116" s="362"/>
      <c r="Q116" s="362"/>
      <c r="R116" s="362"/>
      <c r="S116" s="362"/>
      <c r="T116" s="362"/>
      <c r="U116" s="362"/>
    </row>
    <row r="117" spans="7:21">
      <c r="G117" s="384"/>
      <c r="H117" s="384"/>
      <c r="I117" s="382"/>
      <c r="J117" s="362"/>
      <c r="K117" s="362"/>
      <c r="L117" s="362"/>
      <c r="M117" s="362"/>
      <c r="N117" s="362"/>
      <c r="O117" s="362"/>
      <c r="P117" s="362"/>
      <c r="Q117" s="362"/>
      <c r="R117" s="362"/>
      <c r="S117" s="362"/>
      <c r="T117" s="362"/>
      <c r="U117" s="362"/>
    </row>
    <row r="118" spans="7:21">
      <c r="G118" s="384"/>
      <c r="H118" s="384"/>
      <c r="I118" s="382"/>
      <c r="J118" s="362"/>
      <c r="K118" s="362"/>
      <c r="L118" s="362"/>
      <c r="M118" s="362"/>
      <c r="N118" s="362"/>
      <c r="O118" s="362"/>
      <c r="P118" s="362"/>
      <c r="Q118" s="362"/>
      <c r="R118" s="362"/>
      <c r="S118" s="362"/>
      <c r="T118" s="362"/>
      <c r="U118" s="362"/>
    </row>
    <row r="119" spans="7:21">
      <c r="G119" s="384"/>
      <c r="H119" s="384"/>
      <c r="I119" s="382"/>
      <c r="J119" s="362"/>
      <c r="K119" s="362"/>
      <c r="L119" s="362"/>
      <c r="M119" s="362"/>
      <c r="N119" s="362"/>
      <c r="O119" s="362"/>
      <c r="P119" s="362"/>
      <c r="Q119" s="362"/>
      <c r="R119" s="362"/>
      <c r="S119" s="362"/>
      <c r="T119" s="362"/>
      <c r="U119" s="362"/>
    </row>
    <row r="120" spans="7:21">
      <c r="G120" s="384"/>
      <c r="H120" s="384"/>
      <c r="I120" s="382"/>
      <c r="J120" s="362"/>
      <c r="K120" s="362"/>
      <c r="L120" s="362"/>
      <c r="M120" s="362"/>
      <c r="N120" s="362"/>
      <c r="O120" s="362"/>
      <c r="P120" s="362"/>
      <c r="Q120" s="362"/>
      <c r="R120" s="362"/>
      <c r="S120" s="362"/>
      <c r="T120" s="362"/>
      <c r="U120" s="362"/>
    </row>
    <row r="121" spans="7:21">
      <c r="G121" s="384"/>
      <c r="H121" s="384"/>
      <c r="I121" s="382"/>
      <c r="J121" s="362"/>
      <c r="K121" s="362"/>
      <c r="L121" s="362"/>
      <c r="M121" s="362"/>
      <c r="N121" s="362"/>
      <c r="O121" s="362"/>
      <c r="P121" s="362"/>
      <c r="Q121" s="362"/>
      <c r="R121" s="362"/>
      <c r="S121" s="362"/>
      <c r="T121" s="362"/>
      <c r="U121" s="362"/>
    </row>
    <row r="122" spans="7:21">
      <c r="G122" s="384"/>
      <c r="H122" s="384"/>
      <c r="I122" s="382"/>
      <c r="J122" s="362"/>
      <c r="K122" s="362"/>
      <c r="L122" s="362"/>
      <c r="M122" s="362"/>
      <c r="N122" s="362"/>
      <c r="O122" s="362"/>
      <c r="P122" s="362"/>
      <c r="Q122" s="362"/>
      <c r="R122" s="362"/>
      <c r="S122" s="362"/>
      <c r="T122" s="362"/>
      <c r="U122" s="362"/>
    </row>
    <row r="123" spans="7:21">
      <c r="G123" s="384"/>
      <c r="H123" s="384"/>
      <c r="I123" s="382"/>
      <c r="J123" s="362"/>
      <c r="K123" s="362"/>
      <c r="L123" s="362"/>
      <c r="M123" s="362"/>
      <c r="N123" s="362"/>
      <c r="O123" s="362"/>
      <c r="P123" s="362"/>
      <c r="Q123" s="362"/>
      <c r="R123" s="362"/>
      <c r="S123" s="362"/>
      <c r="T123" s="362"/>
      <c r="U123" s="362"/>
    </row>
    <row r="124" spans="7:21">
      <c r="G124" s="384"/>
      <c r="H124" s="384"/>
      <c r="I124" s="382"/>
      <c r="J124" s="362"/>
      <c r="K124" s="362"/>
      <c r="L124" s="362"/>
      <c r="M124" s="362"/>
      <c r="N124" s="362"/>
      <c r="O124" s="362"/>
      <c r="P124" s="362"/>
      <c r="Q124" s="362"/>
      <c r="R124" s="362"/>
      <c r="S124" s="362"/>
      <c r="T124" s="362"/>
      <c r="U124" s="362"/>
    </row>
    <row r="125" spans="7:21">
      <c r="G125" s="384"/>
      <c r="H125" s="384"/>
      <c r="I125" s="382"/>
      <c r="J125" s="362"/>
      <c r="K125" s="362"/>
      <c r="L125" s="362"/>
      <c r="M125" s="362"/>
      <c r="N125" s="362"/>
      <c r="O125" s="362"/>
      <c r="P125" s="362"/>
      <c r="Q125" s="362"/>
      <c r="R125" s="362"/>
      <c r="S125" s="362"/>
      <c r="T125" s="362"/>
      <c r="U125" s="362"/>
    </row>
    <row r="126" spans="7:21">
      <c r="G126" s="384"/>
      <c r="H126" s="384"/>
      <c r="I126" s="382"/>
      <c r="J126" s="363"/>
      <c r="K126" s="363"/>
      <c r="L126" s="363"/>
      <c r="M126" s="363"/>
      <c r="N126" s="363"/>
      <c r="O126" s="363"/>
      <c r="P126" s="363"/>
      <c r="Q126" s="363"/>
      <c r="R126" s="363"/>
      <c r="S126" s="363"/>
      <c r="T126" s="363"/>
      <c r="U126" s="363"/>
    </row>
    <row r="127" spans="7:21">
      <c r="G127" s="384"/>
      <c r="H127" s="384"/>
      <c r="I127" s="382"/>
      <c r="J127" s="363"/>
      <c r="K127" s="363"/>
      <c r="L127" s="363"/>
      <c r="M127" s="363"/>
      <c r="N127" s="363"/>
      <c r="O127" s="363"/>
      <c r="P127" s="363"/>
      <c r="Q127" s="363"/>
      <c r="R127" s="363"/>
      <c r="S127" s="363"/>
      <c r="T127" s="363"/>
      <c r="U127" s="363"/>
    </row>
    <row r="128" spans="7:21">
      <c r="G128" s="384"/>
      <c r="H128" s="384"/>
      <c r="I128" s="382"/>
      <c r="J128" s="363"/>
      <c r="K128" s="363"/>
      <c r="L128" s="363"/>
      <c r="M128" s="363"/>
      <c r="N128" s="363"/>
      <c r="O128" s="363"/>
      <c r="P128" s="363"/>
      <c r="Q128" s="363"/>
      <c r="R128" s="363"/>
      <c r="S128" s="363"/>
      <c r="T128" s="363"/>
      <c r="U128" s="363"/>
    </row>
    <row r="129" spans="7:21">
      <c r="G129" s="384"/>
      <c r="H129" s="384"/>
      <c r="I129" s="382"/>
      <c r="J129" s="363"/>
      <c r="K129" s="363"/>
      <c r="L129" s="363"/>
      <c r="M129" s="363"/>
      <c r="N129" s="363"/>
      <c r="O129" s="363"/>
      <c r="P129" s="363"/>
      <c r="Q129" s="363"/>
      <c r="R129" s="363"/>
      <c r="S129" s="363"/>
      <c r="T129" s="363"/>
      <c r="U129" s="363"/>
    </row>
    <row r="130" spans="7:21">
      <c r="G130" s="384"/>
      <c r="H130" s="384"/>
      <c r="I130" s="382"/>
      <c r="J130" s="363"/>
      <c r="K130" s="363"/>
      <c r="L130" s="363"/>
      <c r="M130" s="363"/>
      <c r="N130" s="363"/>
      <c r="O130" s="363"/>
      <c r="P130" s="363"/>
      <c r="Q130" s="363"/>
      <c r="R130" s="363"/>
      <c r="S130" s="363"/>
      <c r="T130" s="363"/>
      <c r="U130" s="363"/>
    </row>
    <row r="131" spans="7:21">
      <c r="G131" s="384"/>
      <c r="H131" s="384"/>
      <c r="I131" s="382"/>
      <c r="J131" s="363"/>
      <c r="K131" s="363"/>
      <c r="L131" s="363"/>
      <c r="M131" s="363"/>
      <c r="N131" s="363"/>
      <c r="O131" s="363"/>
      <c r="P131" s="363"/>
      <c r="Q131" s="363"/>
      <c r="R131" s="363"/>
      <c r="S131" s="363"/>
      <c r="T131" s="363"/>
      <c r="U131" s="363"/>
    </row>
    <row r="132" spans="7:21">
      <c r="G132" s="384"/>
      <c r="H132" s="384"/>
      <c r="I132" s="382"/>
      <c r="J132" s="363"/>
      <c r="K132" s="363"/>
      <c r="L132" s="363"/>
      <c r="M132" s="363"/>
      <c r="N132" s="363"/>
      <c r="O132" s="363"/>
      <c r="P132" s="363"/>
      <c r="Q132" s="363"/>
      <c r="R132" s="363"/>
      <c r="S132" s="363"/>
      <c r="T132" s="363"/>
      <c r="U132" s="363"/>
    </row>
    <row r="133" spans="7:21">
      <c r="G133" s="384"/>
      <c r="H133" s="384"/>
      <c r="I133" s="382"/>
      <c r="J133" s="363"/>
      <c r="K133" s="363"/>
      <c r="L133" s="363"/>
      <c r="M133" s="363"/>
      <c r="N133" s="363"/>
      <c r="O133" s="363"/>
      <c r="P133" s="363"/>
      <c r="Q133" s="363"/>
      <c r="R133" s="363"/>
      <c r="S133" s="363"/>
      <c r="T133" s="363"/>
      <c r="U133" s="363"/>
    </row>
    <row r="134" spans="7:21">
      <c r="G134" s="384"/>
      <c r="H134" s="384"/>
      <c r="I134" s="382"/>
      <c r="J134" s="363"/>
      <c r="K134" s="363"/>
      <c r="L134" s="363"/>
      <c r="M134" s="363"/>
      <c r="N134" s="363"/>
      <c r="O134" s="363"/>
      <c r="P134" s="363"/>
      <c r="Q134" s="363"/>
      <c r="R134" s="363"/>
      <c r="S134" s="363"/>
      <c r="T134" s="363"/>
      <c r="U134" s="363"/>
    </row>
    <row r="135" spans="7:21">
      <c r="G135" s="384"/>
      <c r="H135" s="384"/>
      <c r="I135" s="382"/>
      <c r="J135" s="363"/>
      <c r="K135" s="363"/>
      <c r="L135" s="363"/>
      <c r="M135" s="363"/>
      <c r="N135" s="363"/>
      <c r="O135" s="363"/>
      <c r="P135" s="363"/>
      <c r="Q135" s="363"/>
      <c r="R135" s="363"/>
      <c r="S135" s="363"/>
      <c r="T135" s="363"/>
      <c r="U135" s="363"/>
    </row>
    <row r="136" spans="7:21">
      <c r="G136" s="384"/>
      <c r="H136" s="384"/>
      <c r="I136" s="382"/>
      <c r="J136" s="363"/>
      <c r="K136" s="363"/>
      <c r="L136" s="363"/>
      <c r="M136" s="363"/>
      <c r="N136" s="363"/>
      <c r="O136" s="363"/>
      <c r="P136" s="363"/>
      <c r="Q136" s="363"/>
      <c r="R136" s="363"/>
      <c r="S136" s="363"/>
      <c r="T136" s="363"/>
      <c r="U136" s="363"/>
    </row>
    <row r="137" spans="7:21">
      <c r="G137" s="384"/>
      <c r="H137" s="384"/>
      <c r="I137" s="382"/>
      <c r="J137" s="363"/>
      <c r="K137" s="363"/>
      <c r="L137" s="363"/>
      <c r="M137" s="363"/>
      <c r="N137" s="363"/>
      <c r="O137" s="363"/>
      <c r="P137" s="363"/>
      <c r="Q137" s="363"/>
      <c r="R137" s="363"/>
      <c r="S137" s="363"/>
      <c r="T137" s="363"/>
      <c r="U137" s="363"/>
    </row>
    <row r="138" spans="7:21">
      <c r="G138" s="384"/>
      <c r="H138" s="384"/>
      <c r="I138" s="382"/>
      <c r="J138" s="363"/>
      <c r="K138" s="363"/>
      <c r="L138" s="363"/>
      <c r="M138" s="363"/>
      <c r="N138" s="363"/>
      <c r="O138" s="363"/>
      <c r="P138" s="363"/>
      <c r="Q138" s="363"/>
      <c r="R138" s="363"/>
      <c r="S138" s="363"/>
      <c r="T138" s="363"/>
      <c r="U138" s="363"/>
    </row>
    <row r="139" spans="7:21">
      <c r="G139" s="384"/>
      <c r="H139" s="384"/>
      <c r="I139" s="382"/>
    </row>
    <row r="140" spans="7:21">
      <c r="G140" s="384"/>
      <c r="H140" s="384"/>
      <c r="I140" s="382"/>
    </row>
    <row r="141" spans="7:21">
      <c r="G141" s="384"/>
      <c r="H141" s="384"/>
      <c r="I141" s="382"/>
    </row>
    <row r="142" spans="7:21">
      <c r="G142" s="384"/>
      <c r="H142" s="384"/>
      <c r="I142" s="382"/>
    </row>
    <row r="143" spans="7:21">
      <c r="G143" s="384"/>
      <c r="H143" s="384"/>
      <c r="I143" s="382"/>
    </row>
    <row r="144" spans="7:21">
      <c r="G144" s="384"/>
      <c r="H144" s="384"/>
      <c r="I144" s="382"/>
    </row>
    <row r="145" spans="7:9">
      <c r="G145" s="384"/>
      <c r="H145" s="384"/>
      <c r="I145" s="382"/>
    </row>
    <row r="146" spans="7:9">
      <c r="G146" s="384"/>
      <c r="H146" s="384"/>
      <c r="I146" s="382"/>
    </row>
    <row r="147" spans="7:9">
      <c r="G147" s="384"/>
      <c r="H147" s="384"/>
      <c r="I147" s="382"/>
    </row>
    <row r="148" spans="7:9">
      <c r="G148" s="384"/>
      <c r="H148" s="384"/>
      <c r="I148" s="382"/>
    </row>
    <row r="149" spans="7:9">
      <c r="G149" s="384"/>
      <c r="H149" s="384"/>
      <c r="I149" s="382"/>
    </row>
    <row r="150" spans="7:9">
      <c r="G150" s="384"/>
      <c r="H150" s="384"/>
      <c r="I150" s="382"/>
    </row>
    <row r="151" spans="7:9">
      <c r="G151" s="384"/>
      <c r="H151" s="384"/>
      <c r="I151" s="382"/>
    </row>
    <row r="152" spans="7:9">
      <c r="G152" s="384"/>
      <c r="H152" s="384"/>
      <c r="I152" s="382"/>
    </row>
    <row r="153" spans="7:9">
      <c r="G153" s="384"/>
      <c r="H153" s="384"/>
      <c r="I153" s="382"/>
    </row>
    <row r="154" spans="7:9">
      <c r="G154" s="384"/>
      <c r="H154" s="384"/>
      <c r="I154" s="382"/>
    </row>
    <row r="155" spans="7:9">
      <c r="G155" s="384"/>
      <c r="H155" s="384"/>
      <c r="I155" s="382"/>
    </row>
    <row r="156" spans="7:9">
      <c r="G156" s="384"/>
      <c r="H156" s="384"/>
      <c r="I156" s="382"/>
    </row>
    <row r="157" spans="7:9">
      <c r="G157" s="384"/>
      <c r="H157" s="384"/>
      <c r="I157" s="382"/>
    </row>
    <row r="158" spans="7:9">
      <c r="G158" s="384"/>
      <c r="H158" s="384"/>
      <c r="I158" s="382"/>
    </row>
    <row r="159" spans="7:9">
      <c r="G159" s="384"/>
      <c r="H159" s="384"/>
      <c r="I159" s="382"/>
    </row>
    <row r="160" spans="7:9">
      <c r="G160" s="384"/>
      <c r="H160" s="384"/>
      <c r="I160" s="382"/>
    </row>
    <row r="161" spans="7:9">
      <c r="G161" s="384"/>
      <c r="H161" s="384"/>
      <c r="I161" s="382"/>
    </row>
    <row r="162" spans="7:9">
      <c r="G162" s="384"/>
      <c r="H162" s="384"/>
      <c r="I162" s="382"/>
    </row>
    <row r="163" spans="7:9">
      <c r="G163" s="384"/>
      <c r="H163" s="384"/>
      <c r="I163" s="382"/>
    </row>
    <row r="164" spans="7:9">
      <c r="G164" s="384"/>
      <c r="H164" s="384"/>
      <c r="I164" s="382"/>
    </row>
    <row r="165" spans="7:9">
      <c r="G165" s="384"/>
      <c r="H165" s="384"/>
      <c r="I165" s="382"/>
    </row>
    <row r="166" spans="7:9">
      <c r="G166" s="384"/>
      <c r="H166" s="384"/>
      <c r="I166" s="382"/>
    </row>
    <row r="167" spans="7:9">
      <c r="G167" s="384"/>
      <c r="H167" s="384"/>
      <c r="I167" s="382"/>
    </row>
    <row r="168" spans="7:9">
      <c r="G168" s="384"/>
      <c r="H168" s="384"/>
      <c r="I168" s="382"/>
    </row>
    <row r="169" spans="7:9">
      <c r="G169" s="384"/>
      <c r="H169" s="384"/>
      <c r="I169" s="382"/>
    </row>
    <row r="170" spans="7:9">
      <c r="G170" s="384"/>
      <c r="H170" s="384"/>
      <c r="I170" s="382"/>
    </row>
    <row r="171" spans="7:9">
      <c r="G171" s="384"/>
      <c r="H171" s="384"/>
      <c r="I171" s="382"/>
    </row>
    <row r="172" spans="7:9">
      <c r="G172" s="384"/>
      <c r="H172" s="384"/>
      <c r="I172" s="382"/>
    </row>
    <row r="173" spans="7:9">
      <c r="G173" s="384"/>
      <c r="H173" s="384"/>
      <c r="I173" s="382"/>
    </row>
    <row r="174" spans="7:9">
      <c r="G174" s="384"/>
      <c r="H174" s="384"/>
      <c r="I174" s="382"/>
    </row>
    <row r="175" spans="7:9">
      <c r="G175" s="384"/>
      <c r="H175" s="384"/>
      <c r="I175" s="382"/>
    </row>
    <row r="176" spans="7:9">
      <c r="G176" s="384"/>
      <c r="H176" s="384"/>
      <c r="I176" s="382"/>
    </row>
    <row r="177" spans="7:9">
      <c r="G177" s="384"/>
      <c r="H177" s="384"/>
      <c r="I177" s="382"/>
    </row>
    <row r="178" spans="7:9">
      <c r="G178" s="384"/>
      <c r="H178" s="384"/>
      <c r="I178" s="382"/>
    </row>
    <row r="179" spans="7:9">
      <c r="G179" s="384"/>
      <c r="H179" s="384"/>
      <c r="I179" s="382"/>
    </row>
    <row r="180" spans="7:9">
      <c r="G180" s="384"/>
      <c r="H180" s="384"/>
      <c r="I180" s="382"/>
    </row>
    <row r="181" spans="7:9">
      <c r="G181" s="384"/>
      <c r="H181" s="384"/>
      <c r="I181" s="382"/>
    </row>
    <row r="182" spans="7:9">
      <c r="G182" s="384"/>
      <c r="H182" s="384"/>
      <c r="I182" s="382"/>
    </row>
    <row r="183" spans="7:9">
      <c r="G183" s="384"/>
      <c r="H183" s="384"/>
      <c r="I183" s="382"/>
    </row>
    <row r="184" spans="7:9">
      <c r="G184" s="384"/>
      <c r="H184" s="384"/>
      <c r="I184" s="382"/>
    </row>
    <row r="185" spans="7:9">
      <c r="G185" s="384"/>
      <c r="H185" s="384"/>
      <c r="I185" s="382"/>
    </row>
    <row r="186" spans="7:9">
      <c r="G186" s="384"/>
      <c r="H186" s="384"/>
      <c r="I186" s="382"/>
    </row>
    <row r="187" spans="7:9">
      <c r="G187" s="384"/>
      <c r="H187" s="384"/>
      <c r="I187" s="382"/>
    </row>
    <row r="188" spans="7:9">
      <c r="G188" s="384"/>
      <c r="H188" s="384"/>
      <c r="I188" s="382"/>
    </row>
    <row r="189" spans="7:9">
      <c r="G189" s="384"/>
      <c r="H189" s="384"/>
      <c r="I189" s="382"/>
    </row>
    <row r="190" spans="7:9">
      <c r="G190" s="384"/>
      <c r="H190" s="384"/>
      <c r="I190" s="382"/>
    </row>
    <row r="191" spans="7:9">
      <c r="G191" s="384"/>
      <c r="H191" s="384"/>
      <c r="I191" s="382"/>
    </row>
    <row r="192" spans="7:9">
      <c r="G192" s="384"/>
      <c r="H192" s="384"/>
      <c r="I192" s="382"/>
    </row>
    <row r="193" spans="7:9">
      <c r="G193" s="384"/>
      <c r="H193" s="384"/>
      <c r="I193" s="382"/>
    </row>
    <row r="194" spans="7:9">
      <c r="G194" s="384"/>
      <c r="H194" s="384"/>
      <c r="I194" s="382"/>
    </row>
    <row r="195" spans="7:9">
      <c r="G195" s="384"/>
      <c r="H195" s="384"/>
      <c r="I195" s="382"/>
    </row>
    <row r="196" spans="7:9">
      <c r="G196" s="384"/>
      <c r="H196" s="384"/>
      <c r="I196" s="382"/>
    </row>
    <row r="197" spans="7:9">
      <c r="G197" s="384"/>
      <c r="H197" s="384"/>
      <c r="I197" s="382"/>
    </row>
    <row r="198" spans="7:9">
      <c r="G198" s="384"/>
      <c r="H198" s="384"/>
      <c r="I198" s="382"/>
    </row>
    <row r="199" spans="7:9">
      <c r="G199" s="384"/>
      <c r="H199" s="384"/>
      <c r="I199" s="382"/>
    </row>
    <row r="200" spans="7:9">
      <c r="G200" s="384"/>
      <c r="H200" s="384"/>
      <c r="I200" s="382"/>
    </row>
    <row r="201" spans="7:9">
      <c r="G201" s="384"/>
      <c r="H201" s="384"/>
      <c r="I201" s="382"/>
    </row>
    <row r="202" spans="7:9">
      <c r="G202" s="384"/>
      <c r="H202" s="384"/>
      <c r="I202" s="382"/>
    </row>
    <row r="203" spans="7:9">
      <c r="G203" s="384"/>
      <c r="H203" s="384"/>
      <c r="I203" s="382"/>
    </row>
    <row r="204" spans="7:9">
      <c r="G204" s="384"/>
      <c r="H204" s="384"/>
      <c r="I204" s="382"/>
    </row>
    <row r="205" spans="7:9">
      <c r="G205" s="384"/>
      <c r="H205" s="384"/>
      <c r="I205" s="382"/>
    </row>
    <row r="206" spans="7:9">
      <c r="G206" s="384"/>
      <c r="H206" s="384"/>
      <c r="I206" s="382"/>
    </row>
    <row r="207" spans="7:9">
      <c r="G207" s="384"/>
      <c r="H207" s="384"/>
      <c r="I207" s="382"/>
    </row>
    <row r="208" spans="7:9">
      <c r="G208" s="384"/>
      <c r="H208" s="384"/>
      <c r="I208" s="382"/>
    </row>
    <row r="209" spans="7:9">
      <c r="G209" s="384"/>
      <c r="H209" s="384"/>
      <c r="I209" s="382"/>
    </row>
    <row r="210" spans="7:9">
      <c r="G210" s="384"/>
      <c r="H210" s="384"/>
      <c r="I210" s="382"/>
    </row>
    <row r="211" spans="7:9">
      <c r="G211" s="384"/>
      <c r="H211" s="384"/>
      <c r="I211" s="382"/>
    </row>
    <row r="212" spans="7:9">
      <c r="G212" s="384"/>
      <c r="H212" s="384"/>
      <c r="I212" s="382"/>
    </row>
    <row r="213" spans="7:9">
      <c r="G213" s="384"/>
      <c r="H213" s="384"/>
      <c r="I213" s="382"/>
    </row>
    <row r="214" spans="7:9">
      <c r="G214" s="384"/>
      <c r="H214" s="384"/>
      <c r="I214" s="382"/>
    </row>
    <row r="215" spans="7:9">
      <c r="G215" s="384"/>
      <c r="H215" s="384"/>
      <c r="I215" s="382"/>
    </row>
    <row r="216" spans="7:9">
      <c r="G216" s="384"/>
      <c r="H216" s="384"/>
      <c r="I216" s="382"/>
    </row>
    <row r="217" spans="7:9">
      <c r="G217" s="384"/>
      <c r="H217" s="384"/>
      <c r="I217" s="382"/>
    </row>
    <row r="218" spans="7:9">
      <c r="G218" s="384"/>
      <c r="H218" s="384"/>
      <c r="I218" s="382"/>
    </row>
    <row r="219" spans="7:9">
      <c r="G219" s="384"/>
      <c r="H219" s="384"/>
      <c r="I219" s="382"/>
    </row>
    <row r="220" spans="7:9">
      <c r="G220" s="384"/>
      <c r="H220" s="384"/>
      <c r="I220" s="382"/>
    </row>
    <row r="221" spans="7:9">
      <c r="G221" s="384"/>
      <c r="H221" s="384"/>
      <c r="I221" s="382"/>
    </row>
    <row r="222" spans="7:9">
      <c r="G222" s="384"/>
      <c r="H222" s="384"/>
      <c r="I222" s="382"/>
    </row>
    <row r="223" spans="7:9">
      <c r="G223" s="384"/>
      <c r="H223" s="384"/>
      <c r="I223" s="382"/>
    </row>
    <row r="224" spans="7:9">
      <c r="G224" s="384"/>
      <c r="H224" s="384"/>
      <c r="I224" s="382"/>
    </row>
    <row r="225" spans="7:9">
      <c r="G225" s="384"/>
      <c r="H225" s="384"/>
      <c r="I225" s="382"/>
    </row>
    <row r="226" spans="7:9">
      <c r="G226" s="384"/>
      <c r="H226" s="384"/>
      <c r="I226" s="382"/>
    </row>
    <row r="227" spans="7:9">
      <c r="G227" s="384"/>
      <c r="H227" s="384"/>
      <c r="I227" s="382"/>
    </row>
    <row r="228" spans="7:9">
      <c r="G228" s="384"/>
      <c r="H228" s="384"/>
      <c r="I228" s="382"/>
    </row>
    <row r="229" spans="7:9">
      <c r="G229" s="384"/>
      <c r="H229" s="384"/>
      <c r="I229" s="382"/>
    </row>
    <row r="230" spans="7:9">
      <c r="G230" s="384"/>
      <c r="H230" s="384"/>
      <c r="I230" s="382"/>
    </row>
    <row r="231" spans="7:9">
      <c r="G231" s="384"/>
      <c r="H231" s="384"/>
      <c r="I231" s="382"/>
    </row>
    <row r="232" spans="7:9">
      <c r="G232" s="384"/>
      <c r="H232" s="384"/>
      <c r="I232" s="382"/>
    </row>
    <row r="233" spans="7:9">
      <c r="G233" s="384"/>
      <c r="H233" s="384"/>
      <c r="I233" s="382"/>
    </row>
    <row r="234" spans="7:9">
      <c r="G234" s="384"/>
      <c r="H234" s="384"/>
      <c r="I234" s="382"/>
    </row>
    <row r="235" spans="7:9">
      <c r="G235" s="384"/>
      <c r="H235" s="384"/>
      <c r="I235" s="382"/>
    </row>
    <row r="236" spans="7:9">
      <c r="G236" s="384"/>
      <c r="H236" s="384"/>
      <c r="I236" s="382"/>
    </row>
    <row r="237" spans="7:9">
      <c r="G237" s="384"/>
      <c r="H237" s="384"/>
      <c r="I237" s="382"/>
    </row>
    <row r="238" spans="7:9">
      <c r="G238" s="384"/>
      <c r="H238" s="384"/>
      <c r="I238" s="382"/>
    </row>
    <row r="239" spans="7:9">
      <c r="G239" s="384"/>
      <c r="H239" s="384"/>
      <c r="I239" s="382"/>
    </row>
    <row r="240" spans="7:9">
      <c r="G240" s="384"/>
      <c r="H240" s="384"/>
      <c r="I240" s="382"/>
    </row>
    <row r="241" spans="7:9">
      <c r="G241" s="384"/>
      <c r="H241" s="384"/>
      <c r="I241" s="382"/>
    </row>
    <row r="242" spans="7:9">
      <c r="G242" s="384"/>
      <c r="H242" s="384"/>
      <c r="I242" s="382"/>
    </row>
    <row r="243" spans="7:9">
      <c r="G243" s="384"/>
      <c r="H243" s="384"/>
      <c r="I243" s="382"/>
    </row>
    <row r="244" spans="7:9">
      <c r="G244" s="384"/>
      <c r="H244" s="384"/>
      <c r="I244" s="382"/>
    </row>
    <row r="245" spans="7:9">
      <c r="G245" s="384"/>
      <c r="H245" s="384"/>
      <c r="I245" s="382"/>
    </row>
    <row r="246" spans="7:9">
      <c r="G246" s="384"/>
      <c r="H246" s="384"/>
      <c r="I246" s="382"/>
    </row>
    <row r="247" spans="7:9">
      <c r="G247" s="384"/>
      <c r="H247" s="384"/>
      <c r="I247" s="382"/>
    </row>
    <row r="248" spans="7:9">
      <c r="G248" s="384"/>
      <c r="H248" s="384"/>
      <c r="I248" s="382"/>
    </row>
    <row r="249" spans="7:9">
      <c r="G249" s="384"/>
      <c r="H249" s="384"/>
      <c r="I249" s="382"/>
    </row>
    <row r="250" spans="7:9">
      <c r="G250" s="384"/>
      <c r="H250" s="384"/>
      <c r="I250" s="382"/>
    </row>
    <row r="251" spans="7:9">
      <c r="G251" s="384"/>
      <c r="H251" s="384"/>
      <c r="I251" s="382"/>
    </row>
    <row r="252" spans="7:9">
      <c r="G252" s="384"/>
      <c r="H252" s="384"/>
      <c r="I252" s="382"/>
    </row>
    <row r="253" spans="7:9">
      <c r="G253" s="384"/>
      <c r="H253" s="384"/>
      <c r="I253" s="382"/>
    </row>
    <row r="254" spans="7:9">
      <c r="G254" s="384"/>
      <c r="H254" s="384"/>
      <c r="I254" s="382"/>
    </row>
    <row r="255" spans="7:9">
      <c r="G255" s="384"/>
      <c r="H255" s="384"/>
      <c r="I255" s="382"/>
    </row>
    <row r="256" spans="7:9">
      <c r="G256" s="384"/>
      <c r="H256" s="384"/>
      <c r="I256" s="382"/>
    </row>
    <row r="257" spans="7:9">
      <c r="G257" s="384"/>
      <c r="H257" s="384"/>
      <c r="I257" s="382"/>
    </row>
    <row r="258" spans="7:9">
      <c r="G258" s="384"/>
      <c r="H258" s="384"/>
      <c r="I258" s="382"/>
    </row>
    <row r="259" spans="7:9">
      <c r="G259" s="384"/>
      <c r="H259" s="384"/>
      <c r="I259" s="382"/>
    </row>
    <row r="260" spans="7:9">
      <c r="G260" s="384"/>
      <c r="H260" s="384"/>
      <c r="I260" s="382"/>
    </row>
    <row r="261" spans="7:9">
      <c r="G261" s="384"/>
      <c r="H261" s="384"/>
      <c r="I261" s="382"/>
    </row>
    <row r="262" spans="7:9">
      <c r="G262" s="384"/>
      <c r="H262" s="384"/>
      <c r="I262" s="382"/>
    </row>
    <row r="263" spans="7:9">
      <c r="G263" s="384"/>
      <c r="H263" s="384"/>
      <c r="I263" s="382"/>
    </row>
    <row r="264" spans="7:9">
      <c r="G264" s="384"/>
      <c r="H264" s="384"/>
      <c r="I264" s="382"/>
    </row>
    <row r="265" spans="7:9">
      <c r="G265" s="384"/>
      <c r="H265" s="384"/>
      <c r="I265" s="382"/>
    </row>
    <row r="266" spans="7:9">
      <c r="G266" s="384"/>
      <c r="H266" s="384"/>
      <c r="I266" s="382"/>
    </row>
    <row r="267" spans="7:9">
      <c r="G267" s="384"/>
      <c r="H267" s="384"/>
      <c r="I267" s="382"/>
    </row>
    <row r="268" spans="7:9">
      <c r="G268" s="384"/>
      <c r="H268" s="384"/>
      <c r="I268" s="382"/>
    </row>
    <row r="269" spans="7:9">
      <c r="G269" s="384"/>
      <c r="H269" s="384"/>
      <c r="I269" s="382"/>
    </row>
    <row r="270" spans="7:9">
      <c r="G270" s="384"/>
      <c r="H270" s="384"/>
      <c r="I270" s="382"/>
    </row>
    <row r="271" spans="7:9">
      <c r="G271" s="384"/>
      <c r="H271" s="384"/>
      <c r="I271" s="382"/>
    </row>
    <row r="272" spans="7:9">
      <c r="G272" s="384"/>
      <c r="H272" s="384"/>
      <c r="I272" s="382"/>
    </row>
    <row r="273" spans="7:9">
      <c r="G273" s="384"/>
      <c r="H273" s="384"/>
      <c r="I273" s="382"/>
    </row>
    <row r="274" spans="7:9">
      <c r="G274" s="384"/>
      <c r="H274" s="384"/>
      <c r="I274" s="382"/>
    </row>
    <row r="275" spans="7:9">
      <c r="G275" s="384"/>
      <c r="H275" s="384"/>
      <c r="I275" s="382"/>
    </row>
    <row r="276" spans="7:9">
      <c r="G276" s="384"/>
      <c r="H276" s="384"/>
      <c r="I276" s="382"/>
    </row>
    <row r="277" spans="7:9">
      <c r="G277" s="384"/>
      <c r="H277" s="384"/>
      <c r="I277" s="382"/>
    </row>
    <row r="278" spans="7:9">
      <c r="G278" s="384"/>
      <c r="H278" s="384"/>
      <c r="I278" s="382"/>
    </row>
    <row r="279" spans="7:9">
      <c r="G279" s="384"/>
      <c r="H279" s="384"/>
      <c r="I279" s="382"/>
    </row>
    <row r="280" spans="7:9">
      <c r="G280" s="384"/>
      <c r="H280" s="384"/>
      <c r="I280" s="382"/>
    </row>
    <row r="281" spans="7:9">
      <c r="G281" s="384"/>
      <c r="H281" s="384"/>
      <c r="I281" s="382"/>
    </row>
    <row r="282" spans="7:9">
      <c r="G282" s="384"/>
      <c r="H282" s="384"/>
      <c r="I282" s="382"/>
    </row>
    <row r="283" spans="7:9">
      <c r="G283" s="384"/>
      <c r="H283" s="384"/>
      <c r="I283" s="382"/>
    </row>
    <row r="284" spans="7:9">
      <c r="G284" s="384"/>
      <c r="H284" s="384"/>
      <c r="I284" s="382"/>
    </row>
    <row r="285" spans="7:9">
      <c r="G285" s="384"/>
      <c r="H285" s="384"/>
      <c r="I285" s="382"/>
    </row>
    <row r="286" spans="7:9">
      <c r="G286" s="384"/>
      <c r="H286" s="384"/>
      <c r="I286" s="382"/>
    </row>
    <row r="287" spans="7:9">
      <c r="G287" s="384"/>
      <c r="H287" s="384"/>
      <c r="I287" s="382"/>
    </row>
    <row r="288" spans="7:9">
      <c r="G288" s="384"/>
      <c r="H288" s="384"/>
      <c r="I288" s="382"/>
    </row>
    <row r="289" spans="7:9">
      <c r="G289" s="384"/>
      <c r="H289" s="384"/>
      <c r="I289" s="382"/>
    </row>
    <row r="290" spans="7:9">
      <c r="G290" s="384"/>
      <c r="H290" s="384"/>
      <c r="I290" s="382"/>
    </row>
    <row r="291" spans="7:9">
      <c r="G291" s="384"/>
      <c r="H291" s="384"/>
      <c r="I291" s="382"/>
    </row>
    <row r="292" spans="7:9">
      <c r="G292" s="384"/>
      <c r="H292" s="384"/>
      <c r="I292" s="382"/>
    </row>
    <row r="293" spans="7:9">
      <c r="G293" s="384"/>
      <c r="H293" s="384"/>
      <c r="I293" s="382"/>
    </row>
    <row r="294" spans="7:9">
      <c r="G294" s="384"/>
      <c r="H294" s="384"/>
      <c r="I294" s="382"/>
    </row>
    <row r="295" spans="7:9">
      <c r="G295" s="384"/>
      <c r="H295" s="384"/>
      <c r="I295" s="382"/>
    </row>
    <row r="296" spans="7:9">
      <c r="G296" s="384"/>
      <c r="H296" s="384"/>
      <c r="I296" s="382"/>
    </row>
    <row r="297" spans="7:9">
      <c r="G297" s="384"/>
      <c r="H297" s="384"/>
      <c r="I297" s="382"/>
    </row>
    <row r="298" spans="7:9">
      <c r="G298" s="384"/>
      <c r="H298" s="384"/>
      <c r="I298" s="382"/>
    </row>
    <row r="299" spans="7:9">
      <c r="G299" s="384"/>
      <c r="H299" s="384"/>
      <c r="I299" s="382"/>
    </row>
    <row r="300" spans="7:9">
      <c r="G300" s="384"/>
      <c r="H300" s="384"/>
      <c r="I300" s="382"/>
    </row>
    <row r="301" spans="7:9">
      <c r="G301" s="384"/>
      <c r="H301" s="384"/>
      <c r="I301" s="382"/>
    </row>
    <row r="302" spans="7:9">
      <c r="G302" s="384"/>
      <c r="H302" s="384"/>
      <c r="I302" s="382"/>
    </row>
    <row r="303" spans="7:9">
      <c r="G303" s="384"/>
      <c r="H303" s="384"/>
      <c r="I303" s="382"/>
    </row>
    <row r="304" spans="7:9">
      <c r="G304" s="384"/>
      <c r="H304" s="384"/>
      <c r="I304" s="382"/>
    </row>
    <row r="305" spans="7:9">
      <c r="G305" s="384"/>
      <c r="H305" s="384"/>
      <c r="I305" s="382"/>
    </row>
    <row r="306" spans="7:9">
      <c r="G306" s="384"/>
      <c r="H306" s="384"/>
      <c r="I306" s="382"/>
    </row>
    <row r="307" spans="7:9">
      <c r="G307" s="384"/>
      <c r="H307" s="384"/>
      <c r="I307" s="382"/>
    </row>
    <row r="308" spans="7:9">
      <c r="G308" s="384"/>
      <c r="H308" s="384"/>
      <c r="I308" s="382"/>
    </row>
    <row r="309" spans="7:9">
      <c r="G309" s="384"/>
      <c r="H309" s="384"/>
      <c r="I309" s="382"/>
    </row>
    <row r="310" spans="7:9">
      <c r="G310" s="384"/>
      <c r="H310" s="384"/>
      <c r="I310" s="382"/>
    </row>
    <row r="311" spans="7:9">
      <c r="G311" s="384"/>
      <c r="H311" s="384"/>
      <c r="I311" s="382"/>
    </row>
    <row r="312" spans="7:9">
      <c r="G312" s="384"/>
      <c r="H312" s="384"/>
      <c r="I312" s="382"/>
    </row>
    <row r="313" spans="7:9">
      <c r="G313" s="384"/>
      <c r="H313" s="384"/>
      <c r="I313" s="382"/>
    </row>
    <row r="314" spans="7:9">
      <c r="G314" s="384"/>
      <c r="H314" s="384"/>
      <c r="I314" s="382"/>
    </row>
    <row r="315" spans="7:9">
      <c r="G315" s="384"/>
      <c r="H315" s="384"/>
      <c r="I315" s="382"/>
    </row>
    <row r="316" spans="7:9">
      <c r="G316" s="384"/>
      <c r="H316" s="384"/>
      <c r="I316" s="382"/>
    </row>
    <row r="317" spans="7:9">
      <c r="G317" s="384"/>
      <c r="H317" s="384"/>
    </row>
    <row r="318" spans="7:9">
      <c r="G318" s="384"/>
      <c r="H318" s="384"/>
    </row>
    <row r="319" spans="7:9">
      <c r="G319" s="384"/>
      <c r="H319" s="384"/>
    </row>
    <row r="320" spans="7:9">
      <c r="G320" s="384"/>
      <c r="H320" s="384"/>
    </row>
    <row r="321" spans="7:8">
      <c r="G321" s="384"/>
      <c r="H321" s="384"/>
    </row>
    <row r="322" spans="7:8">
      <c r="G322" s="384"/>
      <c r="H322" s="384"/>
    </row>
    <row r="323" spans="7:8">
      <c r="G323" s="384"/>
      <c r="H323" s="384"/>
    </row>
    <row r="324" spans="7:8">
      <c r="G324" s="384"/>
      <c r="H324" s="384"/>
    </row>
    <row r="325" spans="7:8">
      <c r="G325" s="384"/>
      <c r="H325" s="384"/>
    </row>
    <row r="326" spans="7:8">
      <c r="G326" s="384"/>
      <c r="H326" s="384"/>
    </row>
    <row r="327" spans="7:8">
      <c r="G327" s="384"/>
      <c r="H327" s="384"/>
    </row>
    <row r="328" spans="7:8">
      <c r="G328" s="384"/>
      <c r="H328" s="384"/>
    </row>
    <row r="329" spans="7:8">
      <c r="G329" s="384"/>
      <c r="H329" s="384"/>
    </row>
    <row r="330" spans="7:8">
      <c r="G330" s="384"/>
      <c r="H330" s="384"/>
    </row>
    <row r="331" spans="7:8">
      <c r="G331" s="384"/>
      <c r="H331" s="384"/>
    </row>
    <row r="332" spans="7:8">
      <c r="G332" s="384"/>
      <c r="H332" s="384"/>
    </row>
    <row r="333" spans="7:8">
      <c r="G333" s="384"/>
      <c r="H333" s="384"/>
    </row>
    <row r="334" spans="7:8">
      <c r="G334" s="384"/>
      <c r="H334" s="384"/>
    </row>
    <row r="335" spans="7:8">
      <c r="G335" s="384"/>
      <c r="H335" s="384"/>
    </row>
    <row r="336" spans="7:8">
      <c r="G336" s="384"/>
      <c r="H336" s="384"/>
    </row>
    <row r="337" spans="7:8">
      <c r="G337" s="384"/>
      <c r="H337" s="384"/>
    </row>
    <row r="338" spans="7:8">
      <c r="G338" s="384"/>
      <c r="H338" s="384"/>
    </row>
    <row r="339" spans="7:8">
      <c r="G339" s="384"/>
      <c r="H339" s="384"/>
    </row>
    <row r="340" spans="7:8">
      <c r="G340" s="384"/>
      <c r="H340" s="384"/>
    </row>
    <row r="341" spans="7:8">
      <c r="G341" s="384"/>
      <c r="H341" s="384"/>
    </row>
    <row r="342" spans="7:8">
      <c r="G342" s="384"/>
      <c r="H342" s="384"/>
    </row>
    <row r="343" spans="7:8">
      <c r="G343" s="384"/>
      <c r="H343" s="384"/>
    </row>
    <row r="344" spans="7:8">
      <c r="G344" s="384"/>
      <c r="H344" s="384"/>
    </row>
    <row r="345" spans="7:8">
      <c r="G345" s="384"/>
      <c r="H345" s="384"/>
    </row>
    <row r="346" spans="7:8">
      <c r="G346" s="384"/>
      <c r="H346" s="384"/>
    </row>
    <row r="347" spans="7:8">
      <c r="G347" s="384"/>
      <c r="H347" s="384"/>
    </row>
    <row r="348" spans="7:8">
      <c r="G348" s="384"/>
      <c r="H348" s="384"/>
    </row>
    <row r="349" spans="7:8">
      <c r="G349" s="384"/>
      <c r="H349" s="384"/>
    </row>
    <row r="350" spans="7:8">
      <c r="G350" s="384"/>
      <c r="H350" s="384"/>
    </row>
  </sheetData>
  <mergeCells count="7">
    <mergeCell ref="A39:I39"/>
    <mergeCell ref="A38:I38"/>
    <mergeCell ref="A9:A10"/>
    <mergeCell ref="I9:I10"/>
    <mergeCell ref="A35:I35"/>
    <mergeCell ref="A36:I36"/>
    <mergeCell ref="A37:I37"/>
  </mergeCells>
  <phoneticPr fontId="0" type="noConversion"/>
  <pageMargins left="0.64" right="0.15" top="0.5" bottom="0.16" header="0.5" footer="0.1400000000000000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13"/>
  </sheetPr>
  <dimension ref="A1:AG1278"/>
  <sheetViews>
    <sheetView topLeftCell="A40" zoomScale="130" workbookViewId="0">
      <selection activeCell="F51" sqref="F51"/>
    </sheetView>
  </sheetViews>
  <sheetFormatPr defaultRowHeight="21"/>
  <cols>
    <col min="1" max="1" width="8.140625" style="13" customWidth="1"/>
    <col min="2" max="2" width="8.7109375" style="13" customWidth="1"/>
    <col min="3" max="3" width="8.7109375" style="43" customWidth="1"/>
    <col min="4" max="4" width="11.7109375" style="13" customWidth="1"/>
    <col min="5" max="5" width="9.28515625" style="13" customWidth="1"/>
    <col min="6" max="6" width="9.7109375" style="13" customWidth="1"/>
    <col min="7" max="7" width="11.140625" style="13" customWidth="1"/>
    <col min="8" max="8" width="10" style="13" customWidth="1"/>
    <col min="9" max="9" width="25.85546875" style="10" customWidth="1"/>
    <col min="10" max="10" width="7.5703125" style="13" customWidth="1"/>
    <col min="11" max="11" width="9.140625" style="13"/>
    <col min="12" max="12" width="10.7109375" style="13" customWidth="1"/>
    <col min="13" max="13" width="10.140625" style="13" customWidth="1"/>
    <col min="14" max="14" width="9.140625" style="13"/>
    <col min="15" max="15" width="10.140625" style="13" customWidth="1"/>
    <col min="16" max="16" width="9.7109375" style="13" customWidth="1"/>
    <col min="17" max="16384" width="9.140625" style="13"/>
  </cols>
  <sheetData>
    <row r="1" spans="1:33" s="6" customFormat="1" ht="23.1" customHeight="1">
      <c r="A1" s="1" t="s">
        <v>57</v>
      </c>
      <c r="B1" s="8"/>
      <c r="C1" s="127"/>
      <c r="D1" s="4"/>
      <c r="E1" s="56"/>
      <c r="F1" s="56"/>
      <c r="G1" s="56"/>
      <c r="I1" s="2" t="s">
        <v>0</v>
      </c>
      <c r="AA1" s="8"/>
      <c r="AB1" s="8"/>
    </row>
    <row r="2" spans="1:33" s="6" customFormat="1" ht="23.1" customHeight="1">
      <c r="A2" s="1" t="s">
        <v>1</v>
      </c>
      <c r="B2" s="8"/>
      <c r="C2" s="133"/>
      <c r="D2" s="4"/>
      <c r="E2" s="56"/>
      <c r="F2" s="56"/>
      <c r="G2" s="56"/>
      <c r="I2" s="2"/>
      <c r="AA2" s="8"/>
      <c r="AB2" s="8"/>
    </row>
    <row r="3" spans="1:33" s="59" customFormat="1" ht="15" customHeight="1">
      <c r="A3" s="9"/>
      <c r="B3" s="14"/>
      <c r="C3" s="134"/>
      <c r="D3" s="57"/>
      <c r="E3" s="58"/>
      <c r="F3" s="58"/>
      <c r="G3" s="58"/>
      <c r="I3" s="96"/>
      <c r="K3" s="13"/>
      <c r="L3" s="13"/>
      <c r="M3" s="13"/>
      <c r="N3" s="13"/>
      <c r="O3" s="13"/>
      <c r="P3" s="13"/>
      <c r="Q3" s="13"/>
      <c r="R3" s="13"/>
      <c r="S3" s="13"/>
      <c r="AA3" s="60"/>
      <c r="AB3" s="60"/>
    </row>
    <row r="4" spans="1:33" s="64" customFormat="1" ht="26.25" customHeight="1">
      <c r="A4" s="61"/>
      <c r="B4" s="31"/>
      <c r="C4" s="135" t="s">
        <v>2</v>
      </c>
      <c r="D4" s="62"/>
      <c r="E4" s="63"/>
      <c r="F4" s="63"/>
      <c r="G4" s="63"/>
      <c r="I4" s="95"/>
      <c r="K4" s="19"/>
      <c r="L4" s="19"/>
      <c r="M4" s="19"/>
      <c r="N4" s="19"/>
      <c r="O4" s="19"/>
      <c r="P4" s="19"/>
      <c r="Q4" s="19"/>
      <c r="R4" s="19"/>
      <c r="S4" s="19"/>
      <c r="AA4" s="65"/>
      <c r="AB4" s="65"/>
    </row>
    <row r="5" spans="1:33" s="59" customFormat="1" ht="5.0999999999999996" customHeight="1">
      <c r="A5" s="9"/>
      <c r="B5" s="14"/>
      <c r="C5" s="134"/>
      <c r="D5" s="57"/>
      <c r="E5" s="58"/>
      <c r="F5" s="58"/>
      <c r="G5" s="58"/>
      <c r="I5" s="96"/>
      <c r="K5" s="13"/>
      <c r="L5" s="13"/>
      <c r="M5" s="13"/>
      <c r="N5" s="13"/>
      <c r="O5" s="13"/>
      <c r="P5" s="13"/>
      <c r="Q5" s="13"/>
      <c r="R5" s="13"/>
      <c r="S5" s="13"/>
      <c r="AA5" s="60"/>
      <c r="AB5" s="60"/>
    </row>
    <row r="6" spans="1:33" s="51" customFormat="1" ht="23.1" customHeight="1">
      <c r="A6" s="47" t="s">
        <v>32</v>
      </c>
      <c r="B6" s="48"/>
      <c r="C6" s="136"/>
      <c r="D6" s="50" t="s">
        <v>141</v>
      </c>
      <c r="E6" s="48"/>
      <c r="F6" s="48"/>
      <c r="G6" s="50" t="s">
        <v>33</v>
      </c>
      <c r="H6" s="49"/>
      <c r="I6" s="48"/>
      <c r="K6" s="6"/>
      <c r="L6" s="6"/>
      <c r="M6" s="6"/>
      <c r="N6" s="6"/>
      <c r="O6" s="6"/>
      <c r="P6" s="6"/>
      <c r="Q6" s="6"/>
      <c r="R6" s="6"/>
      <c r="S6" s="6"/>
      <c r="AA6" s="53"/>
      <c r="AB6" s="53"/>
    </row>
    <row r="7" spans="1:33" s="51" customFormat="1" ht="23.1" customHeight="1">
      <c r="A7" s="47" t="s">
        <v>34</v>
      </c>
      <c r="B7" s="48"/>
      <c r="C7" s="136"/>
      <c r="D7" s="50" t="s">
        <v>35</v>
      </c>
      <c r="E7" s="48"/>
      <c r="F7" s="48"/>
      <c r="G7" s="50" t="s">
        <v>36</v>
      </c>
      <c r="H7" s="49"/>
      <c r="I7" s="48"/>
      <c r="K7" s="6"/>
      <c r="L7" s="6"/>
      <c r="M7" s="6"/>
      <c r="N7" s="6"/>
      <c r="O7" s="6"/>
      <c r="P7" s="6"/>
      <c r="Q7" s="6"/>
      <c r="R7" s="6"/>
      <c r="S7" s="6"/>
      <c r="AA7" s="53"/>
      <c r="AB7" s="53"/>
    </row>
    <row r="8" spans="1:33" s="51" customFormat="1" ht="23.1" customHeight="1">
      <c r="A8" s="47" t="s">
        <v>8</v>
      </c>
      <c r="B8" s="48"/>
      <c r="C8" s="52">
        <v>379.9</v>
      </c>
      <c r="D8" s="50" t="s">
        <v>18</v>
      </c>
      <c r="E8" s="53"/>
      <c r="F8" s="66"/>
      <c r="G8" s="266" t="s">
        <v>163</v>
      </c>
      <c r="H8" s="49"/>
      <c r="I8" s="48"/>
      <c r="K8" s="6"/>
      <c r="L8" s="6"/>
      <c r="M8" s="6"/>
      <c r="N8" s="6"/>
      <c r="O8" s="6"/>
      <c r="P8" s="6"/>
      <c r="Q8" s="6"/>
      <c r="R8" s="6"/>
      <c r="S8" s="6"/>
      <c r="AA8" s="53"/>
      <c r="AB8" s="53"/>
    </row>
    <row r="9" spans="1:33" s="6" customFormat="1" ht="23.1" customHeight="1">
      <c r="A9" s="413" t="s">
        <v>10</v>
      </c>
      <c r="B9" s="122" t="s">
        <v>11</v>
      </c>
      <c r="C9" s="131" t="s">
        <v>11</v>
      </c>
      <c r="D9" s="122" t="s">
        <v>12</v>
      </c>
      <c r="E9" s="122" t="s">
        <v>13</v>
      </c>
      <c r="F9" s="122" t="s">
        <v>14</v>
      </c>
      <c r="G9" s="122" t="s">
        <v>15</v>
      </c>
      <c r="H9" s="122" t="s">
        <v>16</v>
      </c>
      <c r="I9" s="413" t="s">
        <v>17</v>
      </c>
      <c r="X9" s="2" t="s">
        <v>31</v>
      </c>
      <c r="Y9" s="22">
        <f>+B14</f>
        <v>0.27</v>
      </c>
      <c r="Z9" s="22">
        <f>+F14</f>
        <v>27.11</v>
      </c>
      <c r="AA9" s="23">
        <f>+G14</f>
        <v>4.0390999631132421E-2</v>
      </c>
    </row>
    <row r="10" spans="1:33" s="6" customFormat="1" ht="23.1" customHeight="1">
      <c r="A10" s="414"/>
      <c r="B10" s="123" t="s">
        <v>18</v>
      </c>
      <c r="C10" s="132" t="s">
        <v>9</v>
      </c>
      <c r="D10" s="124" t="s">
        <v>19</v>
      </c>
      <c r="E10" s="124" t="s">
        <v>20</v>
      </c>
      <c r="F10" s="124" t="s">
        <v>21</v>
      </c>
      <c r="G10" s="124" t="s">
        <v>22</v>
      </c>
      <c r="H10" s="124" t="s">
        <v>23</v>
      </c>
      <c r="I10" s="414"/>
      <c r="X10" s="2" t="s">
        <v>31</v>
      </c>
      <c r="Y10" s="22">
        <f>+B15</f>
        <v>0.36</v>
      </c>
      <c r="Z10" s="22">
        <f>+F15</f>
        <v>29.7</v>
      </c>
      <c r="AA10" s="23">
        <f>+G15</f>
        <v>4.7609427609427608E-2</v>
      </c>
    </row>
    <row r="11" spans="1:33" s="28" customFormat="1" ht="21" customHeight="1">
      <c r="A11" s="273" t="s">
        <v>180</v>
      </c>
      <c r="B11" s="36">
        <v>0.44</v>
      </c>
      <c r="C11" s="37">
        <f>B11+C8</f>
        <v>380.34</v>
      </c>
      <c r="D11" s="36" t="s">
        <v>182</v>
      </c>
      <c r="E11" s="36">
        <v>35</v>
      </c>
      <c r="F11" s="36">
        <v>32.93</v>
      </c>
      <c r="G11" s="37">
        <f t="shared" ref="G11:G43" si="0">H11/F11</f>
        <v>2.8241724870938355E-2</v>
      </c>
      <c r="H11" s="37">
        <v>0.93</v>
      </c>
      <c r="I11" s="276" t="s">
        <v>56</v>
      </c>
      <c r="Y11" s="29"/>
      <c r="Z11" s="29"/>
      <c r="AA11" s="30"/>
    </row>
    <row r="12" spans="1:33" s="28" customFormat="1" ht="21" customHeight="1">
      <c r="A12" s="114" t="s">
        <v>181</v>
      </c>
      <c r="B12" s="26">
        <v>0.41</v>
      </c>
      <c r="C12" s="27">
        <f>B12+C8</f>
        <v>380.31</v>
      </c>
      <c r="D12" s="26" t="s">
        <v>183</v>
      </c>
      <c r="E12" s="26">
        <v>35</v>
      </c>
      <c r="F12" s="26">
        <v>33.090000000000003</v>
      </c>
      <c r="G12" s="27">
        <f t="shared" si="0"/>
        <v>2.9313992142641278E-2</v>
      </c>
      <c r="H12" s="27">
        <v>0.97</v>
      </c>
      <c r="I12" s="276" t="s">
        <v>150</v>
      </c>
      <c r="Y12" s="29"/>
      <c r="Z12" s="29"/>
      <c r="AA12" s="30"/>
    </row>
    <row r="13" spans="1:33" s="28" customFormat="1" ht="21" customHeight="1">
      <c r="A13" s="114" t="s">
        <v>244</v>
      </c>
      <c r="B13" s="26">
        <v>0.32</v>
      </c>
      <c r="C13" s="27">
        <f>B13+C8</f>
        <v>380.21999999999997</v>
      </c>
      <c r="D13" s="26" t="s">
        <v>246</v>
      </c>
      <c r="E13" s="26">
        <v>35</v>
      </c>
      <c r="F13" s="26">
        <v>29.51</v>
      </c>
      <c r="G13" s="27">
        <f t="shared" si="0"/>
        <v>5.9776347001016604E-2</v>
      </c>
      <c r="H13" s="27">
        <v>1.764</v>
      </c>
      <c r="I13" s="276" t="s">
        <v>56</v>
      </c>
      <c r="Y13" s="29"/>
      <c r="Z13" s="29"/>
      <c r="AA13" s="30"/>
    </row>
    <row r="14" spans="1:33" s="32" customFormat="1" ht="21" customHeight="1">
      <c r="A14" s="114" t="s">
        <v>245</v>
      </c>
      <c r="B14" s="68">
        <v>0.27</v>
      </c>
      <c r="C14" s="27">
        <f>B14+C8</f>
        <v>380.16999999999996</v>
      </c>
      <c r="D14" s="114" t="s">
        <v>182</v>
      </c>
      <c r="E14" s="69">
        <v>35</v>
      </c>
      <c r="F14" s="26">
        <v>27.11</v>
      </c>
      <c r="G14" s="27">
        <f t="shared" si="0"/>
        <v>4.0390999631132421E-2</v>
      </c>
      <c r="H14" s="27">
        <v>1.095</v>
      </c>
      <c r="I14" s="276" t="s">
        <v>150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31"/>
      <c r="AB14" s="31"/>
      <c r="AC14" s="28"/>
      <c r="AD14" s="28"/>
      <c r="AE14" s="28"/>
      <c r="AF14" s="28"/>
      <c r="AG14" s="28"/>
    </row>
    <row r="15" spans="1:33" s="32" customFormat="1" ht="21" customHeight="1">
      <c r="A15" s="114" t="s">
        <v>230</v>
      </c>
      <c r="B15" s="68">
        <v>0.36</v>
      </c>
      <c r="C15" s="27">
        <f>B15+C8</f>
        <v>380.26</v>
      </c>
      <c r="D15" s="114" t="s">
        <v>247</v>
      </c>
      <c r="E15" s="69">
        <v>35</v>
      </c>
      <c r="F15" s="26">
        <v>29.7</v>
      </c>
      <c r="G15" s="27">
        <f t="shared" si="0"/>
        <v>4.7609427609427608E-2</v>
      </c>
      <c r="H15" s="27">
        <v>1.4139999999999999</v>
      </c>
      <c r="I15" s="276" t="s">
        <v>150</v>
      </c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31"/>
      <c r="AB15" s="31"/>
      <c r="AC15" s="28"/>
      <c r="AD15" s="28"/>
      <c r="AE15" s="28"/>
      <c r="AF15" s="28"/>
      <c r="AG15" s="28"/>
    </row>
    <row r="16" spans="1:33" s="32" customFormat="1" ht="21" customHeight="1">
      <c r="A16" s="114" t="s">
        <v>316</v>
      </c>
      <c r="B16" s="69">
        <v>0.32</v>
      </c>
      <c r="C16" s="27">
        <f>B16+C8</f>
        <v>380.21999999999997</v>
      </c>
      <c r="D16" s="114" t="s">
        <v>335</v>
      </c>
      <c r="E16" s="69">
        <v>35</v>
      </c>
      <c r="F16" s="26">
        <v>28.48</v>
      </c>
      <c r="G16" s="27">
        <f t="shared" si="0"/>
        <v>4.0870786516853927E-2</v>
      </c>
      <c r="H16" s="27">
        <v>1.1639999999999999</v>
      </c>
      <c r="I16" s="276" t="s">
        <v>56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31"/>
      <c r="AB16" s="31"/>
      <c r="AC16" s="28"/>
      <c r="AD16" s="28"/>
      <c r="AE16" s="28"/>
      <c r="AF16" s="28"/>
      <c r="AG16" s="28"/>
    </row>
    <row r="17" spans="1:33" s="32" customFormat="1" ht="21" customHeight="1">
      <c r="A17" s="114" t="s">
        <v>317</v>
      </c>
      <c r="B17" s="26">
        <v>0.2</v>
      </c>
      <c r="C17" s="27">
        <f>B17+C8</f>
        <v>380.09999999999997</v>
      </c>
      <c r="D17" s="114" t="s">
        <v>336</v>
      </c>
      <c r="E17" s="26">
        <v>34.299999999999997</v>
      </c>
      <c r="F17" s="26">
        <v>25.84</v>
      </c>
      <c r="G17" s="27">
        <f t="shared" si="0"/>
        <v>5.3637770897832816E-2</v>
      </c>
      <c r="H17" s="27">
        <v>1.3859999999999999</v>
      </c>
      <c r="I17" s="276" t="s">
        <v>150</v>
      </c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31"/>
      <c r="AB17" s="31"/>
      <c r="AC17" s="28"/>
      <c r="AD17" s="28"/>
      <c r="AE17" s="28"/>
      <c r="AF17" s="28"/>
      <c r="AG17" s="28"/>
    </row>
    <row r="18" spans="1:33" s="32" customFormat="1" ht="21" customHeight="1">
      <c r="A18" s="114" t="s">
        <v>333</v>
      </c>
      <c r="B18" s="26">
        <v>0.13</v>
      </c>
      <c r="C18" s="27">
        <f>B18+C8</f>
        <v>380.03</v>
      </c>
      <c r="D18" s="114" t="s">
        <v>337</v>
      </c>
      <c r="E18" s="26">
        <v>34.200000000000003</v>
      </c>
      <c r="F18" s="26">
        <v>23.5</v>
      </c>
      <c r="G18" s="27">
        <f t="shared" si="0"/>
        <v>4.4510638297872343E-2</v>
      </c>
      <c r="H18" s="27">
        <v>1.046</v>
      </c>
      <c r="I18" s="276" t="s">
        <v>150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31"/>
      <c r="AB18" s="31"/>
      <c r="AC18" s="28"/>
      <c r="AD18" s="28"/>
      <c r="AE18" s="28"/>
      <c r="AF18" s="28"/>
      <c r="AG18" s="28"/>
    </row>
    <row r="19" spans="1:33" s="32" customFormat="1" ht="21" customHeight="1">
      <c r="A19" s="114" t="s">
        <v>334</v>
      </c>
      <c r="B19" s="26">
        <v>0.13</v>
      </c>
      <c r="C19" s="27">
        <f>B19+C8</f>
        <v>380.03</v>
      </c>
      <c r="D19" s="114" t="s">
        <v>338</v>
      </c>
      <c r="E19" s="26">
        <v>34.200000000000003</v>
      </c>
      <c r="F19" s="26">
        <v>24.27</v>
      </c>
      <c r="G19" s="27">
        <f t="shared" si="0"/>
        <v>5.4470539761021841E-2</v>
      </c>
      <c r="H19" s="27">
        <v>1.3220000000000001</v>
      </c>
      <c r="I19" s="276" t="s">
        <v>150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31"/>
      <c r="AB19" s="31"/>
      <c r="AC19" s="28"/>
      <c r="AD19" s="28"/>
      <c r="AE19" s="28"/>
      <c r="AF19" s="28"/>
      <c r="AG19" s="28"/>
    </row>
    <row r="20" spans="1:33" s="32" customFormat="1" ht="21" customHeight="1">
      <c r="A20" s="114" t="s">
        <v>419</v>
      </c>
      <c r="B20" s="26">
        <v>0.23</v>
      </c>
      <c r="C20" s="27">
        <f>B20+C8</f>
        <v>380.13</v>
      </c>
      <c r="D20" s="114" t="s">
        <v>440</v>
      </c>
      <c r="E20" s="26">
        <v>34.700000000000003</v>
      </c>
      <c r="F20" s="26">
        <v>28.81</v>
      </c>
      <c r="G20" s="27">
        <f t="shared" si="0"/>
        <v>0.13040610898993407</v>
      </c>
      <c r="H20" s="27">
        <v>3.7570000000000001</v>
      </c>
      <c r="I20" s="276" t="s">
        <v>56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31"/>
      <c r="AB20" s="31"/>
      <c r="AC20" s="28"/>
      <c r="AD20" s="28"/>
      <c r="AE20" s="28"/>
      <c r="AF20" s="28"/>
      <c r="AG20" s="28"/>
    </row>
    <row r="21" spans="1:33" s="32" customFormat="1" ht="21" customHeight="1">
      <c r="A21" s="114" t="s">
        <v>421</v>
      </c>
      <c r="B21" s="26">
        <v>0.3</v>
      </c>
      <c r="C21" s="27">
        <f>B21+C8</f>
        <v>380.2</v>
      </c>
      <c r="D21" s="114" t="s">
        <v>441</v>
      </c>
      <c r="E21" s="26">
        <v>34.799999999999997</v>
      </c>
      <c r="F21" s="26">
        <v>30.41</v>
      </c>
      <c r="G21" s="27">
        <f t="shared" si="0"/>
        <v>0.17878987175271294</v>
      </c>
      <c r="H21" s="27">
        <v>5.4370000000000003</v>
      </c>
      <c r="I21" s="276" t="s">
        <v>150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31"/>
      <c r="AB21" s="31"/>
      <c r="AC21" s="28"/>
      <c r="AD21" s="28"/>
      <c r="AE21" s="28"/>
      <c r="AF21" s="28"/>
      <c r="AG21" s="28"/>
    </row>
    <row r="22" spans="1:33" s="32" customFormat="1" ht="21" customHeight="1">
      <c r="A22" s="114" t="s">
        <v>429</v>
      </c>
      <c r="B22" s="26">
        <v>0.35</v>
      </c>
      <c r="C22" s="27">
        <f>B22+C8</f>
        <v>380.25</v>
      </c>
      <c r="D22" s="114" t="s">
        <v>442</v>
      </c>
      <c r="E22" s="26">
        <v>35</v>
      </c>
      <c r="F22" s="26">
        <v>32.15</v>
      </c>
      <c r="G22" s="27">
        <f t="shared" si="0"/>
        <v>0.22936236391912909</v>
      </c>
      <c r="H22" s="27">
        <v>7.3739999999999997</v>
      </c>
      <c r="I22" s="276" t="s">
        <v>150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31"/>
      <c r="AB22" s="31"/>
      <c r="AC22" s="28"/>
      <c r="AD22" s="28"/>
      <c r="AE22" s="28"/>
      <c r="AF22" s="28"/>
      <c r="AG22" s="28"/>
    </row>
    <row r="23" spans="1:33" s="32" customFormat="1" ht="21" customHeight="1">
      <c r="A23" s="114" t="s">
        <v>439</v>
      </c>
      <c r="B23" s="26">
        <v>0.24</v>
      </c>
      <c r="C23" s="27">
        <f>B23+C8</f>
        <v>380.14</v>
      </c>
      <c r="D23" s="114" t="s">
        <v>369</v>
      </c>
      <c r="E23" s="26">
        <v>34.6</v>
      </c>
      <c r="F23" s="26">
        <v>27.05</v>
      </c>
      <c r="G23" s="27">
        <f t="shared" si="0"/>
        <v>0.13024029574861368</v>
      </c>
      <c r="H23" s="27">
        <v>3.5230000000000001</v>
      </c>
      <c r="I23" s="276" t="s">
        <v>150</v>
      </c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31"/>
      <c r="AB23" s="31"/>
      <c r="AC23" s="28"/>
      <c r="AD23" s="28"/>
      <c r="AE23" s="28"/>
      <c r="AF23" s="28"/>
      <c r="AG23" s="28"/>
    </row>
    <row r="24" spans="1:33" s="32" customFormat="1" ht="21" customHeight="1">
      <c r="A24" s="114" t="s">
        <v>550</v>
      </c>
      <c r="B24" s="26">
        <v>0.45</v>
      </c>
      <c r="C24" s="27">
        <f>B24+C8</f>
        <v>380.34999999999997</v>
      </c>
      <c r="D24" s="114" t="s">
        <v>554</v>
      </c>
      <c r="E24" s="26">
        <v>35</v>
      </c>
      <c r="F24" s="26">
        <v>36.9</v>
      </c>
      <c r="G24" s="27">
        <f t="shared" si="0"/>
        <v>0.34268292682926832</v>
      </c>
      <c r="H24" s="27">
        <v>12.645</v>
      </c>
      <c r="I24" s="276" t="s">
        <v>56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31"/>
      <c r="AB24" s="31"/>
      <c r="AC24" s="28"/>
      <c r="AD24" s="28"/>
      <c r="AE24" s="28"/>
      <c r="AF24" s="28"/>
      <c r="AG24" s="28"/>
    </row>
    <row r="25" spans="1:33" s="32" customFormat="1" ht="21" customHeight="1">
      <c r="A25" s="114" t="s">
        <v>525</v>
      </c>
      <c r="B25" s="26">
        <v>1.1100000000000001</v>
      </c>
      <c r="C25" s="27">
        <f>B25+C8</f>
        <v>381.01</v>
      </c>
      <c r="D25" s="114" t="s">
        <v>555</v>
      </c>
      <c r="E25" s="26">
        <v>47.6</v>
      </c>
      <c r="F25" s="26">
        <v>73.73</v>
      </c>
      <c r="G25" s="27">
        <f t="shared" si="0"/>
        <v>0.94993896649938958</v>
      </c>
      <c r="H25" s="27">
        <v>70.039000000000001</v>
      </c>
      <c r="I25" s="276" t="s">
        <v>150</v>
      </c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31"/>
      <c r="AB25" s="31"/>
      <c r="AC25" s="28"/>
      <c r="AD25" s="28"/>
      <c r="AE25" s="28"/>
      <c r="AF25" s="28"/>
      <c r="AG25" s="28"/>
    </row>
    <row r="26" spans="1:33" s="32" customFormat="1" ht="21" customHeight="1">
      <c r="A26" s="114" t="s">
        <v>535</v>
      </c>
      <c r="B26" s="26">
        <v>0.57999999999999996</v>
      </c>
      <c r="C26" s="27">
        <f>B26+C8</f>
        <v>380.47999999999996</v>
      </c>
      <c r="D26" s="114" t="s">
        <v>556</v>
      </c>
      <c r="E26" s="26">
        <v>37</v>
      </c>
      <c r="F26" s="26">
        <v>48.67</v>
      </c>
      <c r="G26" s="27">
        <f t="shared" si="0"/>
        <v>0.54715430449969171</v>
      </c>
      <c r="H26" s="27">
        <v>26.63</v>
      </c>
      <c r="I26" s="276" t="s">
        <v>150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31"/>
      <c r="AB26" s="31"/>
      <c r="AC26" s="28"/>
      <c r="AD26" s="28"/>
      <c r="AE26" s="28"/>
      <c r="AF26" s="28"/>
      <c r="AG26" s="28"/>
    </row>
    <row r="27" spans="1:33" s="32" customFormat="1" ht="21" customHeight="1">
      <c r="A27" s="114" t="s">
        <v>553</v>
      </c>
      <c r="B27" s="26">
        <v>0.46</v>
      </c>
      <c r="C27" s="27">
        <f>B27+C8</f>
        <v>380.35999999999996</v>
      </c>
      <c r="D27" s="114" t="s">
        <v>557</v>
      </c>
      <c r="E27" s="26">
        <v>37</v>
      </c>
      <c r="F27" s="26">
        <v>43.16</v>
      </c>
      <c r="G27" s="27">
        <f t="shared" si="0"/>
        <v>0.40931417979610757</v>
      </c>
      <c r="H27" s="27">
        <v>17.666</v>
      </c>
      <c r="I27" s="276" t="s">
        <v>150</v>
      </c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31"/>
      <c r="AB27" s="31"/>
      <c r="AC27" s="28"/>
      <c r="AD27" s="28"/>
      <c r="AE27" s="28"/>
      <c r="AF27" s="28"/>
      <c r="AG27" s="28"/>
    </row>
    <row r="28" spans="1:33" s="32" customFormat="1" ht="21" customHeight="1">
      <c r="A28" s="114" t="s">
        <v>671</v>
      </c>
      <c r="B28" s="26">
        <v>0.52</v>
      </c>
      <c r="C28" s="27">
        <f>B28+C8</f>
        <v>380.41999999999996</v>
      </c>
      <c r="D28" s="114" t="s">
        <v>693</v>
      </c>
      <c r="E28" s="26">
        <v>37</v>
      </c>
      <c r="F28" s="26">
        <v>45.69</v>
      </c>
      <c r="G28" s="27">
        <f t="shared" si="0"/>
        <v>0.46189538192164586</v>
      </c>
      <c r="H28" s="27">
        <v>21.103999999999999</v>
      </c>
      <c r="I28" s="276" t="s">
        <v>56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31"/>
      <c r="AB28" s="31"/>
      <c r="AC28" s="28"/>
      <c r="AD28" s="28"/>
      <c r="AE28" s="28"/>
      <c r="AF28" s="28"/>
      <c r="AG28" s="28"/>
    </row>
    <row r="29" spans="1:33" s="32" customFormat="1" ht="21" customHeight="1">
      <c r="A29" s="114" t="s">
        <v>692</v>
      </c>
      <c r="B29" s="26">
        <v>1.21</v>
      </c>
      <c r="C29" s="27">
        <f>B29+C8</f>
        <v>381.10999999999996</v>
      </c>
      <c r="D29" s="114" t="s">
        <v>694</v>
      </c>
      <c r="E29" s="26">
        <v>48.6</v>
      </c>
      <c r="F29" s="26">
        <v>81.819999999999993</v>
      </c>
      <c r="G29" s="27">
        <f t="shared" si="0"/>
        <v>1.1227817159618676</v>
      </c>
      <c r="H29" s="27">
        <v>91.866</v>
      </c>
      <c r="I29" s="276" t="s">
        <v>150</v>
      </c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31"/>
      <c r="AB29" s="31"/>
      <c r="AC29" s="28"/>
      <c r="AD29" s="28"/>
      <c r="AE29" s="28"/>
      <c r="AF29" s="28"/>
      <c r="AG29" s="28"/>
    </row>
    <row r="30" spans="1:33" s="32" customFormat="1" ht="21" customHeight="1">
      <c r="A30" s="114" t="s">
        <v>673</v>
      </c>
      <c r="B30" s="26">
        <v>1</v>
      </c>
      <c r="C30" s="27">
        <f>B30+C8</f>
        <v>380.9</v>
      </c>
      <c r="D30" s="114" t="s">
        <v>695</v>
      </c>
      <c r="E30" s="26">
        <v>47.6</v>
      </c>
      <c r="F30" s="26">
        <v>74.680000000000007</v>
      </c>
      <c r="G30" s="27">
        <f t="shared" si="0"/>
        <v>1.1089448312801284</v>
      </c>
      <c r="H30" s="27">
        <v>82.816000000000003</v>
      </c>
      <c r="I30" s="276" t="s">
        <v>150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31"/>
      <c r="AB30" s="31"/>
      <c r="AC30" s="28"/>
      <c r="AD30" s="28"/>
      <c r="AE30" s="28"/>
      <c r="AF30" s="28"/>
      <c r="AG30" s="28"/>
    </row>
    <row r="31" spans="1:33" s="32" customFormat="1" ht="21" customHeight="1">
      <c r="A31" s="114" t="s">
        <v>674</v>
      </c>
      <c r="B31" s="26">
        <v>0.49</v>
      </c>
      <c r="C31" s="27">
        <f>B31+C8</f>
        <v>380.39</v>
      </c>
      <c r="D31" s="114" t="s">
        <v>696</v>
      </c>
      <c r="E31" s="26">
        <v>37</v>
      </c>
      <c r="F31" s="26">
        <v>44.98</v>
      </c>
      <c r="G31" s="27">
        <f t="shared" si="0"/>
        <v>0.52654513116940871</v>
      </c>
      <c r="H31" s="27">
        <v>23.684000000000001</v>
      </c>
      <c r="I31" s="276" t="s">
        <v>150</v>
      </c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</row>
    <row r="32" spans="1:33" s="32" customFormat="1" ht="21" customHeight="1">
      <c r="A32" s="114" t="s">
        <v>804</v>
      </c>
      <c r="B32" s="26">
        <v>0.52</v>
      </c>
      <c r="C32" s="27">
        <f>B32+C8</f>
        <v>380.41999999999996</v>
      </c>
      <c r="D32" s="114" t="s">
        <v>819</v>
      </c>
      <c r="E32" s="26">
        <v>35</v>
      </c>
      <c r="F32" s="26">
        <v>46.4</v>
      </c>
      <c r="G32" s="27">
        <f t="shared" si="0"/>
        <v>0.59590517241379304</v>
      </c>
      <c r="H32" s="27">
        <v>27.65</v>
      </c>
      <c r="I32" s="276" t="s">
        <v>56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</row>
    <row r="33" spans="1:33" s="32" customFormat="1" ht="21" customHeight="1">
      <c r="A33" s="114" t="s">
        <v>805</v>
      </c>
      <c r="B33" s="26">
        <v>0.32</v>
      </c>
      <c r="C33" s="27">
        <f>B33+C8</f>
        <v>380.21999999999997</v>
      </c>
      <c r="D33" s="114" t="s">
        <v>820</v>
      </c>
      <c r="E33" s="26">
        <v>34</v>
      </c>
      <c r="F33" s="26">
        <v>37.64</v>
      </c>
      <c r="G33" s="27">
        <f t="shared" si="0"/>
        <v>0.38041976620616369</v>
      </c>
      <c r="H33" s="27">
        <v>14.319000000000001</v>
      </c>
      <c r="I33" s="276" t="s">
        <v>150</v>
      </c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</row>
    <row r="34" spans="1:33" s="32" customFormat="1" ht="21" customHeight="1">
      <c r="A34" s="114" t="s">
        <v>806</v>
      </c>
      <c r="B34" s="144">
        <v>0.75</v>
      </c>
      <c r="C34" s="27">
        <f>B34+C8</f>
        <v>380.65</v>
      </c>
      <c r="D34" s="143" t="s">
        <v>371</v>
      </c>
      <c r="E34" s="144">
        <v>37</v>
      </c>
      <c r="F34" s="144">
        <v>57.42</v>
      </c>
      <c r="G34" s="145">
        <f t="shared" si="0"/>
        <v>0.94831069313827931</v>
      </c>
      <c r="H34" s="145">
        <v>54.451999999999998</v>
      </c>
      <c r="I34" s="276" t="s">
        <v>150</v>
      </c>
      <c r="J34" s="149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</row>
    <row r="35" spans="1:33" s="32" customFormat="1" ht="21" customHeight="1">
      <c r="A35" s="114" t="s">
        <v>894</v>
      </c>
      <c r="B35" s="144">
        <v>0.44</v>
      </c>
      <c r="C35" s="27">
        <f>B35+C8</f>
        <v>380.34</v>
      </c>
      <c r="D35" s="143" t="s">
        <v>905</v>
      </c>
      <c r="E35" s="144">
        <v>35</v>
      </c>
      <c r="F35" s="144">
        <v>38.49</v>
      </c>
      <c r="G35" s="145">
        <f t="shared" si="0"/>
        <v>0.59316705637828004</v>
      </c>
      <c r="H35" s="145">
        <v>22.831</v>
      </c>
      <c r="I35" s="276" t="s">
        <v>56</v>
      </c>
      <c r="J35" s="150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</row>
    <row r="36" spans="1:33" s="32" customFormat="1" ht="21" customHeight="1">
      <c r="A36" s="114" t="s">
        <v>887</v>
      </c>
      <c r="B36" s="144">
        <v>0.3</v>
      </c>
      <c r="C36" s="27">
        <f>B36+C8</f>
        <v>380.2</v>
      </c>
      <c r="D36" s="143" t="s">
        <v>906</v>
      </c>
      <c r="E36" s="144">
        <v>29</v>
      </c>
      <c r="F36" s="144">
        <v>26.76</v>
      </c>
      <c r="G36" s="145">
        <f t="shared" si="0"/>
        <v>0.45082212257100146</v>
      </c>
      <c r="H36" s="145">
        <v>12.064</v>
      </c>
      <c r="I36" s="276" t="s">
        <v>150</v>
      </c>
      <c r="J36" s="149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</row>
    <row r="37" spans="1:33" s="32" customFormat="1" ht="21" customHeight="1">
      <c r="A37" s="114" t="s">
        <v>895</v>
      </c>
      <c r="B37" s="144">
        <v>0.36</v>
      </c>
      <c r="C37" s="27">
        <f>B37+C8</f>
        <v>380.26</v>
      </c>
      <c r="D37" s="143" t="s">
        <v>907</v>
      </c>
      <c r="E37" s="144">
        <v>35</v>
      </c>
      <c r="F37" s="144">
        <v>38.29</v>
      </c>
      <c r="G37" s="145">
        <f t="shared" si="0"/>
        <v>0.5133194045442675</v>
      </c>
      <c r="H37" s="145">
        <v>19.655000000000001</v>
      </c>
      <c r="I37" s="276" t="s">
        <v>150</v>
      </c>
      <c r="J37" s="150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</row>
    <row r="38" spans="1:33" s="32" customFormat="1" ht="21" customHeight="1">
      <c r="A38" s="120" t="s">
        <v>984</v>
      </c>
      <c r="B38" s="26">
        <v>0.21</v>
      </c>
      <c r="C38" s="27">
        <f>B38+C8</f>
        <v>380.10999999999996</v>
      </c>
      <c r="D38" s="114" t="s">
        <v>986</v>
      </c>
      <c r="E38" s="26">
        <v>38</v>
      </c>
      <c r="F38" s="26">
        <v>27.57</v>
      </c>
      <c r="G38" s="27">
        <f t="shared" si="0"/>
        <v>0.35712731229597389</v>
      </c>
      <c r="H38" s="27">
        <v>9.8460000000000001</v>
      </c>
      <c r="I38" s="276" t="s">
        <v>56</v>
      </c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</row>
    <row r="39" spans="1:33" s="32" customFormat="1" ht="21" customHeight="1">
      <c r="A39" s="70" t="s">
        <v>985</v>
      </c>
      <c r="B39" s="34">
        <v>0.26</v>
      </c>
      <c r="C39" s="35">
        <f>B39+C8</f>
        <v>380.15999999999997</v>
      </c>
      <c r="D39" s="158" t="s">
        <v>735</v>
      </c>
      <c r="E39" s="34">
        <v>35</v>
      </c>
      <c r="F39" s="34">
        <v>29.07</v>
      </c>
      <c r="G39" s="35">
        <f t="shared" si="0"/>
        <v>0.37860337117303061</v>
      </c>
      <c r="H39" s="158">
        <v>11.006</v>
      </c>
      <c r="I39" s="278" t="s">
        <v>150</v>
      </c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</row>
    <row r="40" spans="1:33" s="32" customFormat="1" ht="21" customHeight="1">
      <c r="A40" s="120" t="s">
        <v>974</v>
      </c>
      <c r="B40" s="67">
        <v>0.2</v>
      </c>
      <c r="C40" s="113">
        <f>B40+C8</f>
        <v>380.09999999999997</v>
      </c>
      <c r="D40" s="120" t="s">
        <v>987</v>
      </c>
      <c r="E40" s="67">
        <v>35</v>
      </c>
      <c r="F40" s="67">
        <v>30.05</v>
      </c>
      <c r="G40" s="113">
        <f t="shared" si="0"/>
        <v>0.34545757071547423</v>
      </c>
      <c r="H40" s="113">
        <v>10.381</v>
      </c>
      <c r="I40" s="277" t="s">
        <v>150</v>
      </c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</row>
    <row r="41" spans="1:33" s="32" customFormat="1" ht="21" customHeight="1">
      <c r="A41" s="114" t="s">
        <v>1064</v>
      </c>
      <c r="B41" s="26">
        <v>0.16</v>
      </c>
      <c r="C41" s="27">
        <f>B41+C8</f>
        <v>380.06</v>
      </c>
      <c r="D41" s="114" t="s">
        <v>1065</v>
      </c>
      <c r="E41" s="26">
        <v>34.5</v>
      </c>
      <c r="F41" s="26">
        <v>26.46</v>
      </c>
      <c r="G41" s="27">
        <f t="shared" si="0"/>
        <v>0.29368858654572938</v>
      </c>
      <c r="H41" s="27">
        <v>7.7709999999999999</v>
      </c>
      <c r="I41" s="276" t="s">
        <v>56</v>
      </c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</row>
    <row r="42" spans="1:33" s="32" customFormat="1" ht="21" customHeight="1">
      <c r="A42" s="114" t="s">
        <v>1051</v>
      </c>
      <c r="B42" s="26">
        <v>0.15</v>
      </c>
      <c r="C42" s="27">
        <f>B42+C8</f>
        <v>380.04999999999995</v>
      </c>
      <c r="D42" s="114" t="s">
        <v>467</v>
      </c>
      <c r="E42" s="26">
        <v>34</v>
      </c>
      <c r="F42" s="26">
        <v>24.99</v>
      </c>
      <c r="G42" s="27">
        <f t="shared" si="0"/>
        <v>0.2799119647859144</v>
      </c>
      <c r="H42" s="27">
        <v>6.9950000000000001</v>
      </c>
      <c r="I42" s="276" t="s">
        <v>150</v>
      </c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</row>
    <row r="43" spans="1:33" s="32" customFormat="1" ht="21" customHeight="1">
      <c r="A43" s="114" t="s">
        <v>1052</v>
      </c>
      <c r="B43" s="26">
        <v>0.14000000000000001</v>
      </c>
      <c r="C43" s="27">
        <f>B43+C8</f>
        <v>380.03999999999996</v>
      </c>
      <c r="D43" s="114" t="s">
        <v>1066</v>
      </c>
      <c r="E43" s="26">
        <v>34</v>
      </c>
      <c r="F43" s="26">
        <v>25.62</v>
      </c>
      <c r="G43" s="27">
        <f t="shared" si="0"/>
        <v>0.27771272443403588</v>
      </c>
      <c r="H43" s="27">
        <v>7.1150000000000002</v>
      </c>
      <c r="I43" s="276" t="s">
        <v>150</v>
      </c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</row>
    <row r="44" spans="1:33" s="32" customFormat="1" ht="21" customHeight="1">
      <c r="A44" s="114" t="s">
        <v>1128</v>
      </c>
      <c r="B44" s="26">
        <v>0.1</v>
      </c>
      <c r="C44" s="27">
        <f>B44+C8</f>
        <v>380</v>
      </c>
      <c r="D44" s="114" t="s">
        <v>1138</v>
      </c>
      <c r="E44" s="26">
        <v>34</v>
      </c>
      <c r="F44" s="26">
        <v>23.47</v>
      </c>
      <c r="G44" s="27">
        <f t="shared" ref="G44:G46" si="1">H44/F44</f>
        <v>0.16148274392841927</v>
      </c>
      <c r="H44" s="27">
        <v>3.79</v>
      </c>
      <c r="I44" s="276" t="s">
        <v>56</v>
      </c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</row>
    <row r="45" spans="1:33" s="32" customFormat="1" ht="21" customHeight="1">
      <c r="A45" s="114" t="s">
        <v>1129</v>
      </c>
      <c r="B45" s="26">
        <v>0.05</v>
      </c>
      <c r="C45" s="27">
        <f>B45+C8</f>
        <v>379.95</v>
      </c>
      <c r="D45" s="114" t="s">
        <v>1139</v>
      </c>
      <c r="E45" s="26">
        <v>34</v>
      </c>
      <c r="F45" s="26">
        <v>22.74</v>
      </c>
      <c r="G45" s="27">
        <f t="shared" si="1"/>
        <v>0.18144239226033423</v>
      </c>
      <c r="H45" s="27">
        <v>4.1260000000000003</v>
      </c>
      <c r="I45" s="276" t="s">
        <v>150</v>
      </c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</row>
    <row r="46" spans="1:33" s="32" customFormat="1" ht="21" customHeight="1">
      <c r="A46" s="114" t="s">
        <v>1130</v>
      </c>
      <c r="B46" s="26">
        <v>0.05</v>
      </c>
      <c r="C46" s="27">
        <f>B46+C8</f>
        <v>379.95</v>
      </c>
      <c r="D46" s="114" t="s">
        <v>1140</v>
      </c>
      <c r="E46" s="26">
        <v>34</v>
      </c>
      <c r="F46" s="26">
        <v>21.8</v>
      </c>
      <c r="G46" s="27">
        <f t="shared" si="1"/>
        <v>0.14435779816513761</v>
      </c>
      <c r="H46" s="27">
        <v>3.1469999999999998</v>
      </c>
      <c r="I46" s="276" t="s">
        <v>150</v>
      </c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</row>
    <row r="47" spans="1:33" s="32" customFormat="1" ht="21" customHeight="1">
      <c r="A47" s="114" t="s">
        <v>1199</v>
      </c>
      <c r="B47" s="144">
        <v>0.05</v>
      </c>
      <c r="C47" s="27">
        <f>B47+C8</f>
        <v>379.95</v>
      </c>
      <c r="D47" s="143" t="s">
        <v>1208</v>
      </c>
      <c r="E47" s="144">
        <v>34</v>
      </c>
      <c r="F47" s="144">
        <v>21.98</v>
      </c>
      <c r="G47" s="145">
        <f>H47/F47</f>
        <v>0.16701546860782529</v>
      </c>
      <c r="H47" s="199">
        <v>3.6709999999999998</v>
      </c>
      <c r="I47" s="280" t="s">
        <v>153</v>
      </c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</row>
    <row r="48" spans="1:33" s="32" customFormat="1" ht="21" customHeight="1">
      <c r="A48" s="70" t="s">
        <v>1200</v>
      </c>
      <c r="B48" s="337">
        <v>0.02</v>
      </c>
      <c r="C48" s="35">
        <f>B48+C8</f>
        <v>379.91999999999996</v>
      </c>
      <c r="D48" s="338" t="s">
        <v>1209</v>
      </c>
      <c r="E48" s="337">
        <v>34</v>
      </c>
      <c r="F48" s="337">
        <v>21.89</v>
      </c>
      <c r="G48" s="339">
        <f>H48/F48</f>
        <v>0.11621745089081773</v>
      </c>
      <c r="H48" s="350">
        <v>2.544</v>
      </c>
      <c r="I48" s="345" t="s">
        <v>150</v>
      </c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</row>
    <row r="49" spans="1:33" s="32" customFormat="1" ht="21" customHeight="1">
      <c r="D49" s="115"/>
      <c r="E49" s="29"/>
      <c r="F49" s="29"/>
      <c r="G49" s="30"/>
      <c r="H49" s="30"/>
      <c r="I49" s="311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</row>
    <row r="50" spans="1:33" s="32" customFormat="1" ht="21" customHeight="1">
      <c r="A50" s="115"/>
      <c r="B50" s="29"/>
      <c r="C50" s="30"/>
      <c r="D50" s="115"/>
      <c r="E50" s="29"/>
      <c r="F50" s="29"/>
      <c r="G50" s="30"/>
      <c r="H50" s="30"/>
      <c r="I50" s="311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</row>
    <row r="51" spans="1:33" s="32" customFormat="1" ht="21" customHeight="1">
      <c r="A51" s="115"/>
      <c r="B51" s="29"/>
      <c r="C51" s="30"/>
      <c r="D51" s="115"/>
      <c r="E51" s="29"/>
      <c r="F51" s="29"/>
      <c r="G51" s="30"/>
      <c r="H51" s="30"/>
      <c r="I51" s="311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</row>
    <row r="52" spans="1:33" s="32" customFormat="1" ht="21" customHeight="1">
      <c r="A52" s="115"/>
      <c r="B52" s="29"/>
      <c r="C52" s="30"/>
      <c r="D52" s="115"/>
      <c r="E52" s="29"/>
      <c r="F52" s="29"/>
      <c r="G52" s="30"/>
      <c r="H52" s="30"/>
      <c r="I52" s="311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</row>
    <row r="53" spans="1:33" s="32" customFormat="1" ht="21" customHeight="1">
      <c r="A53" s="115"/>
      <c r="B53" s="29"/>
      <c r="C53" s="30"/>
      <c r="D53" s="115"/>
      <c r="E53" s="29"/>
      <c r="F53" s="29"/>
      <c r="G53" s="30"/>
      <c r="H53" s="30"/>
      <c r="I53" s="311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</row>
    <row r="54" spans="1:33" s="32" customFormat="1" ht="21" customHeight="1">
      <c r="A54" s="115"/>
      <c r="B54" s="29"/>
      <c r="C54" s="30"/>
      <c r="D54" s="115"/>
      <c r="E54" s="29"/>
      <c r="F54" s="29"/>
      <c r="G54" s="30"/>
      <c r="H54" s="30"/>
      <c r="I54" s="311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</row>
    <row r="55" spans="1:33" s="32" customFormat="1" ht="21" customHeight="1">
      <c r="A55" s="78"/>
      <c r="B55" s="29"/>
      <c r="C55" s="30"/>
      <c r="D55" s="115"/>
      <c r="E55" s="29"/>
      <c r="F55" s="29"/>
      <c r="G55" s="30"/>
      <c r="H55" s="30"/>
      <c r="I55" s="311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</row>
    <row r="56" spans="1:33" s="32" customFormat="1" ht="21" customHeight="1">
      <c r="A56" s="78"/>
      <c r="B56" s="29"/>
      <c r="C56" s="30"/>
      <c r="D56" s="115"/>
      <c r="E56" s="29"/>
      <c r="F56" s="29"/>
      <c r="G56" s="30"/>
      <c r="H56" s="30"/>
      <c r="I56" s="311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</row>
    <row r="57" spans="1:33" s="32" customFormat="1" ht="21" customHeight="1">
      <c r="A57" s="78"/>
      <c r="B57" s="29"/>
      <c r="C57" s="30"/>
      <c r="D57" s="115"/>
      <c r="E57" s="29"/>
      <c r="F57" s="29"/>
      <c r="G57" s="30"/>
      <c r="H57" s="30"/>
      <c r="I57" s="311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</row>
    <row r="58" spans="1:33" s="32" customFormat="1" ht="21" customHeight="1">
      <c r="A58" s="78"/>
      <c r="B58" s="29"/>
      <c r="C58" s="30"/>
      <c r="D58" s="115"/>
      <c r="E58" s="29"/>
      <c r="F58" s="29"/>
      <c r="G58" s="30"/>
      <c r="H58" s="30"/>
      <c r="I58" s="311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</row>
    <row r="59" spans="1:33" s="32" customFormat="1" ht="21" customHeight="1">
      <c r="A59" s="78"/>
      <c r="B59" s="29"/>
      <c r="C59" s="30"/>
      <c r="D59" s="115"/>
      <c r="E59" s="29"/>
      <c r="F59" s="29"/>
      <c r="G59" s="30"/>
      <c r="H59" s="30"/>
      <c r="I59" s="311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</row>
    <row r="60" spans="1:33" s="32" customFormat="1" ht="21" customHeight="1">
      <c r="A60" s="78"/>
      <c r="B60" s="29"/>
      <c r="C60" s="30"/>
      <c r="D60" s="115"/>
      <c r="E60" s="29"/>
      <c r="F60" s="29"/>
      <c r="G60" s="30"/>
      <c r="H60" s="30"/>
      <c r="I60" s="311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</row>
    <row r="61" spans="1:33" s="32" customFormat="1" ht="21" customHeight="1">
      <c r="A61" s="78"/>
      <c r="B61" s="29"/>
      <c r="C61" s="30"/>
      <c r="D61" s="115"/>
      <c r="E61" s="29"/>
      <c r="F61" s="29"/>
      <c r="G61" s="30"/>
      <c r="H61" s="30"/>
      <c r="I61" s="311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</row>
    <row r="62" spans="1:33" s="32" customFormat="1" ht="21" customHeight="1">
      <c r="A62" s="78"/>
      <c r="B62" s="29"/>
      <c r="C62" s="30"/>
      <c r="D62" s="115"/>
      <c r="E62" s="29"/>
      <c r="F62" s="29"/>
      <c r="G62" s="30"/>
      <c r="H62" s="30"/>
      <c r="I62" s="311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</row>
    <row r="63" spans="1:33" s="32" customFormat="1" ht="21" customHeight="1">
      <c r="A63" s="78"/>
      <c r="B63" s="29"/>
      <c r="C63" s="30"/>
      <c r="D63" s="115"/>
      <c r="E63" s="29"/>
      <c r="F63" s="29"/>
      <c r="G63" s="30"/>
      <c r="H63" s="30"/>
      <c r="I63" s="311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</row>
    <row r="64" spans="1:33" s="32" customFormat="1" ht="21" customHeight="1">
      <c r="A64" s="78"/>
      <c r="B64" s="29"/>
      <c r="C64" s="30"/>
      <c r="D64" s="115"/>
      <c r="E64" s="29"/>
      <c r="F64" s="29"/>
      <c r="G64" s="30"/>
      <c r="H64" s="30"/>
      <c r="I64" s="311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</row>
    <row r="65" spans="1:33" s="32" customFormat="1" ht="21" customHeight="1">
      <c r="A65" s="348" t="s">
        <v>160</v>
      </c>
      <c r="B65" s="29"/>
      <c r="C65" s="29"/>
      <c r="D65" s="115"/>
      <c r="E65" s="29"/>
      <c r="F65" s="29"/>
      <c r="G65" s="30"/>
      <c r="H65" s="30"/>
      <c r="I65" s="311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</row>
    <row r="66" spans="1:33" s="32" customFormat="1" ht="21" customHeight="1">
      <c r="A66" s="115" t="s">
        <v>161</v>
      </c>
      <c r="B66" s="349">
        <f>+COUNT(B11:B52)</f>
        <v>38</v>
      </c>
      <c r="C66" s="29" t="s">
        <v>159</v>
      </c>
      <c r="D66" s="115"/>
      <c r="E66" s="29"/>
      <c r="F66" s="29"/>
      <c r="G66" s="30"/>
      <c r="H66" s="30"/>
      <c r="I66" s="311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</row>
    <row r="67" spans="1:33" s="32" customFormat="1" ht="21" customHeight="1">
      <c r="A67" s="78"/>
      <c r="B67" s="29"/>
      <c r="C67" s="30"/>
      <c r="D67" s="115"/>
      <c r="E67" s="29"/>
      <c r="F67" s="29"/>
      <c r="G67" s="30"/>
      <c r="H67" s="30"/>
      <c r="I67" s="311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</row>
    <row r="68" spans="1:33" s="32" customFormat="1" ht="21" customHeight="1">
      <c r="A68" s="78"/>
      <c r="B68" s="29"/>
      <c r="C68" s="30"/>
      <c r="D68" s="115"/>
      <c r="E68" s="29"/>
      <c r="F68" s="29"/>
      <c r="G68" s="30"/>
      <c r="H68" s="30"/>
      <c r="I68" s="311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</row>
    <row r="69" spans="1:33" s="32" customFormat="1" ht="21" customHeight="1">
      <c r="A69" s="78"/>
      <c r="B69" s="29"/>
      <c r="C69" s="30"/>
      <c r="D69" s="115"/>
      <c r="E69" s="29"/>
      <c r="F69" s="29"/>
      <c r="G69" s="30"/>
      <c r="H69" s="30"/>
      <c r="I69" s="89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</row>
    <row r="70" spans="1:33" s="32" customFormat="1" ht="21" customHeight="1">
      <c r="A70" s="78"/>
      <c r="B70" s="29"/>
      <c r="C70" s="30"/>
      <c r="D70" s="115"/>
      <c r="E70" s="29"/>
      <c r="F70" s="29"/>
      <c r="G70" s="30"/>
      <c r="H70" s="30"/>
      <c r="I70" s="89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</row>
    <row r="71" spans="1:33" s="32" customFormat="1" ht="21" customHeight="1">
      <c r="A71" s="78"/>
      <c r="B71" s="29"/>
      <c r="C71" s="30"/>
      <c r="D71" s="115"/>
      <c r="E71" s="29"/>
      <c r="F71" s="29"/>
      <c r="G71" s="30"/>
      <c r="H71" s="30"/>
      <c r="I71" s="89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</row>
    <row r="72" spans="1:33" s="32" customFormat="1" ht="21" customHeight="1">
      <c r="A72" s="78"/>
      <c r="B72" s="29"/>
      <c r="C72" s="30"/>
      <c r="D72" s="115"/>
      <c r="E72" s="29"/>
      <c r="F72" s="29"/>
      <c r="G72" s="30"/>
      <c r="H72" s="30"/>
      <c r="I72" s="89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</row>
    <row r="73" spans="1:33" s="32" customFormat="1" ht="21" customHeight="1">
      <c r="A73" s="78"/>
      <c r="B73" s="29"/>
      <c r="C73" s="30"/>
      <c r="D73" s="115"/>
      <c r="E73" s="29"/>
      <c r="F73" s="29"/>
      <c r="G73" s="30"/>
      <c r="H73" s="30"/>
      <c r="I73" s="89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</row>
    <row r="74" spans="1:33" s="32" customFormat="1" ht="21" customHeight="1">
      <c r="A74" s="78"/>
      <c r="B74" s="29"/>
      <c r="C74" s="30"/>
      <c r="D74" s="115"/>
      <c r="E74" s="29"/>
      <c r="F74" s="29"/>
      <c r="G74" s="30"/>
      <c r="H74" s="30"/>
      <c r="I74" s="89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</row>
    <row r="75" spans="1:33" s="32" customFormat="1" ht="21" customHeight="1">
      <c r="A75" s="78"/>
      <c r="B75" s="29"/>
      <c r="C75" s="30"/>
      <c r="D75" s="115"/>
      <c r="E75" s="29"/>
      <c r="F75" s="29"/>
      <c r="G75" s="30"/>
      <c r="H75" s="30"/>
      <c r="I75" s="89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</row>
    <row r="76" spans="1:33" s="32" customFormat="1" ht="21" customHeight="1">
      <c r="A76" s="78"/>
      <c r="B76" s="29"/>
      <c r="C76" s="30"/>
      <c r="D76" s="115"/>
      <c r="E76" s="29"/>
      <c r="F76" s="29"/>
      <c r="G76" s="30"/>
      <c r="H76" s="30"/>
      <c r="I76" s="89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</row>
    <row r="77" spans="1:33" s="32" customFormat="1" ht="21" customHeight="1">
      <c r="A77" s="78"/>
      <c r="B77" s="29"/>
      <c r="C77" s="30"/>
      <c r="D77" s="115"/>
      <c r="E77" s="29"/>
      <c r="F77" s="29"/>
      <c r="G77" s="30"/>
      <c r="H77" s="30"/>
      <c r="I77" s="89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</row>
    <row r="78" spans="1:33" s="32" customFormat="1" ht="21" customHeight="1">
      <c r="A78" s="78"/>
      <c r="B78" s="29"/>
      <c r="C78" s="30"/>
      <c r="D78" s="115"/>
      <c r="E78" s="29"/>
      <c r="F78" s="29"/>
      <c r="G78" s="30"/>
      <c r="H78" s="30"/>
      <c r="I78" s="89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</row>
    <row r="79" spans="1:33" s="32" customFormat="1" ht="21" customHeight="1">
      <c r="A79" s="13"/>
      <c r="B79" s="75"/>
      <c r="C79" s="43"/>
      <c r="D79" s="116"/>
      <c r="E79" s="75"/>
      <c r="F79" s="75"/>
      <c r="G79" s="43"/>
      <c r="H79" s="43"/>
      <c r="I79" s="10"/>
      <c r="J79" s="28"/>
      <c r="K79" s="28"/>
      <c r="L79" s="28"/>
      <c r="M79" s="28"/>
      <c r="N79" s="28"/>
      <c r="O79" s="28"/>
      <c r="P79" s="28"/>
      <c r="Q79" s="28"/>
      <c r="R79" s="28" t="s">
        <v>24</v>
      </c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</row>
    <row r="80" spans="1:33" s="14" customFormat="1">
      <c r="A80" s="13"/>
      <c r="B80" s="75"/>
      <c r="C80" s="43"/>
      <c r="D80" s="116"/>
      <c r="E80" s="75"/>
      <c r="F80" s="75"/>
      <c r="G80" s="43"/>
      <c r="H80" s="43"/>
      <c r="I80" s="10"/>
      <c r="K80" s="28"/>
      <c r="L80" s="28"/>
      <c r="M80" s="28"/>
      <c r="N80" s="28"/>
      <c r="O80" s="28"/>
      <c r="P80" s="28"/>
      <c r="Q80" s="28"/>
      <c r="R80" s="28"/>
      <c r="S80" s="28"/>
    </row>
    <row r="81" spans="2:19" s="14" customFormat="1">
      <c r="B81" s="71"/>
      <c r="C81" s="73"/>
      <c r="D81" s="72"/>
      <c r="E81" s="71"/>
      <c r="F81" s="71"/>
      <c r="G81" s="73"/>
      <c r="H81" s="73"/>
      <c r="I81" s="87"/>
      <c r="K81" s="28"/>
      <c r="L81" s="28"/>
      <c r="M81" s="28"/>
      <c r="N81" s="28"/>
      <c r="O81" s="28"/>
      <c r="P81" s="28"/>
      <c r="Q81" s="28"/>
      <c r="R81" s="28"/>
      <c r="S81" s="28"/>
    </row>
    <row r="82" spans="2:19" s="14" customFormat="1">
      <c r="B82" s="71"/>
      <c r="C82" s="73"/>
      <c r="D82" s="72"/>
      <c r="E82" s="71"/>
      <c r="F82" s="71"/>
      <c r="G82" s="73"/>
      <c r="H82" s="73"/>
      <c r="I82" s="87"/>
      <c r="K82" s="28"/>
      <c r="L82" s="28"/>
      <c r="M82" s="28"/>
      <c r="N82" s="28"/>
      <c r="O82" s="28"/>
      <c r="P82" s="28"/>
      <c r="Q82" s="28"/>
      <c r="R82" s="28"/>
      <c r="S82" s="28"/>
    </row>
    <row r="83" spans="2:19" s="14" customFormat="1">
      <c r="B83" s="71"/>
      <c r="C83" s="73"/>
      <c r="D83" s="72"/>
      <c r="E83" s="71"/>
      <c r="F83" s="71"/>
      <c r="G83" s="73"/>
      <c r="H83" s="73"/>
      <c r="I83" s="87"/>
      <c r="K83" s="28"/>
      <c r="L83" s="28"/>
      <c r="M83" s="28"/>
      <c r="N83" s="28"/>
      <c r="O83" s="28"/>
      <c r="P83" s="28"/>
      <c r="Q83" s="28"/>
      <c r="R83" s="28"/>
      <c r="S83" s="28"/>
    </row>
    <row r="84" spans="2:19" s="14" customFormat="1">
      <c r="B84" s="71"/>
      <c r="C84" s="73"/>
      <c r="D84" s="72"/>
      <c r="E84" s="71"/>
      <c r="F84" s="71"/>
      <c r="G84" s="73"/>
      <c r="H84" s="73"/>
      <c r="I84" s="87"/>
      <c r="K84" s="28"/>
      <c r="L84" s="28"/>
      <c r="M84" s="28"/>
      <c r="N84" s="28"/>
      <c r="O84" s="28"/>
      <c r="P84" s="28"/>
      <c r="Q84" s="28"/>
      <c r="R84" s="28"/>
      <c r="S84" s="28"/>
    </row>
    <row r="85" spans="2:19" s="14" customFormat="1">
      <c r="B85" s="71"/>
      <c r="C85" s="73"/>
      <c r="D85" s="72"/>
      <c r="E85" s="71"/>
      <c r="F85" s="71"/>
      <c r="G85" s="73"/>
      <c r="H85" s="73"/>
      <c r="I85" s="87"/>
      <c r="K85" s="28"/>
      <c r="L85" s="28"/>
      <c r="M85" s="28"/>
      <c r="N85" s="28"/>
      <c r="O85" s="28"/>
      <c r="P85" s="28"/>
      <c r="Q85" s="28"/>
      <c r="R85" s="28"/>
      <c r="S85" s="28"/>
    </row>
    <row r="86" spans="2:19" s="14" customFormat="1">
      <c r="B86" s="71"/>
      <c r="C86" s="73"/>
      <c r="D86" s="72"/>
      <c r="E86" s="71"/>
      <c r="F86" s="71"/>
      <c r="G86" s="73"/>
      <c r="H86" s="73"/>
      <c r="I86" s="87"/>
      <c r="K86" s="28"/>
      <c r="L86" s="28"/>
      <c r="M86" s="28"/>
      <c r="N86" s="28"/>
      <c r="O86" s="28"/>
      <c r="P86" s="28"/>
      <c r="Q86" s="28"/>
      <c r="R86" s="28"/>
      <c r="S86" s="28"/>
    </row>
    <row r="87" spans="2:19" s="14" customFormat="1">
      <c r="B87" s="71"/>
      <c r="C87" s="73"/>
      <c r="D87" s="72"/>
      <c r="E87" s="71"/>
      <c r="F87" s="71"/>
      <c r="G87" s="73"/>
      <c r="H87" s="73"/>
      <c r="I87" s="87"/>
      <c r="K87" s="28"/>
      <c r="L87" s="28"/>
      <c r="M87" s="28"/>
      <c r="N87" s="28"/>
      <c r="O87" s="28"/>
      <c r="P87" s="28"/>
      <c r="Q87" s="28"/>
      <c r="R87" s="28"/>
      <c r="S87" s="28"/>
    </row>
    <row r="88" spans="2:19" s="14" customFormat="1">
      <c r="B88" s="71"/>
      <c r="C88" s="73"/>
      <c r="D88" s="72"/>
      <c r="E88" s="71"/>
      <c r="F88" s="71"/>
      <c r="G88" s="73"/>
      <c r="H88" s="73"/>
      <c r="I88" s="87"/>
      <c r="K88" s="28"/>
      <c r="L88" s="28"/>
      <c r="M88" s="28"/>
      <c r="N88" s="28"/>
      <c r="O88" s="28"/>
      <c r="P88" s="28"/>
      <c r="Q88" s="28"/>
      <c r="R88" s="28"/>
      <c r="S88" s="28"/>
    </row>
    <row r="89" spans="2:19" s="14" customFormat="1">
      <c r="B89" s="71"/>
      <c r="C89" s="73"/>
      <c r="D89" s="72"/>
      <c r="E89" s="71"/>
      <c r="F89" s="71"/>
      <c r="G89" s="73"/>
      <c r="H89" s="73"/>
      <c r="I89" s="87"/>
      <c r="K89" s="28"/>
      <c r="L89" s="28"/>
      <c r="M89" s="28"/>
      <c r="N89" s="28"/>
      <c r="O89" s="28"/>
      <c r="P89" s="28"/>
      <c r="Q89" s="28"/>
      <c r="R89" s="28"/>
      <c r="S89" s="28"/>
    </row>
    <row r="90" spans="2:19" s="14" customFormat="1">
      <c r="B90" s="71"/>
      <c r="C90" s="73"/>
      <c r="D90" s="72"/>
      <c r="E90" s="71"/>
      <c r="F90" s="71"/>
      <c r="G90" s="73"/>
      <c r="H90" s="73"/>
      <c r="I90" s="87"/>
      <c r="K90" s="28"/>
      <c r="L90" s="28"/>
      <c r="M90" s="28"/>
      <c r="N90" s="28"/>
      <c r="O90" s="28"/>
      <c r="P90" s="28"/>
      <c r="Q90" s="28"/>
      <c r="R90" s="28"/>
      <c r="S90" s="28"/>
    </row>
    <row r="91" spans="2:19" s="14" customFormat="1">
      <c r="B91" s="71"/>
      <c r="C91" s="73"/>
      <c r="D91" s="72"/>
      <c r="E91" s="71"/>
      <c r="F91" s="71"/>
      <c r="G91" s="73"/>
      <c r="H91" s="73"/>
      <c r="I91" s="87"/>
      <c r="K91" s="28"/>
      <c r="L91" s="28"/>
      <c r="M91" s="28"/>
      <c r="N91" s="28"/>
      <c r="O91" s="28"/>
      <c r="P91" s="28"/>
      <c r="Q91" s="28"/>
      <c r="R91" s="28"/>
      <c r="S91" s="28"/>
    </row>
    <row r="92" spans="2:19" s="14" customFormat="1">
      <c r="B92" s="71"/>
      <c r="C92" s="73"/>
      <c r="D92" s="72"/>
      <c r="E92" s="71"/>
      <c r="F92" s="71"/>
      <c r="G92" s="73"/>
      <c r="H92" s="73"/>
      <c r="I92" s="87"/>
      <c r="K92" s="28"/>
      <c r="L92" s="28"/>
      <c r="M92" s="28"/>
      <c r="N92" s="28"/>
      <c r="O92" s="28"/>
      <c r="P92" s="28"/>
      <c r="Q92" s="28"/>
      <c r="R92" s="28"/>
      <c r="S92" s="28"/>
    </row>
    <row r="93" spans="2:19" s="14" customFormat="1">
      <c r="B93" s="71"/>
      <c r="C93" s="73"/>
      <c r="D93" s="72"/>
      <c r="E93" s="71"/>
      <c r="F93" s="71"/>
      <c r="G93" s="73"/>
      <c r="H93" s="73"/>
      <c r="I93" s="87"/>
      <c r="K93" s="28"/>
      <c r="L93" s="28"/>
      <c r="M93" s="28"/>
      <c r="N93" s="28"/>
      <c r="O93" s="28"/>
      <c r="P93" s="28"/>
      <c r="Q93" s="28"/>
      <c r="R93" s="28"/>
      <c r="S93" s="28"/>
    </row>
    <row r="94" spans="2:19" s="14" customFormat="1">
      <c r="B94" s="71"/>
      <c r="C94" s="73"/>
      <c r="D94" s="72"/>
      <c r="E94" s="71"/>
      <c r="F94" s="71"/>
      <c r="G94" s="73"/>
      <c r="H94" s="73"/>
      <c r="I94" s="87"/>
      <c r="K94" s="28"/>
      <c r="L94" s="28"/>
      <c r="M94" s="28"/>
      <c r="N94" s="28"/>
      <c r="O94" s="28"/>
      <c r="P94" s="28"/>
      <c r="Q94" s="28"/>
      <c r="R94" s="28"/>
      <c r="S94" s="28"/>
    </row>
    <row r="95" spans="2:19" s="14" customFormat="1">
      <c r="B95" s="71"/>
      <c r="C95" s="73"/>
      <c r="D95" s="72"/>
      <c r="E95" s="71"/>
      <c r="F95" s="71"/>
      <c r="G95" s="73"/>
      <c r="H95" s="73"/>
      <c r="I95" s="87"/>
      <c r="K95" s="28"/>
      <c r="L95" s="28"/>
      <c r="M95" s="28"/>
      <c r="N95" s="28"/>
      <c r="O95" s="28"/>
      <c r="P95" s="28"/>
      <c r="Q95" s="28"/>
      <c r="R95" s="28"/>
      <c r="S95" s="28"/>
    </row>
    <row r="96" spans="2:19" s="14" customFormat="1">
      <c r="B96" s="71"/>
      <c r="C96" s="73"/>
      <c r="D96" s="72"/>
      <c r="E96" s="71"/>
      <c r="F96" s="71"/>
      <c r="G96" s="73"/>
      <c r="H96" s="73"/>
      <c r="I96" s="87"/>
      <c r="K96" s="28"/>
      <c r="L96" s="28"/>
      <c r="M96" s="28"/>
      <c r="N96" s="28"/>
      <c r="O96" s="28"/>
      <c r="P96" s="28"/>
      <c r="Q96" s="28"/>
      <c r="R96" s="28"/>
      <c r="S96" s="28"/>
    </row>
    <row r="97" spans="2:19" s="14" customFormat="1">
      <c r="B97" s="71"/>
      <c r="C97" s="73"/>
      <c r="D97" s="72"/>
      <c r="E97" s="71"/>
      <c r="F97" s="71"/>
      <c r="G97" s="73"/>
      <c r="H97" s="73"/>
      <c r="I97" s="87"/>
      <c r="K97" s="32"/>
      <c r="L97" s="32"/>
      <c r="M97" s="32"/>
      <c r="N97" s="32"/>
      <c r="O97" s="32"/>
      <c r="P97" s="32"/>
      <c r="Q97" s="32"/>
      <c r="R97" s="32"/>
      <c r="S97" s="32"/>
    </row>
    <row r="98" spans="2:19" s="14" customFormat="1">
      <c r="B98" s="71"/>
      <c r="C98" s="73"/>
      <c r="D98" s="72"/>
      <c r="E98" s="71"/>
      <c r="F98" s="71"/>
      <c r="G98" s="73"/>
      <c r="H98" s="73"/>
      <c r="I98" s="87"/>
      <c r="K98" s="32"/>
      <c r="L98" s="32"/>
      <c r="M98" s="32"/>
      <c r="N98" s="32"/>
      <c r="O98" s="32"/>
      <c r="P98" s="32"/>
      <c r="Q98" s="32"/>
      <c r="R98" s="32"/>
      <c r="S98" s="32"/>
    </row>
    <row r="99" spans="2:19" s="14" customFormat="1" ht="21.75">
      <c r="B99" s="71"/>
      <c r="C99" s="73"/>
      <c r="D99" s="72"/>
      <c r="E99" s="71"/>
      <c r="F99" s="71"/>
      <c r="G99" s="73"/>
      <c r="H99" s="73"/>
      <c r="I99" s="87"/>
      <c r="K99"/>
      <c r="L99"/>
      <c r="M99"/>
      <c r="N99"/>
      <c r="O99"/>
      <c r="P99"/>
      <c r="Q99"/>
      <c r="R99"/>
      <c r="S99"/>
    </row>
    <row r="100" spans="2:19" s="14" customFormat="1" ht="21.75">
      <c r="B100" s="71"/>
      <c r="C100" s="73"/>
      <c r="D100" s="72"/>
      <c r="E100" s="71"/>
      <c r="F100" s="71"/>
      <c r="G100" s="73"/>
      <c r="H100" s="73"/>
      <c r="I100" s="87"/>
      <c r="K100"/>
      <c r="L100"/>
      <c r="M100"/>
      <c r="N100"/>
      <c r="O100"/>
      <c r="P100"/>
      <c r="Q100"/>
      <c r="R100"/>
      <c r="S100"/>
    </row>
    <row r="101" spans="2:19" s="14" customFormat="1" ht="21.75">
      <c r="B101" s="71"/>
      <c r="C101" s="73"/>
      <c r="D101" s="72"/>
      <c r="E101" s="71"/>
      <c r="F101" s="71"/>
      <c r="G101" s="73"/>
      <c r="H101" s="73"/>
      <c r="I101" s="87"/>
      <c r="K101"/>
      <c r="L101"/>
      <c r="M101"/>
      <c r="N101"/>
      <c r="O101"/>
      <c r="P101"/>
      <c r="Q101"/>
      <c r="R101"/>
      <c r="S101"/>
    </row>
    <row r="102" spans="2:19" s="14" customFormat="1" ht="21.75">
      <c r="B102" s="71"/>
      <c r="C102" s="73"/>
      <c r="D102" s="72"/>
      <c r="E102" s="71"/>
      <c r="F102" s="71"/>
      <c r="G102" s="73"/>
      <c r="H102" s="73"/>
      <c r="I102" s="87"/>
      <c r="K102"/>
      <c r="L102"/>
      <c r="M102"/>
      <c r="N102"/>
      <c r="O102"/>
      <c r="P102"/>
      <c r="Q102"/>
      <c r="R102"/>
      <c r="S102"/>
    </row>
    <row r="103" spans="2:19" s="14" customFormat="1" ht="21.75">
      <c r="B103" s="71"/>
      <c r="C103" s="73"/>
      <c r="D103" s="72"/>
      <c r="E103" s="71"/>
      <c r="F103" s="71"/>
      <c r="G103" s="73"/>
      <c r="H103" s="73"/>
      <c r="I103" s="87"/>
      <c r="K103"/>
      <c r="L103"/>
      <c r="M103"/>
      <c r="N103"/>
      <c r="O103"/>
      <c r="P103"/>
      <c r="Q103"/>
      <c r="R103"/>
      <c r="S103"/>
    </row>
    <row r="104" spans="2:19" s="14" customFormat="1" ht="21.75">
      <c r="B104" s="71"/>
      <c r="C104" s="73"/>
      <c r="D104" s="72"/>
      <c r="E104" s="71"/>
      <c r="F104" s="71"/>
      <c r="G104" s="73"/>
      <c r="H104" s="73"/>
      <c r="I104" s="87"/>
      <c r="K104"/>
      <c r="L104"/>
      <c r="M104"/>
      <c r="N104"/>
      <c r="O104"/>
      <c r="P104"/>
      <c r="Q104"/>
      <c r="R104"/>
      <c r="S104"/>
    </row>
    <row r="105" spans="2:19" s="14" customFormat="1" ht="21.75">
      <c r="B105" s="71"/>
      <c r="C105" s="73"/>
      <c r="D105" s="72"/>
      <c r="E105" s="71"/>
      <c r="F105" s="71"/>
      <c r="G105" s="73"/>
      <c r="H105" s="73"/>
      <c r="I105" s="87"/>
      <c r="K105"/>
      <c r="L105"/>
      <c r="M105"/>
      <c r="N105"/>
      <c r="O105"/>
      <c r="P105"/>
      <c r="Q105"/>
      <c r="R105"/>
      <c r="S105"/>
    </row>
    <row r="106" spans="2:19" s="14" customFormat="1" ht="21.75">
      <c r="B106" s="71"/>
      <c r="C106" s="73"/>
      <c r="D106" s="72"/>
      <c r="E106" s="71"/>
      <c r="F106" s="71"/>
      <c r="G106" s="73"/>
      <c r="H106" s="73"/>
      <c r="I106" s="87"/>
      <c r="K106"/>
      <c r="L106"/>
      <c r="M106"/>
      <c r="N106"/>
      <c r="O106"/>
      <c r="P106"/>
      <c r="Q106"/>
      <c r="R106"/>
      <c r="S106"/>
    </row>
    <row r="107" spans="2:19" s="14" customFormat="1" ht="21.75">
      <c r="B107" s="71"/>
      <c r="C107" s="73"/>
      <c r="D107" s="72"/>
      <c r="E107" s="71"/>
      <c r="F107" s="71"/>
      <c r="G107" s="73"/>
      <c r="H107" s="73"/>
      <c r="I107" s="87"/>
      <c r="K107"/>
      <c r="L107"/>
      <c r="M107"/>
      <c r="N107"/>
      <c r="O107"/>
      <c r="P107"/>
      <c r="Q107"/>
      <c r="R107"/>
      <c r="S107"/>
    </row>
    <row r="108" spans="2:19" s="14" customFormat="1" ht="21.75">
      <c r="B108" s="71"/>
      <c r="C108" s="73"/>
      <c r="D108" s="71"/>
      <c r="E108" s="71"/>
      <c r="F108" s="71"/>
      <c r="G108" s="73"/>
      <c r="H108" s="73"/>
      <c r="I108" s="87"/>
      <c r="K108"/>
      <c r="L108"/>
      <c r="M108"/>
      <c r="N108"/>
      <c r="O108"/>
      <c r="P108"/>
      <c r="Q108"/>
      <c r="R108"/>
      <c r="S108"/>
    </row>
    <row r="109" spans="2:19" s="14" customFormat="1" ht="21.75">
      <c r="B109" s="71"/>
      <c r="C109" s="73"/>
      <c r="D109" s="71"/>
      <c r="E109" s="71"/>
      <c r="F109" s="71"/>
      <c r="G109" s="73"/>
      <c r="H109" s="73"/>
      <c r="I109" s="87"/>
      <c r="K109"/>
      <c r="L109"/>
      <c r="M109"/>
      <c r="N109"/>
      <c r="O109"/>
      <c r="P109"/>
      <c r="Q109"/>
      <c r="R109"/>
      <c r="S109"/>
    </row>
    <row r="110" spans="2:19" s="14" customFormat="1" ht="21.75">
      <c r="B110" s="71"/>
      <c r="C110" s="73"/>
      <c r="D110" s="71"/>
      <c r="E110" s="71"/>
      <c r="F110" s="71"/>
      <c r="G110" s="73"/>
      <c r="H110" s="73"/>
      <c r="I110" s="87"/>
      <c r="K110"/>
      <c r="L110"/>
      <c r="M110"/>
      <c r="N110"/>
      <c r="O110"/>
      <c r="P110"/>
      <c r="Q110"/>
      <c r="R110"/>
      <c r="S110"/>
    </row>
    <row r="111" spans="2:19" s="14" customFormat="1" ht="21.75">
      <c r="B111" s="71"/>
      <c r="C111" s="73"/>
      <c r="D111" s="71"/>
      <c r="E111" s="71"/>
      <c r="F111" s="71"/>
      <c r="G111" s="73"/>
      <c r="H111" s="73"/>
      <c r="I111" s="87"/>
      <c r="K111"/>
      <c r="L111"/>
      <c r="M111"/>
      <c r="N111"/>
      <c r="O111"/>
      <c r="P111"/>
      <c r="Q111"/>
      <c r="R111"/>
      <c r="S111"/>
    </row>
    <row r="112" spans="2:19" s="14" customFormat="1" ht="21.75">
      <c r="B112" s="71"/>
      <c r="C112" s="73"/>
      <c r="D112" s="71"/>
      <c r="E112" s="71"/>
      <c r="F112" s="71"/>
      <c r="G112" s="73"/>
      <c r="H112" s="73"/>
      <c r="I112" s="87"/>
      <c r="K112"/>
      <c r="L112"/>
      <c r="M112"/>
      <c r="N112"/>
      <c r="O112"/>
      <c r="P112"/>
      <c r="Q112"/>
      <c r="R112"/>
      <c r="S112"/>
    </row>
    <row r="113" spans="1:33" s="14" customFormat="1" ht="21.75">
      <c r="B113" s="71"/>
      <c r="C113" s="73"/>
      <c r="D113" s="71"/>
      <c r="E113" s="71"/>
      <c r="F113" s="71"/>
      <c r="G113" s="73"/>
      <c r="H113" s="73"/>
      <c r="I113" s="87"/>
      <c r="K113"/>
      <c r="L113"/>
      <c r="M113"/>
      <c r="N113"/>
      <c r="O113"/>
      <c r="P113"/>
      <c r="Q113"/>
      <c r="R113"/>
      <c r="S113"/>
    </row>
    <row r="114" spans="1:33" s="14" customFormat="1" ht="21.75">
      <c r="B114" s="71"/>
      <c r="C114" s="73"/>
      <c r="D114" s="71"/>
      <c r="E114" s="71"/>
      <c r="F114" s="71"/>
      <c r="G114" s="73"/>
      <c r="H114" s="73"/>
      <c r="I114" s="87"/>
      <c r="K114"/>
      <c r="L114"/>
      <c r="M114"/>
      <c r="N114"/>
      <c r="O114"/>
      <c r="P114"/>
      <c r="Q114"/>
      <c r="R114"/>
      <c r="S114"/>
    </row>
    <row r="115" spans="1:33" s="14" customFormat="1" ht="21.75">
      <c r="B115" s="71"/>
      <c r="C115" s="73"/>
      <c r="D115" s="71"/>
      <c r="E115" s="71"/>
      <c r="F115" s="71"/>
      <c r="G115" s="73"/>
      <c r="H115" s="73"/>
      <c r="I115" s="87"/>
      <c r="K115"/>
      <c r="L115"/>
      <c r="M115"/>
      <c r="N115"/>
      <c r="O115"/>
      <c r="P115"/>
      <c r="Q115"/>
      <c r="R115"/>
      <c r="S115"/>
    </row>
    <row r="116" spans="1:33" s="14" customFormat="1" ht="21.75">
      <c r="B116" s="71"/>
      <c r="C116" s="73"/>
      <c r="D116" s="71"/>
      <c r="E116" s="71"/>
      <c r="F116" s="71"/>
      <c r="G116" s="73"/>
      <c r="H116" s="73"/>
      <c r="I116" s="87"/>
      <c r="K116"/>
      <c r="L116"/>
      <c r="M116"/>
      <c r="N116"/>
      <c r="O116"/>
      <c r="P116"/>
      <c r="Q116"/>
      <c r="R116"/>
      <c r="S116"/>
    </row>
    <row r="117" spans="1:33" s="14" customFormat="1" ht="21.75">
      <c r="B117" s="71"/>
      <c r="C117" s="73"/>
      <c r="D117" s="71"/>
      <c r="E117" s="71"/>
      <c r="F117" s="71"/>
      <c r="G117" s="73"/>
      <c r="H117" s="73"/>
      <c r="I117" s="87"/>
      <c r="K117"/>
      <c r="L117"/>
      <c r="M117"/>
      <c r="N117"/>
      <c r="O117"/>
      <c r="P117"/>
      <c r="Q117"/>
      <c r="R117"/>
      <c r="S117"/>
    </row>
    <row r="118" spans="1:33" s="14" customFormat="1" ht="21.75">
      <c r="B118" s="71"/>
      <c r="C118" s="73"/>
      <c r="D118" s="71"/>
      <c r="E118" s="71"/>
      <c r="F118" s="71"/>
      <c r="G118" s="73"/>
      <c r="H118" s="73"/>
      <c r="I118" s="87"/>
      <c r="K118"/>
      <c r="L118"/>
      <c r="M118"/>
      <c r="N118"/>
      <c r="O118"/>
      <c r="P118"/>
      <c r="Q118"/>
      <c r="R118"/>
      <c r="S118"/>
    </row>
    <row r="119" spans="1:33" s="14" customFormat="1" ht="21.75">
      <c r="B119" s="71"/>
      <c r="C119" s="73"/>
      <c r="D119" s="71"/>
      <c r="E119" s="71"/>
      <c r="F119" s="71"/>
      <c r="G119" s="73"/>
      <c r="H119" s="73"/>
      <c r="I119" s="87"/>
      <c r="K119"/>
      <c r="L119"/>
      <c r="M119"/>
      <c r="N119"/>
      <c r="O119"/>
      <c r="P119"/>
      <c r="Q119"/>
      <c r="R119"/>
      <c r="S119"/>
    </row>
    <row r="120" spans="1:33" s="14" customFormat="1" ht="21.75">
      <c r="B120" s="71"/>
      <c r="C120" s="73"/>
      <c r="D120" s="71"/>
      <c r="E120" s="71"/>
      <c r="F120" s="71"/>
      <c r="G120" s="73"/>
      <c r="H120" s="73"/>
      <c r="I120" s="87"/>
      <c r="K120"/>
      <c r="L120"/>
      <c r="M120"/>
      <c r="N120"/>
      <c r="O120"/>
      <c r="P120"/>
      <c r="Q120"/>
      <c r="R120"/>
      <c r="S120"/>
    </row>
    <row r="121" spans="1:33" s="14" customFormat="1" ht="21.75">
      <c r="B121" s="71"/>
      <c r="C121" s="73"/>
      <c r="D121" s="71"/>
      <c r="E121" s="71"/>
      <c r="F121" s="71"/>
      <c r="G121" s="73"/>
      <c r="H121" s="73"/>
      <c r="I121" s="87"/>
      <c r="K121"/>
      <c r="L121"/>
      <c r="M121"/>
      <c r="N121"/>
      <c r="O121"/>
      <c r="P121"/>
      <c r="Q121"/>
      <c r="R121"/>
      <c r="S121"/>
    </row>
    <row r="122" spans="1:33" s="14" customFormat="1" ht="21.75">
      <c r="B122" s="71"/>
      <c r="C122" s="73"/>
      <c r="D122" s="71"/>
      <c r="E122" s="71"/>
      <c r="F122" s="71"/>
      <c r="G122" s="73"/>
      <c r="H122" s="73"/>
      <c r="I122" s="87"/>
      <c r="K122"/>
      <c r="L122"/>
      <c r="M122"/>
      <c r="N122"/>
      <c r="O122"/>
      <c r="P122"/>
      <c r="Q122"/>
      <c r="R122"/>
      <c r="S122"/>
    </row>
    <row r="123" spans="1:33" s="14" customFormat="1" ht="21.75">
      <c r="B123" s="71"/>
      <c r="C123" s="73"/>
      <c r="D123" s="71"/>
      <c r="E123" s="71"/>
      <c r="F123" s="71"/>
      <c r="G123" s="73"/>
      <c r="H123" s="73"/>
      <c r="I123" s="87"/>
      <c r="K123"/>
      <c r="L123"/>
      <c r="M123"/>
      <c r="N123"/>
      <c r="O123"/>
      <c r="P123"/>
      <c r="Q123"/>
      <c r="R123"/>
      <c r="S123"/>
    </row>
    <row r="124" spans="1:33" s="14" customFormat="1" ht="21.75">
      <c r="B124" s="71"/>
      <c r="C124" s="73"/>
      <c r="D124" s="71"/>
      <c r="E124" s="71"/>
      <c r="F124" s="71"/>
      <c r="G124" s="73"/>
      <c r="H124" s="73"/>
      <c r="I124" s="87"/>
      <c r="K124"/>
      <c r="L124"/>
      <c r="M124"/>
      <c r="N124"/>
      <c r="O124"/>
      <c r="P124"/>
      <c r="Q124"/>
      <c r="R124"/>
      <c r="S124"/>
    </row>
    <row r="125" spans="1:33" s="14" customFormat="1" ht="21.75">
      <c r="B125" s="71"/>
      <c r="C125" s="73"/>
      <c r="D125" s="71"/>
      <c r="E125" s="71"/>
      <c r="F125" s="71"/>
      <c r="G125" s="73"/>
      <c r="H125" s="73"/>
      <c r="I125" s="87"/>
      <c r="K125"/>
      <c r="L125"/>
      <c r="M125"/>
      <c r="N125"/>
      <c r="O125"/>
      <c r="P125"/>
      <c r="Q125"/>
      <c r="R125"/>
      <c r="S125"/>
    </row>
    <row r="126" spans="1:33" s="14" customFormat="1" ht="21.75">
      <c r="B126" s="71"/>
      <c r="C126" s="73"/>
      <c r="D126" s="71"/>
      <c r="E126" s="71"/>
      <c r="F126" s="29"/>
      <c r="G126" s="73"/>
      <c r="H126" s="73"/>
      <c r="I126" s="87"/>
      <c r="K126"/>
      <c r="L126"/>
      <c r="M126"/>
      <c r="N126"/>
      <c r="O126"/>
      <c r="P126"/>
      <c r="Q126"/>
      <c r="R126"/>
      <c r="S126"/>
    </row>
    <row r="127" spans="1:33" s="14" customFormat="1" ht="21.75">
      <c r="A127" s="74"/>
      <c r="B127" s="29"/>
      <c r="C127" s="30"/>
      <c r="D127" s="39"/>
      <c r="E127" s="39"/>
      <c r="F127" s="29"/>
      <c r="G127" s="40"/>
      <c r="H127" s="40"/>
      <c r="I127" s="28"/>
      <c r="K127"/>
      <c r="L127"/>
      <c r="M127"/>
      <c r="N127"/>
      <c r="O127"/>
      <c r="P127"/>
      <c r="Q127"/>
      <c r="R127"/>
      <c r="S127"/>
    </row>
    <row r="128" spans="1:33" s="32" customFormat="1" ht="15" customHeight="1">
      <c r="A128" s="74"/>
      <c r="B128" s="29"/>
      <c r="C128" s="30"/>
      <c r="D128" s="39"/>
      <c r="E128" s="39"/>
      <c r="F128" s="29"/>
      <c r="G128" s="40"/>
      <c r="H128" s="40"/>
      <c r="I128" s="28"/>
      <c r="K128"/>
      <c r="L128"/>
      <c r="M128"/>
      <c r="N128"/>
      <c r="O128"/>
      <c r="P128"/>
      <c r="Q128"/>
      <c r="R128"/>
      <c r="S1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</row>
    <row r="129" spans="1:33" s="32" customFormat="1" ht="15" customHeight="1">
      <c r="A129" s="74"/>
      <c r="B129" s="29"/>
      <c r="C129" s="30"/>
      <c r="D129" s="39"/>
      <c r="E129" s="39"/>
      <c r="F129" s="29"/>
      <c r="G129" s="40"/>
      <c r="H129" s="40"/>
      <c r="I129" s="28"/>
      <c r="K129"/>
      <c r="L129"/>
      <c r="M129"/>
      <c r="N129"/>
      <c r="O129"/>
      <c r="P129"/>
      <c r="Q129"/>
      <c r="R129"/>
      <c r="S129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</row>
    <row r="130" spans="1:33" s="32" customFormat="1" ht="15" customHeight="1">
      <c r="A130" s="74"/>
      <c r="B130" s="29"/>
      <c r="C130" s="30"/>
      <c r="D130" s="39"/>
      <c r="E130" s="39"/>
      <c r="F130" s="29"/>
      <c r="G130" s="40"/>
      <c r="H130" s="40"/>
      <c r="I130" s="28"/>
      <c r="K130"/>
      <c r="L130"/>
      <c r="M130"/>
      <c r="N130"/>
      <c r="O130"/>
      <c r="P130"/>
      <c r="Q130"/>
      <c r="R130"/>
      <c r="S130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</row>
    <row r="131" spans="1:33" s="32" customFormat="1" ht="15" customHeight="1">
      <c r="A131" s="74"/>
      <c r="B131" s="29"/>
      <c r="C131" s="30"/>
      <c r="D131" s="39"/>
      <c r="E131" s="39"/>
      <c r="F131" s="29"/>
      <c r="G131" s="40"/>
      <c r="H131" s="40"/>
      <c r="I131" s="28"/>
      <c r="K131"/>
      <c r="L131"/>
      <c r="M131"/>
      <c r="N131"/>
      <c r="O131"/>
      <c r="P131"/>
      <c r="Q131"/>
      <c r="R131"/>
      <c r="S131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</row>
    <row r="132" spans="1:33" s="32" customFormat="1" ht="15" customHeight="1">
      <c r="A132" s="74"/>
      <c r="B132" s="29"/>
      <c r="C132" s="30"/>
      <c r="D132" s="39"/>
      <c r="E132" s="39"/>
      <c r="F132" s="29"/>
      <c r="G132" s="40"/>
      <c r="H132" s="40"/>
      <c r="I132" s="28"/>
      <c r="K132"/>
      <c r="L132"/>
      <c r="M132"/>
      <c r="N132"/>
      <c r="O132"/>
      <c r="P132"/>
      <c r="Q132"/>
      <c r="R132"/>
      <c r="S132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</row>
    <row r="133" spans="1:33" s="32" customFormat="1" ht="15" customHeight="1">
      <c r="A133" s="74"/>
      <c r="B133" s="29"/>
      <c r="C133" s="30"/>
      <c r="D133" s="39"/>
      <c r="E133" s="39"/>
      <c r="F133" s="29"/>
      <c r="G133" s="40"/>
      <c r="H133" s="40"/>
      <c r="I133" s="28"/>
      <c r="K133"/>
      <c r="L133"/>
      <c r="M133"/>
      <c r="N133"/>
      <c r="O133"/>
      <c r="P133"/>
      <c r="Q133"/>
      <c r="R133"/>
      <c r="S133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</row>
    <row r="134" spans="1:33" s="32" customFormat="1" ht="15" customHeight="1">
      <c r="B134" s="29"/>
      <c r="C134" s="30"/>
      <c r="D134" s="39"/>
      <c r="E134" s="39"/>
      <c r="F134" s="29"/>
      <c r="G134" s="40"/>
      <c r="H134" s="40"/>
      <c r="I134" s="28"/>
      <c r="K134"/>
      <c r="L134"/>
      <c r="M134"/>
      <c r="N134"/>
      <c r="O134"/>
      <c r="P134"/>
      <c r="Q134"/>
      <c r="R134"/>
      <c r="S134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</row>
    <row r="135" spans="1:33" s="32" customFormat="1" ht="15" customHeight="1">
      <c r="B135" s="29"/>
      <c r="C135" s="30"/>
      <c r="D135" s="39"/>
      <c r="E135" s="39"/>
      <c r="F135" s="29"/>
      <c r="G135" s="40"/>
      <c r="H135" s="40"/>
      <c r="I135" s="28"/>
      <c r="K135"/>
      <c r="L135"/>
      <c r="M135"/>
      <c r="N135"/>
      <c r="O135"/>
      <c r="P135"/>
      <c r="Q135"/>
      <c r="R135"/>
      <c r="S135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</row>
    <row r="136" spans="1:33" s="32" customFormat="1" ht="15" customHeight="1">
      <c r="B136" s="29"/>
      <c r="C136" s="30"/>
      <c r="D136" s="39"/>
      <c r="E136" s="39"/>
      <c r="F136" s="39"/>
      <c r="G136" s="40"/>
      <c r="H136" s="40"/>
      <c r="I136" s="28"/>
      <c r="K136"/>
      <c r="L136"/>
      <c r="M136"/>
      <c r="N136"/>
      <c r="O136"/>
      <c r="P136"/>
      <c r="Q136"/>
      <c r="R136"/>
      <c r="S136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</row>
    <row r="137" spans="1:33" s="32" customFormat="1" ht="15" customHeight="1">
      <c r="B137" s="29"/>
      <c r="C137" s="30"/>
      <c r="D137" s="39"/>
      <c r="E137" s="39"/>
      <c r="F137" s="39"/>
      <c r="G137" s="40"/>
      <c r="H137" s="40"/>
      <c r="I137" s="28"/>
      <c r="K137"/>
      <c r="L137"/>
      <c r="M137"/>
      <c r="N137"/>
      <c r="O137"/>
      <c r="P137"/>
      <c r="Q137"/>
      <c r="R137"/>
      <c r="S137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</row>
    <row r="138" spans="1:33" s="32" customFormat="1" ht="15" customHeight="1">
      <c r="B138" s="29"/>
      <c r="C138" s="30"/>
      <c r="D138" s="39"/>
      <c r="E138" s="39"/>
      <c r="F138" s="39"/>
      <c r="G138" s="40"/>
      <c r="H138" s="40"/>
      <c r="I138" s="28"/>
      <c r="K138"/>
      <c r="L138"/>
      <c r="M138"/>
      <c r="N138"/>
      <c r="O138"/>
      <c r="P138"/>
      <c r="Q138"/>
      <c r="R138"/>
      <c r="S13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</row>
    <row r="139" spans="1:33" s="32" customFormat="1" ht="15" customHeight="1">
      <c r="B139" s="29"/>
      <c r="C139" s="30"/>
      <c r="D139" s="39"/>
      <c r="E139" s="39"/>
      <c r="F139" s="39"/>
      <c r="G139" s="40"/>
      <c r="H139" s="40"/>
      <c r="I139" s="28"/>
      <c r="K139"/>
      <c r="L139"/>
      <c r="M139"/>
      <c r="N139"/>
      <c r="O139"/>
      <c r="P139"/>
      <c r="Q139"/>
      <c r="R139"/>
      <c r="S139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</row>
    <row r="140" spans="1:33" s="32" customFormat="1" ht="15" customHeight="1">
      <c r="B140" s="29"/>
      <c r="C140" s="30"/>
      <c r="D140" s="39"/>
      <c r="E140" s="39"/>
      <c r="F140" s="39"/>
      <c r="G140" s="40"/>
      <c r="H140" s="40"/>
      <c r="I140" s="28"/>
      <c r="K140"/>
      <c r="L140"/>
      <c r="M140"/>
      <c r="N140"/>
      <c r="O140"/>
      <c r="P140"/>
      <c r="Q140"/>
      <c r="R140"/>
      <c r="S140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</row>
    <row r="141" spans="1:33" s="32" customFormat="1" ht="15" customHeight="1">
      <c r="B141" s="29"/>
      <c r="C141" s="30"/>
      <c r="D141" s="39"/>
      <c r="E141" s="39"/>
      <c r="F141" s="39"/>
      <c r="G141" s="40"/>
      <c r="H141" s="40"/>
      <c r="I141" s="28"/>
      <c r="K141"/>
      <c r="L141"/>
      <c r="M141"/>
      <c r="N141"/>
      <c r="O141"/>
      <c r="P141"/>
      <c r="Q141"/>
      <c r="R141"/>
      <c r="S141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</row>
    <row r="142" spans="1:33" s="32" customFormat="1" ht="15" customHeight="1">
      <c r="B142" s="29"/>
      <c r="C142" s="30"/>
      <c r="D142" s="39"/>
      <c r="E142" s="39"/>
      <c r="F142" s="39"/>
      <c r="G142" s="40"/>
      <c r="H142" s="40"/>
      <c r="I142" s="28"/>
      <c r="K142"/>
      <c r="L142"/>
      <c r="M142"/>
      <c r="N142"/>
      <c r="O142"/>
      <c r="P142"/>
      <c r="Q142"/>
      <c r="R142"/>
      <c r="S142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</row>
    <row r="143" spans="1:33" s="32" customFormat="1" ht="15" customHeight="1">
      <c r="B143" s="29"/>
      <c r="C143" s="30"/>
      <c r="D143" s="39"/>
      <c r="E143" s="39"/>
      <c r="F143" s="39"/>
      <c r="G143" s="40"/>
      <c r="H143" s="40"/>
      <c r="I143" s="28"/>
      <c r="K143"/>
      <c r="L143"/>
      <c r="M143"/>
      <c r="N143"/>
      <c r="O143"/>
      <c r="P143"/>
      <c r="Q143"/>
      <c r="R143"/>
      <c r="S143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</row>
    <row r="144" spans="1:33" s="32" customFormat="1" ht="15" customHeight="1">
      <c r="B144" s="29"/>
      <c r="C144" s="30"/>
      <c r="D144" s="39"/>
      <c r="E144" s="39"/>
      <c r="F144" s="39"/>
      <c r="G144" s="40"/>
      <c r="H144" s="40"/>
      <c r="I144" s="28"/>
      <c r="K144"/>
      <c r="L144"/>
      <c r="M144"/>
      <c r="N144"/>
      <c r="O144"/>
      <c r="P144"/>
      <c r="Q144"/>
      <c r="R144"/>
      <c r="S144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</row>
    <row r="145" spans="2:33" s="32" customFormat="1" ht="15" customHeight="1">
      <c r="B145" s="29"/>
      <c r="C145" s="30"/>
      <c r="D145" s="39"/>
      <c r="E145" s="39"/>
      <c r="F145" s="39"/>
      <c r="G145" s="40"/>
      <c r="H145" s="40"/>
      <c r="I145" s="28"/>
      <c r="K145"/>
      <c r="L145"/>
      <c r="M145"/>
      <c r="N145"/>
      <c r="O145"/>
      <c r="P145"/>
      <c r="Q145"/>
      <c r="R145"/>
      <c r="S145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</row>
    <row r="146" spans="2:33" s="32" customFormat="1" ht="15" customHeight="1">
      <c r="B146" s="29"/>
      <c r="C146" s="30"/>
      <c r="D146" s="39"/>
      <c r="E146" s="39"/>
      <c r="F146" s="39"/>
      <c r="G146" s="40"/>
      <c r="H146" s="40"/>
      <c r="I146" s="28"/>
      <c r="K146"/>
      <c r="L146"/>
      <c r="M146"/>
      <c r="N146"/>
      <c r="O146"/>
      <c r="P146"/>
      <c r="Q146"/>
      <c r="R146"/>
      <c r="S146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</row>
    <row r="147" spans="2:33" s="32" customFormat="1" ht="15" customHeight="1">
      <c r="B147" s="29"/>
      <c r="C147" s="30"/>
      <c r="D147" s="39"/>
      <c r="E147" s="39"/>
      <c r="F147" s="39"/>
      <c r="G147" s="40"/>
      <c r="H147" s="40"/>
      <c r="I147" s="28"/>
      <c r="K147"/>
      <c r="L147"/>
      <c r="M147"/>
      <c r="N147"/>
      <c r="O147"/>
      <c r="P147"/>
      <c r="Q147"/>
      <c r="R147"/>
      <c r="S147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</row>
    <row r="148" spans="2:33" s="32" customFormat="1" ht="15" customHeight="1">
      <c r="B148" s="29"/>
      <c r="C148" s="30"/>
      <c r="D148" s="39"/>
      <c r="E148" s="39"/>
      <c r="F148" s="39"/>
      <c r="G148" s="40"/>
      <c r="H148" s="40"/>
      <c r="I148" s="28"/>
      <c r="K148"/>
      <c r="L148"/>
      <c r="M148"/>
      <c r="N148"/>
      <c r="O148"/>
      <c r="P148"/>
      <c r="Q148"/>
      <c r="R148"/>
      <c r="S14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</row>
    <row r="149" spans="2:33" s="32" customFormat="1" ht="15" customHeight="1">
      <c r="B149" s="29"/>
      <c r="C149" s="30"/>
      <c r="D149" s="39"/>
      <c r="E149" s="39"/>
      <c r="F149" s="39"/>
      <c r="G149" s="40"/>
      <c r="H149" s="40"/>
      <c r="I149" s="28"/>
      <c r="K149"/>
      <c r="L149"/>
      <c r="M149"/>
      <c r="N149"/>
      <c r="O149"/>
      <c r="P149"/>
      <c r="Q149"/>
      <c r="R149"/>
      <c r="S149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</row>
    <row r="150" spans="2:33" s="32" customFormat="1" ht="15" customHeight="1">
      <c r="B150" s="39"/>
      <c r="C150" s="30"/>
      <c r="D150" s="39"/>
      <c r="E150" s="39"/>
      <c r="F150" s="39"/>
      <c r="G150" s="40"/>
      <c r="H150" s="40"/>
      <c r="I150" s="28"/>
      <c r="K150"/>
      <c r="L150"/>
      <c r="M150"/>
      <c r="N150"/>
      <c r="O150"/>
      <c r="P150"/>
      <c r="Q150"/>
      <c r="R150"/>
      <c r="S150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</row>
    <row r="151" spans="2:33" s="32" customFormat="1" ht="15" customHeight="1">
      <c r="B151" s="39"/>
      <c r="C151" s="30"/>
      <c r="D151" s="39"/>
      <c r="E151" s="39"/>
      <c r="F151" s="39"/>
      <c r="G151" s="40"/>
      <c r="H151" s="40"/>
      <c r="I151" s="28"/>
      <c r="K151"/>
      <c r="L151"/>
      <c r="M151"/>
      <c r="N151"/>
      <c r="O151"/>
      <c r="P151"/>
      <c r="Q151"/>
      <c r="R151"/>
      <c r="S151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</row>
    <row r="152" spans="2:33" s="32" customFormat="1" ht="15" customHeight="1">
      <c r="B152" s="39"/>
      <c r="C152" s="30"/>
      <c r="D152" s="39"/>
      <c r="E152" s="39"/>
      <c r="F152" s="39"/>
      <c r="G152" s="40"/>
      <c r="H152" s="40"/>
      <c r="I152" s="28"/>
      <c r="K152"/>
      <c r="L152"/>
      <c r="M152"/>
      <c r="N152"/>
      <c r="O152"/>
      <c r="P152"/>
      <c r="Q152"/>
      <c r="R152"/>
      <c r="S152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</row>
    <row r="153" spans="2:33" s="32" customFormat="1" ht="15" customHeight="1">
      <c r="B153" s="39"/>
      <c r="C153" s="30"/>
      <c r="D153" s="39"/>
      <c r="E153" s="39"/>
      <c r="F153" s="39"/>
      <c r="G153" s="40"/>
      <c r="H153" s="40"/>
      <c r="I153" s="28"/>
      <c r="K153"/>
      <c r="L153"/>
      <c r="M153"/>
      <c r="N153"/>
      <c r="O153"/>
      <c r="P153"/>
      <c r="Q153"/>
      <c r="R153"/>
      <c r="S153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</row>
    <row r="154" spans="2:33" s="32" customFormat="1" ht="15" customHeight="1">
      <c r="B154" s="39"/>
      <c r="C154" s="30"/>
      <c r="D154" s="39"/>
      <c r="E154" s="39"/>
      <c r="F154" s="39"/>
      <c r="G154" s="40"/>
      <c r="H154" s="40"/>
      <c r="I154" s="28"/>
      <c r="K154"/>
      <c r="L154"/>
      <c r="M154"/>
      <c r="N154"/>
      <c r="O154"/>
      <c r="P154"/>
      <c r="Q154"/>
      <c r="R154"/>
      <c r="S154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</row>
    <row r="155" spans="2:33" s="32" customFormat="1" ht="15" customHeight="1">
      <c r="B155" s="39"/>
      <c r="C155" s="30"/>
      <c r="D155" s="39"/>
      <c r="E155" s="39"/>
      <c r="F155" s="39"/>
      <c r="G155" s="40"/>
      <c r="H155" s="40"/>
      <c r="I155" s="28"/>
      <c r="K155"/>
      <c r="L155"/>
      <c r="M155"/>
      <c r="N155"/>
      <c r="O155"/>
      <c r="P155"/>
      <c r="Q155"/>
      <c r="R155"/>
      <c r="S155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</row>
    <row r="156" spans="2:33" s="32" customFormat="1" ht="15" customHeight="1">
      <c r="B156" s="39"/>
      <c r="C156" s="30"/>
      <c r="D156" s="39"/>
      <c r="E156" s="39"/>
      <c r="F156" s="39"/>
      <c r="G156" s="40"/>
      <c r="H156" s="40"/>
      <c r="I156" s="28"/>
      <c r="K156"/>
      <c r="L156"/>
      <c r="M156"/>
      <c r="N156"/>
      <c r="O156"/>
      <c r="P156"/>
      <c r="Q156"/>
      <c r="R156"/>
      <c r="S156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</row>
    <row r="157" spans="2:33" s="32" customFormat="1" ht="15" customHeight="1">
      <c r="B157" s="39"/>
      <c r="C157" s="30"/>
      <c r="D157" s="39"/>
      <c r="E157" s="39"/>
      <c r="F157" s="39"/>
      <c r="G157" s="40"/>
      <c r="H157" s="40"/>
      <c r="I157" s="28"/>
      <c r="K157"/>
      <c r="L157"/>
      <c r="M157"/>
      <c r="N157"/>
      <c r="O157"/>
      <c r="P157"/>
      <c r="Q157"/>
      <c r="R157"/>
      <c r="S157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</row>
    <row r="158" spans="2:33" s="32" customFormat="1" ht="15" customHeight="1">
      <c r="B158" s="39"/>
      <c r="C158" s="30"/>
      <c r="D158" s="39"/>
      <c r="E158" s="39"/>
      <c r="F158" s="39"/>
      <c r="G158" s="40"/>
      <c r="H158" s="40"/>
      <c r="I158" s="28"/>
      <c r="K158"/>
      <c r="L158"/>
      <c r="M158"/>
      <c r="N158"/>
      <c r="O158"/>
      <c r="P158"/>
      <c r="Q158"/>
      <c r="R158"/>
      <c r="S15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</row>
    <row r="159" spans="2:33" s="32" customFormat="1" ht="15" customHeight="1">
      <c r="B159" s="39"/>
      <c r="C159" s="30"/>
      <c r="D159" s="39"/>
      <c r="E159" s="39"/>
      <c r="F159" s="39"/>
      <c r="G159" s="40"/>
      <c r="H159" s="40"/>
      <c r="I159" s="28"/>
      <c r="K159"/>
      <c r="L159"/>
      <c r="M159"/>
      <c r="N159"/>
      <c r="O159"/>
      <c r="P159"/>
      <c r="Q159"/>
      <c r="R159"/>
      <c r="S159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</row>
    <row r="160" spans="2:33" s="32" customFormat="1" ht="15" customHeight="1">
      <c r="B160" s="39"/>
      <c r="C160" s="30"/>
      <c r="D160" s="39"/>
      <c r="E160" s="39"/>
      <c r="F160" s="39"/>
      <c r="G160" s="40"/>
      <c r="H160" s="40"/>
      <c r="I160" s="28"/>
      <c r="K160"/>
      <c r="L160"/>
      <c r="M160"/>
      <c r="N160"/>
      <c r="O160"/>
      <c r="P160"/>
      <c r="Q160"/>
      <c r="R160"/>
      <c r="S160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</row>
    <row r="161" spans="2:33" s="32" customFormat="1" ht="15" customHeight="1">
      <c r="B161" s="39"/>
      <c r="C161" s="30"/>
      <c r="D161" s="39"/>
      <c r="E161" s="39"/>
      <c r="F161" s="39"/>
      <c r="G161" s="40"/>
      <c r="H161" s="40"/>
      <c r="I161" s="28"/>
      <c r="K161"/>
      <c r="L161"/>
      <c r="M161"/>
      <c r="N161"/>
      <c r="O161"/>
      <c r="P161"/>
      <c r="Q161"/>
      <c r="R161"/>
      <c r="S161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</row>
    <row r="162" spans="2:33" s="32" customFormat="1" ht="15" customHeight="1">
      <c r="B162" s="39"/>
      <c r="C162" s="30"/>
      <c r="D162" s="39"/>
      <c r="E162" s="39"/>
      <c r="F162" s="39"/>
      <c r="G162" s="40"/>
      <c r="H162" s="40"/>
      <c r="I162" s="28"/>
      <c r="K162"/>
      <c r="L162"/>
      <c r="M162"/>
      <c r="N162"/>
      <c r="O162"/>
      <c r="P162"/>
      <c r="Q162"/>
      <c r="R162"/>
      <c r="S162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</row>
    <row r="163" spans="2:33" s="32" customFormat="1" ht="15" customHeight="1">
      <c r="B163" s="39"/>
      <c r="C163" s="30"/>
      <c r="D163" s="39"/>
      <c r="E163" s="39"/>
      <c r="F163" s="39"/>
      <c r="G163" s="40"/>
      <c r="H163" s="40"/>
      <c r="I163" s="28"/>
      <c r="K163"/>
      <c r="L163"/>
      <c r="M163"/>
      <c r="N163"/>
      <c r="O163"/>
      <c r="P163"/>
      <c r="Q163"/>
      <c r="R163"/>
      <c r="S163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</row>
    <row r="164" spans="2:33" s="32" customFormat="1" ht="15" customHeight="1">
      <c r="B164" s="39"/>
      <c r="C164" s="30"/>
      <c r="D164" s="39"/>
      <c r="E164" s="39"/>
      <c r="F164" s="39"/>
      <c r="G164" s="40"/>
      <c r="H164" s="40"/>
      <c r="I164" s="28"/>
      <c r="K164"/>
      <c r="L164"/>
      <c r="M164"/>
      <c r="N164"/>
      <c r="O164"/>
      <c r="P164"/>
      <c r="Q164"/>
      <c r="R164"/>
      <c r="S164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</row>
    <row r="165" spans="2:33" s="32" customFormat="1" ht="15" customHeight="1">
      <c r="B165" s="39"/>
      <c r="C165" s="30"/>
      <c r="D165" s="39"/>
      <c r="E165" s="39"/>
      <c r="F165" s="39"/>
      <c r="G165" s="40"/>
      <c r="H165" s="40"/>
      <c r="I165" s="28"/>
      <c r="K165"/>
      <c r="L165"/>
      <c r="M165"/>
      <c r="N165"/>
      <c r="O165"/>
      <c r="P165"/>
      <c r="Q165"/>
      <c r="R165"/>
      <c r="S165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</row>
    <row r="166" spans="2:33" s="32" customFormat="1" ht="15" customHeight="1">
      <c r="B166" s="39"/>
      <c r="C166" s="30"/>
      <c r="D166" s="39"/>
      <c r="E166" s="39"/>
      <c r="F166" s="39"/>
      <c r="G166" s="40"/>
      <c r="H166" s="40"/>
      <c r="I166" s="28"/>
      <c r="K166"/>
      <c r="L166"/>
      <c r="M166"/>
      <c r="N166"/>
      <c r="O166"/>
      <c r="P166"/>
      <c r="Q166"/>
      <c r="R166"/>
      <c r="S166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</row>
    <row r="167" spans="2:33" s="32" customFormat="1" ht="15" customHeight="1">
      <c r="B167" s="39"/>
      <c r="C167" s="30"/>
      <c r="D167" s="39"/>
      <c r="E167" s="39"/>
      <c r="F167" s="39"/>
      <c r="G167" s="40"/>
      <c r="H167" s="40"/>
      <c r="I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</row>
    <row r="168" spans="2:33" s="32" customFormat="1" ht="15" customHeight="1">
      <c r="B168" s="39"/>
      <c r="C168" s="30"/>
      <c r="D168" s="39"/>
      <c r="E168" s="39"/>
      <c r="F168" s="39"/>
      <c r="G168" s="40"/>
      <c r="H168" s="40"/>
      <c r="I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</row>
    <row r="169" spans="2:33" s="32" customFormat="1" ht="15" customHeight="1">
      <c r="B169" s="39"/>
      <c r="C169" s="30"/>
      <c r="D169" s="39"/>
      <c r="E169" s="39"/>
      <c r="F169" s="39"/>
      <c r="G169" s="40"/>
      <c r="H169" s="40"/>
      <c r="I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</row>
    <row r="170" spans="2:33" s="32" customFormat="1" ht="15" customHeight="1">
      <c r="B170" s="39"/>
      <c r="C170" s="30"/>
      <c r="D170" s="39"/>
      <c r="E170" s="39"/>
      <c r="F170" s="39"/>
      <c r="G170" s="40"/>
      <c r="H170" s="40"/>
      <c r="I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</row>
    <row r="171" spans="2:33" s="32" customFormat="1" ht="15" customHeight="1">
      <c r="B171" s="39"/>
      <c r="C171" s="30"/>
      <c r="D171" s="39"/>
      <c r="E171" s="39"/>
      <c r="F171" s="39"/>
      <c r="G171" s="40"/>
      <c r="H171" s="40"/>
      <c r="I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</row>
    <row r="172" spans="2:33" s="32" customFormat="1" ht="15" customHeight="1">
      <c r="B172" s="39"/>
      <c r="C172" s="30"/>
      <c r="D172" s="39"/>
      <c r="E172" s="39"/>
      <c r="F172" s="39"/>
      <c r="G172" s="40"/>
      <c r="H172" s="40"/>
      <c r="I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</row>
    <row r="173" spans="2:33" s="32" customFormat="1" ht="15" customHeight="1">
      <c r="B173" s="39"/>
      <c r="C173" s="30"/>
      <c r="D173" s="39"/>
      <c r="E173" s="39"/>
      <c r="F173" s="39"/>
      <c r="G173" s="40"/>
      <c r="H173" s="40"/>
      <c r="I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</row>
    <row r="174" spans="2:33" s="32" customFormat="1" ht="15" customHeight="1">
      <c r="B174" s="39"/>
      <c r="C174" s="30"/>
      <c r="D174" s="39"/>
      <c r="E174" s="39"/>
      <c r="F174" s="39"/>
      <c r="G174" s="40"/>
      <c r="H174" s="40"/>
      <c r="I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</row>
    <row r="175" spans="2:33" s="32" customFormat="1" ht="15" customHeight="1">
      <c r="B175" s="39"/>
      <c r="C175" s="30"/>
      <c r="D175" s="39"/>
      <c r="E175" s="39"/>
      <c r="F175" s="39"/>
      <c r="G175" s="40"/>
      <c r="H175" s="40"/>
      <c r="I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</row>
    <row r="176" spans="2:33" s="32" customFormat="1" ht="15" customHeight="1">
      <c r="B176" s="39"/>
      <c r="C176" s="30"/>
      <c r="D176" s="39"/>
      <c r="E176" s="39"/>
      <c r="F176" s="39"/>
      <c r="G176" s="40"/>
      <c r="H176" s="40"/>
      <c r="I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</row>
    <row r="177" spans="1:33" s="32" customFormat="1" ht="15" customHeight="1">
      <c r="B177" s="39"/>
      <c r="C177" s="30"/>
      <c r="D177" s="39"/>
      <c r="E177" s="39"/>
      <c r="F177" s="39"/>
      <c r="G177" s="40"/>
      <c r="H177" s="40"/>
      <c r="I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</row>
    <row r="178" spans="1:33" s="32" customFormat="1" ht="15" customHeight="1">
      <c r="B178" s="39"/>
      <c r="C178" s="30"/>
      <c r="D178" s="39"/>
      <c r="E178" s="39"/>
      <c r="F178" s="39"/>
      <c r="G178" s="40"/>
      <c r="H178" s="40"/>
      <c r="I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</row>
    <row r="179" spans="1:33" s="32" customFormat="1" ht="15" customHeight="1">
      <c r="B179" s="39"/>
      <c r="C179" s="30"/>
      <c r="D179" s="39"/>
      <c r="E179" s="39"/>
      <c r="F179" s="39"/>
      <c r="G179" s="40"/>
      <c r="H179" s="40"/>
      <c r="I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</row>
    <row r="180" spans="1:33" s="32" customFormat="1" ht="15" customHeight="1">
      <c r="B180" s="39"/>
      <c r="C180" s="30"/>
      <c r="D180" s="39"/>
      <c r="E180" s="39"/>
      <c r="F180" s="39"/>
      <c r="G180" s="40"/>
      <c r="H180" s="40"/>
      <c r="I180" s="28"/>
      <c r="K180" s="13"/>
      <c r="L180" s="13"/>
      <c r="M180" s="13"/>
      <c r="N180" s="13"/>
      <c r="O180" s="13"/>
      <c r="P180" s="13"/>
      <c r="Q180" s="13"/>
      <c r="R180" s="13"/>
      <c r="S180" s="13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</row>
    <row r="181" spans="1:33" s="32" customFormat="1" ht="15" customHeight="1">
      <c r="B181" s="39"/>
      <c r="C181" s="30"/>
      <c r="D181" s="39"/>
      <c r="E181" s="39"/>
      <c r="F181" s="39"/>
      <c r="G181" s="40"/>
      <c r="H181" s="40"/>
      <c r="I181" s="28"/>
      <c r="K181" s="13"/>
      <c r="L181" s="13"/>
      <c r="M181" s="13"/>
      <c r="N181" s="13"/>
      <c r="O181" s="13"/>
      <c r="P181" s="13"/>
      <c r="Q181" s="13"/>
      <c r="R181" s="13"/>
      <c r="S181" s="13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</row>
    <row r="182" spans="1:33" s="32" customFormat="1" ht="15" customHeight="1">
      <c r="B182" s="39"/>
      <c r="C182" s="30"/>
      <c r="D182" s="39"/>
      <c r="E182" s="39"/>
      <c r="F182" s="39"/>
      <c r="G182" s="40"/>
      <c r="H182" s="40"/>
      <c r="I182" s="28"/>
      <c r="K182" s="13"/>
      <c r="L182" s="13"/>
      <c r="M182" s="13"/>
      <c r="N182" s="13"/>
      <c r="O182" s="13"/>
      <c r="P182" s="13"/>
      <c r="Q182" s="13"/>
      <c r="R182" s="13"/>
      <c r="S182" s="13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</row>
    <row r="183" spans="1:33" s="32" customFormat="1" ht="15" customHeight="1">
      <c r="B183" s="39"/>
      <c r="C183" s="30"/>
      <c r="D183" s="39"/>
      <c r="E183" s="39"/>
      <c r="F183" s="39"/>
      <c r="G183" s="40"/>
      <c r="H183" s="40"/>
      <c r="I183" s="28"/>
      <c r="K183" s="13"/>
      <c r="L183" s="13"/>
      <c r="M183" s="13"/>
      <c r="N183" s="13"/>
      <c r="O183" s="13"/>
      <c r="P183" s="13"/>
      <c r="Q183" s="13"/>
      <c r="R183" s="13"/>
      <c r="S183" s="13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</row>
    <row r="184" spans="1:33" s="32" customFormat="1" ht="15" customHeight="1">
      <c r="B184" s="39"/>
      <c r="C184" s="30"/>
      <c r="D184" s="39"/>
      <c r="E184" s="39"/>
      <c r="F184" s="39"/>
      <c r="G184" s="40"/>
      <c r="H184" s="40"/>
      <c r="I184" s="28"/>
      <c r="K184" s="13"/>
      <c r="L184" s="13"/>
      <c r="M184" s="13"/>
      <c r="N184" s="13"/>
      <c r="O184" s="13"/>
      <c r="P184" s="13"/>
      <c r="Q184" s="13"/>
      <c r="R184" s="13"/>
      <c r="S184" s="13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</row>
    <row r="185" spans="1:33" s="32" customFormat="1" ht="15" customHeight="1">
      <c r="B185" s="39"/>
      <c r="C185" s="40"/>
      <c r="D185" s="39"/>
      <c r="E185" s="39"/>
      <c r="F185" s="39"/>
      <c r="G185" s="40"/>
      <c r="H185" s="40"/>
      <c r="I185" s="28"/>
      <c r="K185" s="13"/>
      <c r="L185" s="13"/>
      <c r="M185" s="13"/>
      <c r="N185" s="13"/>
      <c r="O185" s="13"/>
      <c r="P185" s="13"/>
      <c r="Q185" s="13"/>
      <c r="R185" s="13"/>
      <c r="S185" s="13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</row>
    <row r="186" spans="1:33" s="32" customFormat="1" ht="15" customHeight="1">
      <c r="B186" s="39"/>
      <c r="C186" s="40"/>
      <c r="D186" s="39"/>
      <c r="E186" s="39"/>
      <c r="F186" s="39"/>
      <c r="G186" s="40"/>
      <c r="H186" s="40"/>
      <c r="I186" s="28"/>
      <c r="K186" s="13"/>
      <c r="L186" s="13"/>
      <c r="M186" s="13"/>
      <c r="N186" s="13"/>
      <c r="O186" s="13"/>
      <c r="P186" s="13"/>
      <c r="Q186" s="13"/>
      <c r="R186" s="13"/>
      <c r="S186" s="13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</row>
    <row r="187" spans="1:33" s="32" customFormat="1" ht="15" customHeight="1">
      <c r="B187" s="39"/>
      <c r="C187" s="40"/>
      <c r="D187" s="39"/>
      <c r="E187" s="39"/>
      <c r="F187" s="75"/>
      <c r="G187" s="40"/>
      <c r="H187" s="40"/>
      <c r="I187" s="28"/>
      <c r="K187" s="13"/>
      <c r="L187" s="13"/>
      <c r="M187" s="13"/>
      <c r="N187" s="13"/>
      <c r="O187" s="13"/>
      <c r="P187" s="13"/>
      <c r="Q187" s="13"/>
      <c r="R187" s="13"/>
      <c r="S187" s="13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</row>
    <row r="188" spans="1:33" s="32" customFormat="1" ht="15" customHeight="1">
      <c r="A188" s="13"/>
      <c r="B188" s="75"/>
      <c r="C188" s="43"/>
      <c r="D188" s="75"/>
      <c r="E188" s="75"/>
      <c r="F188" s="75"/>
      <c r="G188" s="43"/>
      <c r="H188" s="43"/>
      <c r="I188" s="10"/>
      <c r="K188" s="13"/>
      <c r="L188" s="13"/>
      <c r="M188" s="13"/>
      <c r="N188" s="13"/>
      <c r="O188" s="13"/>
      <c r="P188" s="13"/>
      <c r="Q188" s="13"/>
      <c r="R188" s="13"/>
      <c r="S188" s="13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</row>
    <row r="189" spans="1:33">
      <c r="B189" s="75"/>
      <c r="D189" s="75"/>
      <c r="E189" s="75"/>
      <c r="F189" s="75"/>
      <c r="G189" s="43"/>
      <c r="H189" s="43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</row>
    <row r="190" spans="1:33">
      <c r="B190" s="75"/>
      <c r="D190" s="75"/>
      <c r="E190" s="75"/>
      <c r="F190" s="75"/>
      <c r="G190" s="43"/>
      <c r="H190" s="43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</row>
    <row r="191" spans="1:33">
      <c r="B191" s="75"/>
      <c r="D191" s="75"/>
      <c r="E191" s="75"/>
      <c r="F191" s="75"/>
      <c r="G191" s="43"/>
      <c r="H191" s="43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</row>
    <row r="192" spans="1:33">
      <c r="B192" s="75"/>
      <c r="D192" s="75"/>
      <c r="E192" s="75"/>
      <c r="F192" s="75"/>
      <c r="G192" s="43"/>
      <c r="H192" s="43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</row>
    <row r="193" spans="2:33">
      <c r="B193" s="75"/>
      <c r="D193" s="75"/>
      <c r="E193" s="75"/>
      <c r="F193" s="75"/>
      <c r="G193" s="43"/>
      <c r="H193" s="43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</row>
    <row r="194" spans="2:33">
      <c r="B194" s="75"/>
      <c r="D194" s="75"/>
      <c r="E194" s="75"/>
      <c r="F194" s="75"/>
      <c r="G194" s="43"/>
      <c r="H194" s="43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</row>
    <row r="195" spans="2:33">
      <c r="B195" s="75"/>
      <c r="D195" s="75"/>
      <c r="E195" s="75"/>
      <c r="F195" s="75"/>
      <c r="G195" s="43"/>
      <c r="H195" s="43"/>
    </row>
    <row r="196" spans="2:33">
      <c r="B196" s="75"/>
      <c r="D196" s="75"/>
      <c r="E196" s="75"/>
      <c r="F196" s="75"/>
      <c r="G196" s="43"/>
      <c r="H196" s="43"/>
    </row>
    <row r="197" spans="2:33">
      <c r="B197" s="75"/>
      <c r="D197" s="75"/>
      <c r="E197" s="75"/>
      <c r="F197" s="75"/>
      <c r="G197" s="43"/>
      <c r="H197" s="43"/>
    </row>
    <row r="198" spans="2:33">
      <c r="B198" s="75"/>
      <c r="D198" s="75"/>
      <c r="E198" s="75"/>
      <c r="F198" s="75"/>
      <c r="G198" s="43"/>
      <c r="H198" s="43"/>
    </row>
    <row r="199" spans="2:33">
      <c r="B199" s="75"/>
      <c r="D199" s="75"/>
      <c r="E199" s="75"/>
      <c r="F199" s="75"/>
      <c r="G199" s="43"/>
      <c r="H199" s="43"/>
    </row>
    <row r="200" spans="2:33">
      <c r="B200" s="75"/>
      <c r="D200" s="75"/>
      <c r="E200" s="75"/>
      <c r="F200" s="75"/>
      <c r="G200" s="43"/>
      <c r="H200" s="43"/>
    </row>
    <row r="201" spans="2:33">
      <c r="B201" s="75"/>
      <c r="D201" s="75"/>
      <c r="E201" s="75"/>
      <c r="F201" s="75"/>
      <c r="G201" s="43"/>
      <c r="H201" s="43"/>
    </row>
    <row r="202" spans="2:33">
      <c r="B202" s="75"/>
      <c r="D202" s="75"/>
      <c r="E202" s="75"/>
      <c r="F202" s="75"/>
      <c r="G202" s="43"/>
      <c r="H202" s="43"/>
    </row>
    <row r="203" spans="2:33">
      <c r="B203" s="75"/>
      <c r="D203" s="75"/>
      <c r="E203" s="75"/>
      <c r="F203" s="75"/>
      <c r="G203" s="43"/>
      <c r="H203" s="43"/>
    </row>
    <row r="204" spans="2:33">
      <c r="B204" s="75"/>
      <c r="D204" s="75"/>
      <c r="E204" s="75"/>
      <c r="F204" s="75"/>
      <c r="G204" s="43"/>
      <c r="H204" s="43"/>
    </row>
    <row r="205" spans="2:33">
      <c r="B205" s="75"/>
      <c r="D205" s="75"/>
      <c r="E205" s="75"/>
      <c r="F205" s="75"/>
      <c r="G205" s="43"/>
      <c r="H205" s="43"/>
    </row>
    <row r="206" spans="2:33">
      <c r="B206" s="75"/>
      <c r="D206" s="75"/>
      <c r="E206" s="75"/>
      <c r="F206" s="75"/>
      <c r="G206" s="43"/>
      <c r="H206" s="43"/>
    </row>
    <row r="207" spans="2:33">
      <c r="B207" s="75"/>
      <c r="D207" s="75"/>
      <c r="E207" s="75"/>
      <c r="F207" s="75"/>
      <c r="G207" s="43"/>
      <c r="H207" s="43"/>
    </row>
    <row r="208" spans="2:33">
      <c r="B208" s="75"/>
      <c r="D208" s="75"/>
      <c r="E208" s="75"/>
      <c r="F208" s="75"/>
      <c r="G208" s="43"/>
      <c r="H208" s="43"/>
    </row>
    <row r="209" spans="2:8">
      <c r="B209" s="75"/>
      <c r="D209" s="75"/>
      <c r="E209" s="75"/>
      <c r="F209" s="75"/>
      <c r="G209" s="43"/>
      <c r="H209" s="43"/>
    </row>
    <row r="210" spans="2:8">
      <c r="B210" s="75"/>
      <c r="D210" s="75"/>
      <c r="E210" s="75"/>
      <c r="F210" s="75"/>
      <c r="G210" s="43"/>
      <c r="H210" s="43"/>
    </row>
    <row r="211" spans="2:8">
      <c r="B211" s="75"/>
      <c r="D211" s="75"/>
      <c r="E211" s="75"/>
      <c r="F211" s="75"/>
      <c r="G211" s="43"/>
      <c r="H211" s="43"/>
    </row>
    <row r="212" spans="2:8">
      <c r="B212" s="75"/>
      <c r="D212" s="75"/>
      <c r="E212" s="75"/>
      <c r="F212" s="75"/>
      <c r="G212" s="43"/>
      <c r="H212" s="43"/>
    </row>
    <row r="213" spans="2:8">
      <c r="B213" s="75"/>
      <c r="D213" s="75"/>
      <c r="E213" s="75"/>
      <c r="F213" s="75"/>
      <c r="G213" s="43"/>
      <c r="H213" s="43"/>
    </row>
    <row r="214" spans="2:8">
      <c r="B214" s="75"/>
      <c r="D214" s="75"/>
      <c r="E214" s="75"/>
      <c r="F214" s="75"/>
      <c r="G214" s="43"/>
      <c r="H214" s="43"/>
    </row>
    <row r="215" spans="2:8">
      <c r="B215" s="75"/>
      <c r="D215" s="75"/>
      <c r="E215" s="75"/>
      <c r="F215" s="75"/>
      <c r="G215" s="43"/>
      <c r="H215" s="43"/>
    </row>
    <row r="216" spans="2:8">
      <c r="B216" s="75"/>
      <c r="D216" s="75"/>
      <c r="E216" s="75"/>
      <c r="F216" s="75"/>
      <c r="G216" s="43"/>
      <c r="H216" s="43"/>
    </row>
    <row r="217" spans="2:8">
      <c r="B217" s="75"/>
      <c r="D217" s="75"/>
      <c r="E217" s="75"/>
      <c r="F217" s="75"/>
      <c r="G217" s="43"/>
      <c r="H217" s="43"/>
    </row>
    <row r="218" spans="2:8">
      <c r="B218" s="75"/>
      <c r="D218" s="75"/>
      <c r="E218" s="75"/>
      <c r="F218" s="75"/>
      <c r="G218" s="43"/>
      <c r="H218" s="43"/>
    </row>
    <row r="219" spans="2:8">
      <c r="B219" s="75"/>
      <c r="D219" s="75"/>
      <c r="E219" s="75"/>
      <c r="F219" s="75"/>
      <c r="G219" s="43"/>
      <c r="H219" s="43"/>
    </row>
    <row r="220" spans="2:8">
      <c r="B220" s="75"/>
      <c r="D220" s="75"/>
      <c r="E220" s="75"/>
      <c r="F220" s="75"/>
      <c r="G220" s="43"/>
      <c r="H220" s="43"/>
    </row>
    <row r="221" spans="2:8">
      <c r="B221" s="75"/>
      <c r="D221" s="75"/>
      <c r="E221" s="75"/>
      <c r="F221" s="75"/>
      <c r="G221" s="43"/>
      <c r="H221" s="43"/>
    </row>
    <row r="222" spans="2:8">
      <c r="B222" s="75"/>
      <c r="D222" s="75"/>
      <c r="E222" s="75"/>
      <c r="F222" s="75"/>
      <c r="G222" s="43"/>
      <c r="H222" s="43"/>
    </row>
    <row r="223" spans="2:8">
      <c r="B223" s="75"/>
      <c r="D223" s="75"/>
      <c r="E223" s="75"/>
      <c r="F223" s="75"/>
      <c r="G223" s="43"/>
      <c r="H223" s="43"/>
    </row>
    <row r="224" spans="2:8">
      <c r="B224" s="75"/>
      <c r="D224" s="75"/>
      <c r="E224" s="75"/>
      <c r="F224" s="75"/>
      <c r="G224" s="43"/>
      <c r="H224" s="43"/>
    </row>
    <row r="225" spans="2:8">
      <c r="B225" s="75"/>
      <c r="D225" s="75"/>
      <c r="E225" s="75"/>
      <c r="F225" s="75"/>
      <c r="G225" s="43"/>
      <c r="H225" s="43"/>
    </row>
    <row r="226" spans="2:8">
      <c r="B226" s="75"/>
      <c r="D226" s="75"/>
      <c r="E226" s="75"/>
      <c r="F226" s="75"/>
      <c r="G226" s="43"/>
      <c r="H226" s="43"/>
    </row>
    <row r="227" spans="2:8">
      <c r="B227" s="75"/>
      <c r="D227" s="75"/>
      <c r="E227" s="75"/>
      <c r="F227" s="75"/>
      <c r="G227" s="43"/>
      <c r="H227" s="43"/>
    </row>
    <row r="228" spans="2:8">
      <c r="B228" s="75"/>
      <c r="D228" s="75"/>
      <c r="E228" s="75"/>
      <c r="F228" s="75"/>
      <c r="G228" s="43"/>
      <c r="H228" s="43"/>
    </row>
    <row r="229" spans="2:8">
      <c r="B229" s="75"/>
      <c r="D229" s="75"/>
      <c r="E229" s="75"/>
      <c r="F229" s="75"/>
      <c r="G229" s="43"/>
      <c r="H229" s="43"/>
    </row>
    <row r="230" spans="2:8">
      <c r="B230" s="75"/>
      <c r="D230" s="75"/>
      <c r="E230" s="75"/>
      <c r="F230" s="75"/>
      <c r="G230" s="43"/>
      <c r="H230" s="43"/>
    </row>
    <row r="231" spans="2:8">
      <c r="B231" s="75"/>
      <c r="D231" s="75"/>
      <c r="E231" s="75"/>
      <c r="F231" s="75"/>
      <c r="G231" s="43"/>
      <c r="H231" s="43"/>
    </row>
    <row r="232" spans="2:8">
      <c r="B232" s="75"/>
      <c r="D232" s="75"/>
      <c r="E232" s="75"/>
      <c r="F232" s="75"/>
      <c r="G232" s="43"/>
      <c r="H232" s="43"/>
    </row>
    <row r="233" spans="2:8">
      <c r="B233" s="75"/>
      <c r="D233" s="75"/>
      <c r="E233" s="75"/>
      <c r="F233" s="75"/>
      <c r="G233" s="43"/>
      <c r="H233" s="43"/>
    </row>
    <row r="234" spans="2:8">
      <c r="B234" s="75"/>
      <c r="D234" s="75"/>
      <c r="E234" s="75"/>
      <c r="F234" s="75"/>
      <c r="G234" s="43"/>
      <c r="H234" s="43"/>
    </row>
    <row r="235" spans="2:8">
      <c r="B235" s="75"/>
      <c r="D235" s="75"/>
      <c r="E235" s="75"/>
      <c r="F235" s="75"/>
      <c r="G235" s="43"/>
      <c r="H235" s="43"/>
    </row>
    <row r="236" spans="2:8">
      <c r="B236" s="75"/>
      <c r="D236" s="75"/>
      <c r="E236" s="75"/>
      <c r="F236" s="75"/>
      <c r="G236" s="43"/>
      <c r="H236" s="43"/>
    </row>
    <row r="237" spans="2:8">
      <c r="B237" s="75"/>
      <c r="D237" s="75"/>
      <c r="E237" s="75"/>
      <c r="F237" s="75"/>
      <c r="G237" s="43"/>
      <c r="H237" s="43"/>
    </row>
    <row r="238" spans="2:8">
      <c r="B238" s="75"/>
      <c r="D238" s="75"/>
      <c r="E238" s="75"/>
      <c r="F238" s="75"/>
      <c r="G238" s="43"/>
      <c r="H238" s="43"/>
    </row>
    <row r="239" spans="2:8">
      <c r="B239" s="75"/>
      <c r="D239" s="75"/>
      <c r="E239" s="75"/>
      <c r="F239" s="75"/>
      <c r="G239" s="43"/>
      <c r="H239" s="43"/>
    </row>
    <row r="240" spans="2:8">
      <c r="B240" s="75"/>
      <c r="D240" s="75"/>
      <c r="E240" s="75"/>
      <c r="F240" s="75"/>
      <c r="G240" s="43"/>
      <c r="H240" s="43"/>
    </row>
    <row r="241" spans="2:8">
      <c r="B241" s="75"/>
      <c r="D241" s="75"/>
      <c r="E241" s="75"/>
      <c r="F241" s="75"/>
      <c r="G241" s="43"/>
      <c r="H241" s="43"/>
    </row>
    <row r="242" spans="2:8">
      <c r="B242" s="75"/>
      <c r="D242" s="75"/>
      <c r="E242" s="75"/>
      <c r="F242" s="75"/>
      <c r="G242" s="43"/>
      <c r="H242" s="43"/>
    </row>
    <row r="243" spans="2:8">
      <c r="B243" s="75"/>
      <c r="D243" s="75"/>
      <c r="E243" s="75"/>
      <c r="F243" s="75"/>
      <c r="G243" s="43"/>
      <c r="H243" s="43"/>
    </row>
    <row r="244" spans="2:8">
      <c r="B244" s="75"/>
      <c r="D244" s="75"/>
      <c r="E244" s="75"/>
      <c r="F244" s="75"/>
      <c r="G244" s="43"/>
      <c r="H244" s="43"/>
    </row>
    <row r="245" spans="2:8">
      <c r="B245" s="75"/>
      <c r="D245" s="75"/>
      <c r="E245" s="75"/>
      <c r="F245" s="75"/>
      <c r="G245" s="43"/>
      <c r="H245" s="43"/>
    </row>
    <row r="246" spans="2:8">
      <c r="B246" s="75"/>
      <c r="D246" s="75"/>
      <c r="E246" s="75"/>
      <c r="F246" s="75"/>
      <c r="G246" s="43"/>
      <c r="H246" s="43"/>
    </row>
    <row r="247" spans="2:8">
      <c r="B247" s="75"/>
      <c r="D247" s="75"/>
      <c r="E247" s="75"/>
      <c r="F247" s="75"/>
      <c r="G247" s="43"/>
      <c r="H247" s="43"/>
    </row>
    <row r="248" spans="2:8">
      <c r="B248" s="75"/>
      <c r="D248" s="75"/>
      <c r="E248" s="75"/>
      <c r="F248" s="75"/>
      <c r="G248" s="43"/>
      <c r="H248" s="43"/>
    </row>
    <row r="249" spans="2:8">
      <c r="B249" s="75"/>
      <c r="D249" s="75"/>
      <c r="E249" s="75"/>
      <c r="F249" s="75"/>
      <c r="G249" s="43"/>
      <c r="H249" s="43"/>
    </row>
    <row r="250" spans="2:8">
      <c r="B250" s="75"/>
      <c r="D250" s="75"/>
      <c r="E250" s="75"/>
      <c r="F250" s="75"/>
      <c r="G250" s="43"/>
      <c r="H250" s="43"/>
    </row>
    <row r="251" spans="2:8">
      <c r="B251" s="75"/>
      <c r="D251" s="75"/>
      <c r="E251" s="75"/>
      <c r="F251" s="75"/>
      <c r="G251" s="43"/>
      <c r="H251" s="43"/>
    </row>
    <row r="252" spans="2:8">
      <c r="B252" s="75"/>
      <c r="D252" s="75"/>
      <c r="E252" s="75"/>
      <c r="F252" s="75"/>
      <c r="G252" s="43"/>
      <c r="H252" s="43"/>
    </row>
    <row r="253" spans="2:8">
      <c r="B253" s="75"/>
      <c r="D253" s="75"/>
      <c r="E253" s="75"/>
      <c r="F253" s="75"/>
      <c r="G253" s="43"/>
      <c r="H253" s="43"/>
    </row>
    <row r="254" spans="2:8">
      <c r="B254" s="75"/>
      <c r="D254" s="75"/>
      <c r="E254" s="75"/>
      <c r="F254" s="75"/>
      <c r="G254" s="43"/>
      <c r="H254" s="43"/>
    </row>
    <row r="255" spans="2:8">
      <c r="B255" s="75"/>
      <c r="D255" s="75"/>
      <c r="E255" s="75"/>
      <c r="F255" s="75"/>
      <c r="G255" s="43"/>
      <c r="H255" s="43"/>
    </row>
    <row r="256" spans="2:8">
      <c r="B256" s="75"/>
      <c r="D256" s="75"/>
      <c r="E256" s="75"/>
      <c r="F256" s="75"/>
      <c r="G256" s="43"/>
      <c r="H256" s="43"/>
    </row>
    <row r="257" spans="2:8">
      <c r="B257" s="75"/>
      <c r="D257" s="75"/>
      <c r="E257" s="75"/>
      <c r="F257" s="75"/>
      <c r="G257" s="43"/>
      <c r="H257" s="43"/>
    </row>
    <row r="258" spans="2:8">
      <c r="B258" s="75"/>
      <c r="D258" s="75"/>
      <c r="E258" s="75"/>
      <c r="F258" s="75"/>
      <c r="G258" s="43"/>
      <c r="H258" s="43"/>
    </row>
    <row r="259" spans="2:8">
      <c r="B259" s="75"/>
      <c r="D259" s="75"/>
      <c r="E259" s="75"/>
      <c r="F259" s="75"/>
      <c r="G259" s="43"/>
      <c r="H259" s="43"/>
    </row>
    <row r="260" spans="2:8">
      <c r="B260" s="75"/>
      <c r="D260" s="75"/>
      <c r="E260" s="75"/>
      <c r="F260" s="75"/>
      <c r="G260" s="43"/>
      <c r="H260" s="43"/>
    </row>
    <row r="261" spans="2:8">
      <c r="B261" s="75"/>
      <c r="D261" s="75"/>
      <c r="E261" s="75"/>
      <c r="F261" s="75"/>
      <c r="G261" s="43"/>
      <c r="H261" s="43"/>
    </row>
    <row r="262" spans="2:8">
      <c r="B262" s="75"/>
      <c r="D262" s="75"/>
      <c r="E262" s="75"/>
      <c r="F262" s="75"/>
      <c r="G262" s="43"/>
      <c r="H262" s="43"/>
    </row>
    <row r="263" spans="2:8">
      <c r="B263" s="75"/>
      <c r="D263" s="75"/>
      <c r="E263" s="75"/>
      <c r="F263" s="75"/>
      <c r="G263" s="43"/>
      <c r="H263" s="43"/>
    </row>
    <row r="264" spans="2:8">
      <c r="B264" s="75"/>
      <c r="D264" s="75"/>
      <c r="E264" s="75"/>
      <c r="F264" s="75"/>
      <c r="G264" s="43"/>
      <c r="H264" s="43"/>
    </row>
    <row r="265" spans="2:8">
      <c r="B265" s="75"/>
      <c r="D265" s="75"/>
      <c r="E265" s="75"/>
      <c r="F265" s="75"/>
      <c r="G265" s="43"/>
      <c r="H265" s="43"/>
    </row>
    <row r="266" spans="2:8">
      <c r="B266" s="75"/>
      <c r="D266" s="75"/>
      <c r="E266" s="75"/>
      <c r="F266" s="75"/>
      <c r="G266" s="43"/>
      <c r="H266" s="43"/>
    </row>
    <row r="267" spans="2:8">
      <c r="B267" s="75"/>
      <c r="D267" s="75"/>
      <c r="E267" s="75"/>
      <c r="F267" s="75"/>
      <c r="G267" s="43"/>
      <c r="H267" s="43"/>
    </row>
    <row r="268" spans="2:8">
      <c r="B268" s="75"/>
      <c r="D268" s="75"/>
      <c r="E268" s="75"/>
      <c r="F268" s="75"/>
      <c r="G268" s="43"/>
      <c r="H268" s="43"/>
    </row>
    <row r="269" spans="2:8">
      <c r="B269" s="75"/>
      <c r="D269" s="75"/>
      <c r="E269" s="75"/>
      <c r="F269" s="75"/>
      <c r="G269" s="43"/>
      <c r="H269" s="43"/>
    </row>
    <row r="270" spans="2:8">
      <c r="B270" s="75"/>
      <c r="D270" s="75"/>
      <c r="E270" s="75"/>
      <c r="F270" s="75"/>
      <c r="G270" s="43"/>
      <c r="H270" s="43"/>
    </row>
    <row r="271" spans="2:8">
      <c r="B271" s="75"/>
      <c r="D271" s="75"/>
      <c r="E271" s="75"/>
      <c r="F271" s="75"/>
      <c r="G271" s="43"/>
      <c r="H271" s="43"/>
    </row>
    <row r="272" spans="2:8">
      <c r="B272" s="75"/>
      <c r="D272" s="75"/>
      <c r="E272" s="75"/>
      <c r="F272" s="75"/>
      <c r="G272" s="43"/>
      <c r="H272" s="43"/>
    </row>
    <row r="273" spans="2:8">
      <c r="B273" s="75"/>
      <c r="D273" s="75"/>
      <c r="E273" s="75"/>
      <c r="F273" s="75"/>
      <c r="G273" s="43"/>
      <c r="H273" s="43"/>
    </row>
    <row r="274" spans="2:8">
      <c r="B274" s="75"/>
      <c r="D274" s="75"/>
      <c r="E274" s="75"/>
      <c r="F274" s="75"/>
      <c r="G274" s="43"/>
      <c r="H274" s="43"/>
    </row>
    <row r="275" spans="2:8">
      <c r="B275" s="75"/>
      <c r="D275" s="75"/>
      <c r="E275" s="75"/>
      <c r="F275" s="75"/>
      <c r="G275" s="43"/>
      <c r="H275" s="43"/>
    </row>
    <row r="276" spans="2:8">
      <c r="B276" s="75"/>
      <c r="D276" s="75"/>
      <c r="E276" s="75"/>
      <c r="F276" s="75"/>
      <c r="G276" s="43"/>
      <c r="H276" s="43"/>
    </row>
    <row r="277" spans="2:8">
      <c r="B277" s="75"/>
      <c r="D277" s="75"/>
      <c r="E277" s="75"/>
      <c r="F277" s="75"/>
      <c r="G277" s="43"/>
      <c r="H277" s="43"/>
    </row>
    <row r="278" spans="2:8">
      <c r="B278" s="75"/>
      <c r="D278" s="75"/>
      <c r="E278" s="75"/>
      <c r="F278" s="75"/>
      <c r="G278" s="43"/>
      <c r="H278" s="43"/>
    </row>
    <row r="279" spans="2:8">
      <c r="B279" s="75"/>
      <c r="D279" s="75"/>
      <c r="E279" s="75"/>
      <c r="F279" s="75"/>
      <c r="G279" s="43"/>
      <c r="H279" s="43"/>
    </row>
    <row r="280" spans="2:8">
      <c r="B280" s="75"/>
      <c r="D280" s="75"/>
      <c r="E280" s="75"/>
      <c r="F280" s="75"/>
      <c r="G280" s="43"/>
      <c r="H280" s="43"/>
    </row>
    <row r="281" spans="2:8">
      <c r="B281" s="75"/>
      <c r="D281" s="75"/>
      <c r="E281" s="75"/>
      <c r="F281" s="75"/>
      <c r="G281" s="43"/>
      <c r="H281" s="43"/>
    </row>
    <row r="282" spans="2:8">
      <c r="B282" s="75"/>
      <c r="D282" s="75"/>
      <c r="E282" s="75"/>
      <c r="F282" s="75"/>
      <c r="G282" s="43"/>
      <c r="H282" s="43"/>
    </row>
    <row r="283" spans="2:8">
      <c r="B283" s="75"/>
      <c r="D283" s="75"/>
      <c r="E283" s="75"/>
      <c r="F283" s="75"/>
      <c r="G283" s="43"/>
      <c r="H283" s="43"/>
    </row>
    <row r="284" spans="2:8">
      <c r="B284" s="75"/>
      <c r="D284" s="75"/>
      <c r="E284" s="75"/>
      <c r="F284" s="75"/>
      <c r="G284" s="43"/>
      <c r="H284" s="43"/>
    </row>
    <row r="285" spans="2:8">
      <c r="B285" s="75"/>
      <c r="D285" s="75"/>
      <c r="E285" s="75"/>
      <c r="F285" s="75"/>
      <c r="G285" s="43"/>
      <c r="H285" s="43"/>
    </row>
    <row r="286" spans="2:8">
      <c r="B286" s="75"/>
      <c r="D286" s="75"/>
      <c r="E286" s="75"/>
      <c r="F286" s="75"/>
      <c r="G286" s="43"/>
      <c r="H286" s="43"/>
    </row>
    <row r="287" spans="2:8">
      <c r="B287" s="75"/>
      <c r="D287" s="75"/>
      <c r="E287" s="75"/>
      <c r="F287" s="75"/>
      <c r="G287" s="43"/>
      <c r="H287" s="43"/>
    </row>
    <row r="288" spans="2:8">
      <c r="B288" s="75"/>
      <c r="D288" s="75"/>
      <c r="E288" s="75"/>
      <c r="F288" s="75"/>
      <c r="G288" s="43"/>
      <c r="H288" s="43"/>
    </row>
    <row r="289" spans="2:8">
      <c r="B289" s="75"/>
      <c r="D289" s="75"/>
      <c r="E289" s="75"/>
      <c r="F289" s="75"/>
      <c r="G289" s="43"/>
      <c r="H289" s="43"/>
    </row>
    <row r="290" spans="2:8">
      <c r="B290" s="75"/>
      <c r="D290" s="75"/>
      <c r="E290" s="75"/>
      <c r="F290" s="75"/>
      <c r="G290" s="43"/>
      <c r="H290" s="43"/>
    </row>
    <row r="291" spans="2:8">
      <c r="B291" s="75"/>
      <c r="D291" s="75"/>
      <c r="E291" s="75"/>
      <c r="F291" s="75"/>
      <c r="G291" s="43"/>
      <c r="H291" s="43"/>
    </row>
    <row r="292" spans="2:8">
      <c r="B292" s="75"/>
      <c r="D292" s="75"/>
      <c r="E292" s="75"/>
      <c r="F292" s="75"/>
      <c r="G292" s="43"/>
      <c r="H292" s="43"/>
    </row>
    <row r="293" spans="2:8">
      <c r="B293" s="75"/>
      <c r="D293" s="75"/>
      <c r="E293" s="75"/>
      <c r="F293" s="75"/>
      <c r="G293" s="43"/>
      <c r="H293" s="43"/>
    </row>
    <row r="294" spans="2:8">
      <c r="B294" s="75"/>
      <c r="D294" s="75"/>
      <c r="E294" s="75"/>
      <c r="F294" s="75"/>
      <c r="G294" s="43"/>
      <c r="H294" s="43"/>
    </row>
    <row r="295" spans="2:8">
      <c r="B295" s="75"/>
      <c r="D295" s="75"/>
      <c r="E295" s="75"/>
      <c r="F295" s="75"/>
      <c r="G295" s="43"/>
      <c r="H295" s="43"/>
    </row>
    <row r="296" spans="2:8">
      <c r="B296" s="75"/>
      <c r="D296" s="75"/>
      <c r="E296" s="75"/>
      <c r="F296" s="75"/>
      <c r="G296" s="43"/>
      <c r="H296" s="43"/>
    </row>
    <row r="297" spans="2:8">
      <c r="B297" s="75"/>
      <c r="D297" s="75"/>
      <c r="E297" s="75"/>
      <c r="F297" s="75"/>
      <c r="G297" s="43"/>
      <c r="H297" s="43"/>
    </row>
    <row r="298" spans="2:8">
      <c r="B298" s="75"/>
      <c r="D298" s="75"/>
      <c r="E298" s="75"/>
      <c r="F298" s="75"/>
      <c r="G298" s="43"/>
      <c r="H298" s="43"/>
    </row>
    <row r="299" spans="2:8">
      <c r="B299" s="75"/>
      <c r="D299" s="75"/>
      <c r="E299" s="75"/>
      <c r="F299" s="75"/>
      <c r="G299" s="43"/>
      <c r="H299" s="43"/>
    </row>
    <row r="300" spans="2:8">
      <c r="B300" s="75"/>
      <c r="D300" s="75"/>
      <c r="E300" s="75"/>
      <c r="F300" s="75"/>
      <c r="G300" s="43"/>
      <c r="H300" s="43"/>
    </row>
    <row r="301" spans="2:8">
      <c r="B301" s="75"/>
      <c r="D301" s="75"/>
      <c r="E301" s="75"/>
      <c r="F301" s="75"/>
      <c r="G301" s="43"/>
      <c r="H301" s="43"/>
    </row>
    <row r="302" spans="2:8">
      <c r="B302" s="75"/>
      <c r="D302" s="75"/>
      <c r="E302" s="75"/>
      <c r="F302" s="75"/>
      <c r="G302" s="43"/>
      <c r="H302" s="43"/>
    </row>
    <row r="303" spans="2:8">
      <c r="B303" s="75"/>
      <c r="D303" s="75"/>
      <c r="E303" s="75"/>
      <c r="F303" s="75"/>
      <c r="G303" s="43"/>
      <c r="H303" s="43"/>
    </row>
    <row r="304" spans="2:8">
      <c r="B304" s="75"/>
      <c r="D304" s="75"/>
      <c r="E304" s="75"/>
      <c r="F304" s="75"/>
      <c r="G304" s="43"/>
      <c r="H304" s="43"/>
    </row>
    <row r="305" spans="2:8">
      <c r="B305" s="75"/>
      <c r="D305" s="75"/>
      <c r="E305" s="75"/>
      <c r="F305" s="75"/>
      <c r="G305" s="43"/>
      <c r="H305" s="43"/>
    </row>
    <row r="306" spans="2:8">
      <c r="B306" s="75"/>
      <c r="D306" s="75"/>
      <c r="E306" s="75"/>
      <c r="F306" s="75"/>
      <c r="G306" s="43"/>
      <c r="H306" s="43"/>
    </row>
    <row r="307" spans="2:8">
      <c r="B307" s="75"/>
      <c r="D307" s="75"/>
      <c r="E307" s="75"/>
      <c r="F307" s="75"/>
      <c r="G307" s="43"/>
      <c r="H307" s="43"/>
    </row>
    <row r="308" spans="2:8">
      <c r="B308" s="75"/>
      <c r="D308" s="75"/>
      <c r="E308" s="75"/>
      <c r="F308" s="75"/>
      <c r="G308" s="43"/>
      <c r="H308" s="43"/>
    </row>
    <row r="309" spans="2:8">
      <c r="B309" s="75"/>
      <c r="D309" s="75"/>
      <c r="E309" s="75"/>
      <c r="F309" s="75"/>
      <c r="G309" s="43"/>
      <c r="H309" s="43"/>
    </row>
    <row r="310" spans="2:8">
      <c r="B310" s="75"/>
      <c r="D310" s="75"/>
      <c r="E310" s="75"/>
      <c r="F310" s="75"/>
      <c r="G310" s="43"/>
      <c r="H310" s="43"/>
    </row>
    <row r="311" spans="2:8">
      <c r="B311" s="75"/>
      <c r="D311" s="75"/>
      <c r="E311" s="75"/>
      <c r="F311" s="75"/>
      <c r="G311" s="43"/>
      <c r="H311" s="43"/>
    </row>
    <row r="312" spans="2:8">
      <c r="B312" s="75"/>
      <c r="D312" s="75"/>
      <c r="E312" s="75"/>
      <c r="F312" s="75"/>
      <c r="G312" s="43"/>
      <c r="H312" s="43"/>
    </row>
    <row r="313" spans="2:8">
      <c r="B313" s="75"/>
      <c r="D313" s="75"/>
      <c r="E313" s="75"/>
      <c r="F313" s="75"/>
      <c r="G313" s="43"/>
      <c r="H313" s="43"/>
    </row>
    <row r="314" spans="2:8">
      <c r="B314" s="75"/>
      <c r="D314" s="75"/>
      <c r="E314" s="75"/>
      <c r="F314" s="75"/>
      <c r="G314" s="43"/>
      <c r="H314" s="43"/>
    </row>
    <row r="315" spans="2:8">
      <c r="B315" s="75"/>
      <c r="D315" s="75"/>
      <c r="E315" s="75"/>
      <c r="F315" s="75"/>
      <c r="G315" s="43"/>
      <c r="H315" s="43"/>
    </row>
    <row r="316" spans="2:8">
      <c r="B316" s="75"/>
      <c r="D316" s="75"/>
      <c r="E316" s="75"/>
      <c r="F316" s="75"/>
      <c r="G316" s="43"/>
      <c r="H316" s="43"/>
    </row>
    <row r="317" spans="2:8">
      <c r="B317" s="75"/>
      <c r="D317" s="75"/>
      <c r="E317" s="75"/>
      <c r="F317" s="75"/>
      <c r="G317" s="43"/>
      <c r="H317" s="43"/>
    </row>
    <row r="318" spans="2:8">
      <c r="B318" s="75"/>
      <c r="D318" s="75"/>
      <c r="E318" s="75"/>
      <c r="F318" s="75"/>
      <c r="G318" s="43"/>
      <c r="H318" s="43"/>
    </row>
    <row r="319" spans="2:8">
      <c r="B319" s="75"/>
      <c r="D319" s="75"/>
      <c r="E319" s="75"/>
      <c r="F319" s="75"/>
      <c r="G319" s="43"/>
      <c r="H319" s="43"/>
    </row>
    <row r="320" spans="2:8">
      <c r="B320" s="75"/>
      <c r="D320" s="75"/>
      <c r="E320" s="75"/>
      <c r="F320" s="75"/>
      <c r="G320" s="43"/>
      <c r="H320" s="43"/>
    </row>
    <row r="321" spans="2:8">
      <c r="B321" s="75"/>
      <c r="D321" s="75"/>
      <c r="E321" s="75"/>
      <c r="F321" s="75"/>
      <c r="G321" s="43"/>
      <c r="H321" s="43"/>
    </row>
    <row r="322" spans="2:8">
      <c r="B322" s="75"/>
      <c r="D322" s="75"/>
      <c r="E322" s="75"/>
      <c r="F322" s="75"/>
      <c r="G322" s="43"/>
      <c r="H322" s="43"/>
    </row>
    <row r="323" spans="2:8">
      <c r="B323" s="75"/>
      <c r="D323" s="75"/>
      <c r="E323" s="75"/>
      <c r="F323" s="75"/>
      <c r="G323" s="43"/>
      <c r="H323" s="43"/>
    </row>
    <row r="324" spans="2:8">
      <c r="B324" s="75"/>
      <c r="D324" s="75"/>
      <c r="E324" s="75"/>
      <c r="F324" s="75"/>
      <c r="G324" s="43"/>
      <c r="H324" s="43"/>
    </row>
    <row r="325" spans="2:8">
      <c r="B325" s="75"/>
      <c r="D325" s="75"/>
      <c r="E325" s="75"/>
      <c r="F325" s="75"/>
      <c r="G325" s="43"/>
      <c r="H325" s="43"/>
    </row>
    <row r="326" spans="2:8">
      <c r="B326" s="75"/>
      <c r="D326" s="75"/>
      <c r="E326" s="75"/>
      <c r="F326" s="75"/>
      <c r="G326" s="43"/>
      <c r="H326" s="43"/>
    </row>
    <row r="327" spans="2:8">
      <c r="B327" s="75"/>
      <c r="D327" s="75"/>
      <c r="E327" s="75"/>
      <c r="F327" s="75"/>
      <c r="G327" s="43"/>
      <c r="H327" s="43"/>
    </row>
    <row r="328" spans="2:8">
      <c r="B328" s="75"/>
      <c r="D328" s="75"/>
      <c r="E328" s="75"/>
      <c r="F328" s="75"/>
      <c r="G328" s="43"/>
      <c r="H328" s="43"/>
    </row>
    <row r="329" spans="2:8">
      <c r="B329" s="75"/>
      <c r="D329" s="75"/>
      <c r="E329" s="75"/>
      <c r="F329" s="75"/>
      <c r="G329" s="43"/>
      <c r="H329" s="43"/>
    </row>
    <row r="330" spans="2:8">
      <c r="B330" s="75"/>
      <c r="D330" s="75"/>
      <c r="E330" s="75"/>
      <c r="F330" s="75"/>
      <c r="G330" s="43"/>
      <c r="H330" s="43"/>
    </row>
    <row r="331" spans="2:8">
      <c r="B331" s="75"/>
      <c r="D331" s="75"/>
      <c r="E331" s="75"/>
      <c r="F331" s="75"/>
      <c r="G331" s="43"/>
      <c r="H331" s="43"/>
    </row>
    <row r="332" spans="2:8">
      <c r="B332" s="75"/>
      <c r="D332" s="75"/>
      <c r="E332" s="75"/>
      <c r="F332" s="75"/>
      <c r="G332" s="43"/>
      <c r="H332" s="43"/>
    </row>
    <row r="333" spans="2:8">
      <c r="B333" s="75"/>
      <c r="D333" s="75"/>
      <c r="E333" s="75"/>
      <c r="F333" s="75"/>
      <c r="G333" s="43"/>
      <c r="H333" s="43"/>
    </row>
    <row r="334" spans="2:8">
      <c r="B334" s="75"/>
      <c r="D334" s="75"/>
      <c r="E334" s="75"/>
      <c r="F334" s="75"/>
      <c r="G334" s="43"/>
      <c r="H334" s="43"/>
    </row>
    <row r="335" spans="2:8">
      <c r="B335" s="75"/>
      <c r="D335" s="75"/>
      <c r="E335" s="75"/>
      <c r="F335" s="75"/>
      <c r="G335" s="43"/>
      <c r="H335" s="43"/>
    </row>
    <row r="336" spans="2:8">
      <c r="B336" s="75"/>
      <c r="D336" s="75"/>
      <c r="E336" s="75"/>
      <c r="F336" s="75"/>
      <c r="G336" s="43"/>
      <c r="H336" s="43"/>
    </row>
    <row r="337" spans="2:8">
      <c r="B337" s="75"/>
      <c r="D337" s="75"/>
      <c r="E337" s="75"/>
      <c r="F337" s="75"/>
      <c r="G337" s="43"/>
      <c r="H337" s="43"/>
    </row>
    <row r="338" spans="2:8">
      <c r="B338" s="75"/>
      <c r="D338" s="75"/>
      <c r="E338" s="75"/>
      <c r="F338" s="75"/>
      <c r="G338" s="43"/>
      <c r="H338" s="43"/>
    </row>
    <row r="339" spans="2:8">
      <c r="B339" s="75"/>
      <c r="D339" s="75"/>
      <c r="E339" s="75"/>
      <c r="F339" s="75"/>
      <c r="G339" s="43"/>
      <c r="H339" s="43"/>
    </row>
    <row r="340" spans="2:8">
      <c r="B340" s="75"/>
      <c r="D340" s="75"/>
      <c r="E340" s="75"/>
      <c r="F340" s="75"/>
      <c r="G340" s="43"/>
      <c r="H340" s="43"/>
    </row>
    <row r="341" spans="2:8">
      <c r="B341" s="75"/>
      <c r="D341" s="75"/>
      <c r="E341" s="75"/>
      <c r="F341" s="75"/>
      <c r="G341" s="43"/>
      <c r="H341" s="43"/>
    </row>
    <row r="342" spans="2:8">
      <c r="B342" s="75"/>
      <c r="D342" s="75"/>
      <c r="E342" s="75"/>
      <c r="F342" s="75"/>
      <c r="G342" s="43"/>
      <c r="H342" s="43"/>
    </row>
    <row r="343" spans="2:8">
      <c r="B343" s="75"/>
      <c r="D343" s="75"/>
      <c r="E343" s="75"/>
      <c r="F343" s="75"/>
      <c r="G343" s="43"/>
      <c r="H343" s="43"/>
    </row>
    <row r="344" spans="2:8">
      <c r="B344" s="75"/>
      <c r="D344" s="75"/>
      <c r="E344" s="75"/>
      <c r="F344" s="75"/>
      <c r="G344" s="43"/>
      <c r="H344" s="43"/>
    </row>
    <row r="345" spans="2:8">
      <c r="B345" s="75"/>
      <c r="D345" s="75"/>
      <c r="E345" s="75"/>
      <c r="F345" s="75"/>
      <c r="G345" s="43"/>
      <c r="H345" s="43"/>
    </row>
    <row r="346" spans="2:8">
      <c r="B346" s="75"/>
      <c r="D346" s="75"/>
      <c r="E346" s="75"/>
      <c r="F346" s="75"/>
      <c r="G346" s="43"/>
      <c r="H346" s="43"/>
    </row>
    <row r="347" spans="2:8">
      <c r="B347" s="75"/>
      <c r="D347" s="75"/>
      <c r="E347" s="75"/>
      <c r="F347" s="75"/>
      <c r="G347" s="43"/>
      <c r="H347" s="43"/>
    </row>
    <row r="348" spans="2:8">
      <c r="B348" s="75"/>
      <c r="D348" s="75"/>
      <c r="E348" s="75"/>
      <c r="F348" s="75"/>
      <c r="G348" s="43"/>
      <c r="H348" s="43"/>
    </row>
    <row r="349" spans="2:8">
      <c r="B349" s="75"/>
      <c r="D349" s="75"/>
      <c r="E349" s="75"/>
      <c r="F349" s="75"/>
      <c r="G349" s="43"/>
      <c r="H349" s="43"/>
    </row>
    <row r="350" spans="2:8">
      <c r="B350" s="75"/>
      <c r="D350" s="75"/>
      <c r="E350" s="75"/>
      <c r="F350" s="75"/>
      <c r="G350" s="43"/>
      <c r="H350" s="43"/>
    </row>
    <row r="351" spans="2:8">
      <c r="B351" s="75"/>
      <c r="D351" s="75"/>
      <c r="E351" s="75"/>
      <c r="F351" s="75"/>
      <c r="G351" s="43"/>
      <c r="H351" s="43"/>
    </row>
    <row r="352" spans="2:8">
      <c r="B352" s="75"/>
      <c r="D352" s="75"/>
      <c r="E352" s="75"/>
      <c r="F352" s="75"/>
      <c r="G352" s="43"/>
      <c r="H352" s="43"/>
    </row>
    <row r="353" spans="2:8">
      <c r="B353" s="75"/>
      <c r="D353" s="75"/>
      <c r="E353" s="75"/>
      <c r="F353" s="75"/>
      <c r="G353" s="43"/>
      <c r="H353" s="43"/>
    </row>
    <row r="354" spans="2:8">
      <c r="B354" s="75"/>
      <c r="D354" s="75"/>
      <c r="E354" s="75"/>
      <c r="F354" s="75"/>
      <c r="G354" s="43"/>
      <c r="H354" s="43"/>
    </row>
    <row r="355" spans="2:8">
      <c r="B355" s="75"/>
      <c r="D355" s="75"/>
      <c r="E355" s="75"/>
      <c r="F355" s="75"/>
      <c r="G355" s="43"/>
      <c r="H355" s="43"/>
    </row>
    <row r="356" spans="2:8">
      <c r="B356" s="75"/>
      <c r="D356" s="75"/>
      <c r="E356" s="75"/>
      <c r="F356" s="75"/>
      <c r="G356" s="43"/>
      <c r="H356" s="43"/>
    </row>
    <row r="357" spans="2:8">
      <c r="B357" s="75"/>
      <c r="D357" s="75"/>
      <c r="E357" s="75"/>
      <c r="F357" s="75"/>
      <c r="G357" s="43"/>
      <c r="H357" s="43"/>
    </row>
    <row r="358" spans="2:8">
      <c r="B358" s="75"/>
      <c r="D358" s="75"/>
      <c r="E358" s="75"/>
      <c r="F358" s="75"/>
      <c r="G358" s="43"/>
      <c r="H358" s="43"/>
    </row>
    <row r="359" spans="2:8">
      <c r="B359" s="75"/>
      <c r="D359" s="75"/>
      <c r="E359" s="75"/>
      <c r="F359" s="75"/>
      <c r="G359" s="43"/>
      <c r="H359" s="43"/>
    </row>
    <row r="360" spans="2:8">
      <c r="B360" s="75"/>
      <c r="D360" s="75"/>
      <c r="E360" s="75"/>
      <c r="F360" s="75"/>
      <c r="G360" s="43"/>
      <c r="H360" s="43"/>
    </row>
    <row r="361" spans="2:8">
      <c r="B361" s="75"/>
      <c r="D361" s="75"/>
      <c r="E361" s="75"/>
      <c r="F361" s="75"/>
      <c r="G361" s="43"/>
      <c r="H361" s="43"/>
    </row>
    <row r="362" spans="2:8">
      <c r="B362" s="75"/>
      <c r="D362" s="75"/>
      <c r="E362" s="75"/>
      <c r="F362" s="75"/>
      <c r="G362" s="43"/>
      <c r="H362" s="43"/>
    </row>
    <row r="363" spans="2:8">
      <c r="B363" s="75"/>
      <c r="D363" s="75"/>
      <c r="E363" s="75"/>
      <c r="F363" s="75"/>
      <c r="G363" s="43"/>
      <c r="H363" s="43"/>
    </row>
    <row r="364" spans="2:8">
      <c r="B364" s="75"/>
      <c r="D364" s="75"/>
      <c r="E364" s="75"/>
      <c r="F364" s="75"/>
      <c r="G364" s="43"/>
      <c r="H364" s="43"/>
    </row>
    <row r="365" spans="2:8">
      <c r="B365" s="75"/>
      <c r="D365" s="75"/>
      <c r="E365" s="75"/>
      <c r="F365" s="75"/>
      <c r="G365" s="43"/>
      <c r="H365" s="43"/>
    </row>
    <row r="366" spans="2:8">
      <c r="B366" s="75"/>
      <c r="D366" s="75"/>
      <c r="E366" s="75"/>
      <c r="F366" s="75"/>
      <c r="G366" s="43"/>
      <c r="H366" s="43"/>
    </row>
    <row r="367" spans="2:8">
      <c r="B367" s="75"/>
      <c r="D367" s="75"/>
      <c r="E367" s="75"/>
      <c r="F367" s="75"/>
      <c r="G367" s="43"/>
      <c r="H367" s="43"/>
    </row>
    <row r="368" spans="2:8">
      <c r="B368" s="75"/>
      <c r="D368" s="75"/>
      <c r="E368" s="75"/>
      <c r="F368" s="75"/>
      <c r="G368" s="43"/>
      <c r="H368" s="43"/>
    </row>
    <row r="369" spans="2:8">
      <c r="B369" s="75"/>
      <c r="D369" s="75"/>
      <c r="E369" s="75"/>
      <c r="F369" s="75"/>
      <c r="G369" s="43"/>
      <c r="H369" s="43"/>
    </row>
    <row r="370" spans="2:8">
      <c r="B370" s="75"/>
      <c r="D370" s="75"/>
      <c r="E370" s="75"/>
      <c r="F370" s="75"/>
      <c r="G370" s="43"/>
      <c r="H370" s="43"/>
    </row>
    <row r="371" spans="2:8">
      <c r="B371" s="75"/>
      <c r="D371" s="75"/>
      <c r="E371" s="75"/>
      <c r="F371" s="75"/>
      <c r="G371" s="43"/>
      <c r="H371" s="43"/>
    </row>
    <row r="372" spans="2:8">
      <c r="B372" s="75"/>
      <c r="D372" s="75"/>
      <c r="E372" s="75"/>
      <c r="F372" s="75"/>
      <c r="G372" s="43"/>
      <c r="H372" s="43"/>
    </row>
    <row r="373" spans="2:8">
      <c r="B373" s="75"/>
      <c r="D373" s="75"/>
      <c r="E373" s="75"/>
      <c r="F373" s="75"/>
      <c r="G373" s="43"/>
      <c r="H373" s="43"/>
    </row>
    <row r="374" spans="2:8">
      <c r="B374" s="75"/>
      <c r="D374" s="75"/>
      <c r="E374" s="75"/>
      <c r="F374" s="75"/>
      <c r="G374" s="43"/>
      <c r="H374" s="43"/>
    </row>
    <row r="375" spans="2:8">
      <c r="B375" s="75"/>
      <c r="D375" s="75"/>
      <c r="E375" s="75"/>
      <c r="F375" s="75"/>
      <c r="G375" s="43"/>
      <c r="H375" s="43"/>
    </row>
    <row r="376" spans="2:8">
      <c r="B376" s="75"/>
      <c r="D376" s="75"/>
      <c r="E376" s="75"/>
      <c r="F376" s="75"/>
      <c r="G376" s="43"/>
      <c r="H376" s="43"/>
    </row>
    <row r="377" spans="2:8">
      <c r="B377" s="75"/>
      <c r="D377" s="75"/>
      <c r="E377" s="75"/>
      <c r="F377" s="75"/>
      <c r="G377" s="43"/>
      <c r="H377" s="43"/>
    </row>
    <row r="378" spans="2:8">
      <c r="B378" s="75"/>
      <c r="D378" s="75"/>
      <c r="E378" s="75"/>
      <c r="F378" s="75"/>
      <c r="G378" s="43"/>
      <c r="H378" s="43"/>
    </row>
    <row r="379" spans="2:8">
      <c r="B379" s="75"/>
      <c r="D379" s="75"/>
      <c r="E379" s="75"/>
      <c r="F379" s="75"/>
      <c r="G379" s="43"/>
      <c r="H379" s="43"/>
    </row>
    <row r="380" spans="2:8">
      <c r="B380" s="75"/>
      <c r="D380" s="75"/>
      <c r="E380" s="75"/>
      <c r="F380" s="75"/>
      <c r="G380" s="43"/>
      <c r="H380" s="43"/>
    </row>
    <row r="381" spans="2:8">
      <c r="B381" s="75"/>
      <c r="D381" s="75"/>
      <c r="E381" s="75"/>
      <c r="F381" s="75"/>
      <c r="G381" s="43"/>
      <c r="H381" s="43"/>
    </row>
    <row r="382" spans="2:8">
      <c r="B382" s="75"/>
      <c r="D382" s="75"/>
      <c r="E382" s="75"/>
      <c r="F382" s="75"/>
      <c r="G382" s="43"/>
      <c r="H382" s="43"/>
    </row>
    <row r="383" spans="2:8">
      <c r="B383" s="75"/>
      <c r="D383" s="75"/>
      <c r="E383" s="75"/>
      <c r="F383" s="75"/>
      <c r="G383" s="43"/>
      <c r="H383" s="43"/>
    </row>
    <row r="384" spans="2:8">
      <c r="B384" s="75"/>
      <c r="D384" s="75"/>
      <c r="E384" s="75"/>
      <c r="F384" s="75"/>
      <c r="G384" s="43"/>
      <c r="H384" s="43"/>
    </row>
    <row r="385" spans="2:8">
      <c r="B385" s="75"/>
      <c r="D385" s="75"/>
      <c r="E385" s="75"/>
      <c r="F385" s="75"/>
      <c r="G385" s="43"/>
      <c r="H385" s="43"/>
    </row>
    <row r="386" spans="2:8">
      <c r="B386" s="75"/>
      <c r="D386" s="75"/>
      <c r="E386" s="75"/>
      <c r="F386" s="75"/>
      <c r="G386" s="43"/>
      <c r="H386" s="43"/>
    </row>
    <row r="387" spans="2:8">
      <c r="B387" s="75"/>
      <c r="D387" s="75"/>
      <c r="E387" s="75"/>
      <c r="F387" s="75"/>
      <c r="G387" s="43"/>
      <c r="H387" s="43"/>
    </row>
    <row r="388" spans="2:8">
      <c r="B388" s="75"/>
      <c r="D388" s="75"/>
      <c r="E388" s="75"/>
      <c r="F388" s="75"/>
      <c r="G388" s="43"/>
      <c r="H388" s="43"/>
    </row>
    <row r="389" spans="2:8">
      <c r="B389" s="75"/>
      <c r="D389" s="75"/>
      <c r="E389" s="75"/>
      <c r="F389" s="75"/>
      <c r="G389" s="43"/>
      <c r="H389" s="43"/>
    </row>
    <row r="390" spans="2:8">
      <c r="B390" s="75"/>
      <c r="D390" s="75"/>
      <c r="E390" s="75"/>
      <c r="F390" s="75"/>
      <c r="G390" s="43"/>
      <c r="H390" s="43"/>
    </row>
    <row r="391" spans="2:8">
      <c r="B391" s="75"/>
      <c r="D391" s="75"/>
      <c r="E391" s="75"/>
      <c r="F391" s="75"/>
      <c r="G391" s="43"/>
      <c r="H391" s="43"/>
    </row>
    <row r="392" spans="2:8">
      <c r="B392" s="75"/>
      <c r="D392" s="75"/>
      <c r="E392" s="75"/>
      <c r="F392" s="75"/>
      <c r="G392" s="43"/>
      <c r="H392" s="43"/>
    </row>
    <row r="393" spans="2:8">
      <c r="B393" s="75"/>
      <c r="D393" s="75"/>
      <c r="E393" s="75"/>
      <c r="F393" s="75"/>
      <c r="G393" s="43"/>
      <c r="H393" s="43"/>
    </row>
    <row r="394" spans="2:8">
      <c r="B394" s="75"/>
      <c r="D394" s="75"/>
      <c r="E394" s="75"/>
      <c r="F394" s="75"/>
      <c r="G394" s="43"/>
      <c r="H394" s="43"/>
    </row>
    <row r="395" spans="2:8">
      <c r="B395" s="75"/>
      <c r="D395" s="75"/>
      <c r="E395" s="75"/>
      <c r="F395" s="75"/>
      <c r="G395" s="43"/>
      <c r="H395" s="43"/>
    </row>
    <row r="396" spans="2:8">
      <c r="B396" s="75"/>
      <c r="D396" s="75"/>
      <c r="E396" s="75"/>
      <c r="F396" s="75"/>
      <c r="G396" s="43"/>
      <c r="H396" s="43"/>
    </row>
    <row r="397" spans="2:8">
      <c r="B397" s="75"/>
      <c r="D397" s="75"/>
      <c r="E397" s="75"/>
      <c r="F397" s="75"/>
      <c r="G397" s="43"/>
      <c r="H397" s="43"/>
    </row>
    <row r="398" spans="2:8">
      <c r="B398" s="75"/>
      <c r="D398" s="75"/>
      <c r="E398" s="75"/>
      <c r="F398" s="75"/>
      <c r="G398" s="43"/>
      <c r="H398" s="43"/>
    </row>
    <row r="399" spans="2:8">
      <c r="B399" s="75"/>
      <c r="D399" s="75"/>
      <c r="E399" s="75"/>
      <c r="F399" s="75"/>
      <c r="G399" s="43"/>
      <c r="H399" s="43"/>
    </row>
    <row r="400" spans="2:8">
      <c r="B400" s="75"/>
      <c r="D400" s="75"/>
      <c r="E400" s="75"/>
      <c r="F400" s="75"/>
      <c r="G400" s="43"/>
      <c r="H400" s="43"/>
    </row>
    <row r="401" spans="2:8">
      <c r="B401" s="75"/>
      <c r="D401" s="75"/>
      <c r="E401" s="75"/>
      <c r="F401" s="75"/>
      <c r="G401" s="43"/>
      <c r="H401" s="43"/>
    </row>
    <row r="402" spans="2:8">
      <c r="B402" s="75"/>
      <c r="D402" s="75"/>
      <c r="E402" s="75"/>
      <c r="F402" s="75"/>
      <c r="G402" s="43"/>
      <c r="H402" s="43"/>
    </row>
    <row r="403" spans="2:8">
      <c r="B403" s="75"/>
      <c r="D403" s="75"/>
      <c r="E403" s="75"/>
      <c r="F403" s="75"/>
      <c r="G403" s="43"/>
      <c r="H403" s="43"/>
    </row>
    <row r="404" spans="2:8">
      <c r="B404" s="75"/>
      <c r="D404" s="75"/>
      <c r="E404" s="75"/>
      <c r="F404" s="75"/>
      <c r="G404" s="43"/>
      <c r="H404" s="43"/>
    </row>
    <row r="405" spans="2:8">
      <c r="B405" s="75"/>
      <c r="D405" s="75"/>
      <c r="E405" s="75"/>
      <c r="F405" s="75"/>
      <c r="G405" s="43"/>
      <c r="H405" s="43"/>
    </row>
    <row r="406" spans="2:8">
      <c r="B406" s="75"/>
      <c r="D406" s="75"/>
      <c r="E406" s="75"/>
      <c r="F406" s="75"/>
      <c r="G406" s="43"/>
      <c r="H406" s="43"/>
    </row>
    <row r="407" spans="2:8">
      <c r="B407" s="75"/>
      <c r="D407" s="75"/>
      <c r="E407" s="75"/>
      <c r="F407" s="75"/>
      <c r="G407" s="43"/>
      <c r="H407" s="43"/>
    </row>
    <row r="408" spans="2:8">
      <c r="B408" s="75"/>
      <c r="D408" s="75"/>
      <c r="E408" s="75"/>
      <c r="F408" s="75"/>
      <c r="G408" s="43"/>
      <c r="H408" s="43"/>
    </row>
    <row r="409" spans="2:8">
      <c r="B409" s="75"/>
      <c r="D409" s="75"/>
      <c r="E409" s="75"/>
      <c r="F409" s="75"/>
      <c r="G409" s="43"/>
      <c r="H409" s="43"/>
    </row>
    <row r="410" spans="2:8">
      <c r="B410" s="75"/>
      <c r="D410" s="75"/>
      <c r="E410" s="75"/>
      <c r="F410" s="75"/>
      <c r="G410" s="43"/>
      <c r="H410" s="43"/>
    </row>
    <row r="411" spans="2:8">
      <c r="B411" s="75"/>
      <c r="D411" s="75"/>
      <c r="E411" s="75"/>
      <c r="F411" s="75"/>
      <c r="G411" s="43"/>
      <c r="H411" s="43"/>
    </row>
    <row r="412" spans="2:8">
      <c r="B412" s="75"/>
      <c r="D412" s="75"/>
      <c r="E412" s="75"/>
      <c r="F412" s="75"/>
      <c r="G412" s="43"/>
      <c r="H412" s="43"/>
    </row>
    <row r="413" spans="2:8">
      <c r="B413" s="75"/>
      <c r="D413" s="75"/>
      <c r="E413" s="75"/>
      <c r="F413" s="75"/>
      <c r="G413" s="43"/>
      <c r="H413" s="43"/>
    </row>
    <row r="414" spans="2:8">
      <c r="B414" s="75"/>
      <c r="D414" s="75"/>
      <c r="E414" s="75"/>
      <c r="F414" s="75"/>
      <c r="G414" s="43"/>
      <c r="H414" s="43"/>
    </row>
    <row r="415" spans="2:8">
      <c r="B415" s="75"/>
      <c r="D415" s="75"/>
      <c r="E415" s="75"/>
      <c r="F415" s="75"/>
      <c r="G415" s="43"/>
      <c r="H415" s="43"/>
    </row>
    <row r="416" spans="2:8">
      <c r="B416" s="75"/>
      <c r="D416" s="75"/>
      <c r="E416" s="75"/>
      <c r="F416" s="75"/>
      <c r="G416" s="43"/>
      <c r="H416" s="43"/>
    </row>
    <row r="417" spans="2:8">
      <c r="B417" s="75"/>
      <c r="D417" s="75"/>
      <c r="E417" s="75"/>
      <c r="F417" s="75"/>
      <c r="G417" s="43"/>
      <c r="H417" s="43"/>
    </row>
    <row r="418" spans="2:8">
      <c r="B418" s="75"/>
      <c r="D418" s="75"/>
      <c r="E418" s="75"/>
      <c r="F418" s="75"/>
      <c r="G418" s="43"/>
      <c r="H418" s="43"/>
    </row>
    <row r="419" spans="2:8">
      <c r="B419" s="75"/>
      <c r="D419" s="75"/>
      <c r="E419" s="75"/>
      <c r="F419" s="75"/>
      <c r="G419" s="43"/>
      <c r="H419" s="43"/>
    </row>
    <row r="420" spans="2:8">
      <c r="B420" s="75"/>
      <c r="D420" s="75"/>
      <c r="E420" s="75"/>
      <c r="F420" s="75"/>
      <c r="G420" s="43"/>
      <c r="H420" s="43"/>
    </row>
    <row r="421" spans="2:8">
      <c r="B421" s="75"/>
      <c r="D421" s="75"/>
      <c r="E421" s="75"/>
      <c r="F421" s="75"/>
      <c r="G421" s="43"/>
      <c r="H421" s="43"/>
    </row>
    <row r="422" spans="2:8">
      <c r="B422" s="75"/>
      <c r="D422" s="75"/>
      <c r="E422" s="75"/>
      <c r="F422" s="75"/>
      <c r="G422" s="43"/>
      <c r="H422" s="43"/>
    </row>
    <row r="423" spans="2:8">
      <c r="B423" s="75"/>
      <c r="D423" s="75"/>
      <c r="E423" s="75"/>
      <c r="F423" s="75"/>
      <c r="G423" s="43"/>
      <c r="H423" s="43"/>
    </row>
    <row r="424" spans="2:8">
      <c r="B424" s="75"/>
      <c r="D424" s="75"/>
      <c r="E424" s="75"/>
      <c r="F424" s="75"/>
      <c r="G424" s="43"/>
      <c r="H424" s="43"/>
    </row>
    <row r="425" spans="2:8">
      <c r="B425" s="75"/>
      <c r="D425" s="75"/>
      <c r="E425" s="75"/>
      <c r="F425" s="75"/>
      <c r="G425" s="43"/>
      <c r="H425" s="43"/>
    </row>
    <row r="426" spans="2:8">
      <c r="B426" s="75"/>
      <c r="D426" s="75"/>
      <c r="E426" s="75"/>
      <c r="F426" s="75"/>
      <c r="G426" s="43"/>
      <c r="H426" s="43"/>
    </row>
    <row r="427" spans="2:8">
      <c r="B427" s="75"/>
      <c r="D427" s="75"/>
      <c r="E427" s="75"/>
      <c r="F427" s="75"/>
      <c r="G427" s="43"/>
      <c r="H427" s="43"/>
    </row>
    <row r="428" spans="2:8">
      <c r="B428" s="75"/>
      <c r="D428" s="75"/>
      <c r="E428" s="75"/>
      <c r="F428" s="75"/>
      <c r="G428" s="43"/>
      <c r="H428" s="43"/>
    </row>
    <row r="429" spans="2:8">
      <c r="B429" s="75"/>
      <c r="D429" s="75"/>
      <c r="E429" s="75"/>
      <c r="F429" s="75"/>
      <c r="G429" s="43"/>
      <c r="H429" s="43"/>
    </row>
    <row r="430" spans="2:8">
      <c r="B430" s="75"/>
      <c r="D430" s="75"/>
      <c r="E430" s="75"/>
      <c r="F430" s="75"/>
      <c r="G430" s="43"/>
      <c r="H430" s="43"/>
    </row>
    <row r="431" spans="2:8">
      <c r="B431" s="75"/>
      <c r="D431" s="75"/>
      <c r="E431" s="75"/>
      <c r="F431" s="75"/>
      <c r="G431" s="43"/>
      <c r="H431" s="43"/>
    </row>
    <row r="432" spans="2:8">
      <c r="B432" s="75"/>
      <c r="D432" s="75"/>
      <c r="E432" s="75"/>
      <c r="F432" s="75"/>
      <c r="G432" s="43"/>
      <c r="H432" s="43"/>
    </row>
    <row r="433" spans="2:8">
      <c r="B433" s="75"/>
      <c r="D433" s="75"/>
      <c r="E433" s="75"/>
      <c r="F433" s="75"/>
      <c r="G433" s="43"/>
      <c r="H433" s="43"/>
    </row>
    <row r="434" spans="2:8">
      <c r="B434" s="75"/>
      <c r="D434" s="75"/>
      <c r="E434" s="75"/>
      <c r="F434" s="75"/>
      <c r="G434" s="43"/>
      <c r="H434" s="43"/>
    </row>
    <row r="435" spans="2:8">
      <c r="B435" s="75"/>
      <c r="D435" s="75"/>
      <c r="E435" s="75"/>
      <c r="F435" s="75"/>
      <c r="G435" s="43"/>
      <c r="H435" s="43"/>
    </row>
    <row r="436" spans="2:8">
      <c r="B436" s="75"/>
      <c r="D436" s="75"/>
      <c r="E436" s="75"/>
      <c r="F436" s="75"/>
      <c r="G436" s="43"/>
      <c r="H436" s="43"/>
    </row>
    <row r="437" spans="2:8">
      <c r="B437" s="75"/>
      <c r="D437" s="75"/>
      <c r="E437" s="75"/>
      <c r="F437" s="75"/>
      <c r="G437" s="43"/>
      <c r="H437" s="43"/>
    </row>
    <row r="438" spans="2:8">
      <c r="B438" s="75"/>
      <c r="D438" s="75"/>
      <c r="E438" s="75"/>
      <c r="F438" s="75"/>
      <c r="G438" s="43"/>
      <c r="H438" s="43"/>
    </row>
    <row r="439" spans="2:8">
      <c r="B439" s="75"/>
      <c r="D439" s="75"/>
      <c r="E439" s="75"/>
      <c r="F439" s="75"/>
      <c r="G439" s="43"/>
      <c r="H439" s="43"/>
    </row>
    <row r="440" spans="2:8">
      <c r="B440" s="75"/>
      <c r="D440" s="75"/>
      <c r="E440" s="75"/>
      <c r="F440" s="75"/>
      <c r="G440" s="43"/>
      <c r="H440" s="43"/>
    </row>
    <row r="441" spans="2:8">
      <c r="B441" s="75"/>
      <c r="D441" s="75"/>
      <c r="E441" s="75"/>
      <c r="F441" s="75"/>
      <c r="G441" s="43"/>
      <c r="H441" s="43"/>
    </row>
    <row r="442" spans="2:8">
      <c r="B442" s="75"/>
      <c r="D442" s="75"/>
      <c r="E442" s="75"/>
      <c r="F442" s="75"/>
      <c r="G442" s="43"/>
      <c r="H442" s="43"/>
    </row>
    <row r="443" spans="2:8">
      <c r="B443" s="75"/>
      <c r="D443" s="75"/>
      <c r="E443" s="75"/>
      <c r="F443" s="75"/>
      <c r="G443" s="43"/>
      <c r="H443" s="43"/>
    </row>
    <row r="444" spans="2:8">
      <c r="B444" s="75"/>
      <c r="D444" s="75"/>
      <c r="E444" s="75"/>
      <c r="F444" s="75"/>
      <c r="G444" s="43"/>
      <c r="H444" s="43"/>
    </row>
    <row r="445" spans="2:8">
      <c r="B445" s="75"/>
      <c r="D445" s="75"/>
      <c r="E445" s="75"/>
      <c r="F445" s="75"/>
      <c r="G445" s="43"/>
      <c r="H445" s="43"/>
    </row>
    <row r="446" spans="2:8">
      <c r="B446" s="75"/>
      <c r="D446" s="75"/>
      <c r="E446" s="75"/>
      <c r="F446" s="75"/>
      <c r="G446" s="43"/>
      <c r="H446" s="43"/>
    </row>
    <row r="447" spans="2:8">
      <c r="B447" s="75"/>
      <c r="D447" s="75"/>
      <c r="E447" s="75"/>
      <c r="F447" s="75"/>
      <c r="G447" s="43"/>
      <c r="H447" s="43"/>
    </row>
    <row r="448" spans="2:8">
      <c r="B448" s="75"/>
      <c r="D448" s="75"/>
      <c r="E448" s="75"/>
      <c r="F448" s="75"/>
      <c r="G448" s="43"/>
      <c r="H448" s="43"/>
    </row>
    <row r="449" spans="2:8">
      <c r="B449" s="75"/>
      <c r="D449" s="75"/>
      <c r="E449" s="75"/>
      <c r="F449" s="75"/>
      <c r="G449" s="43"/>
      <c r="H449" s="43"/>
    </row>
    <row r="450" spans="2:8">
      <c r="B450" s="75"/>
      <c r="D450" s="75"/>
      <c r="E450" s="75"/>
      <c r="F450" s="75"/>
      <c r="G450" s="43"/>
      <c r="H450" s="43"/>
    </row>
    <row r="451" spans="2:8">
      <c r="B451" s="75"/>
      <c r="D451" s="75"/>
      <c r="E451" s="75"/>
      <c r="F451" s="75"/>
      <c r="G451" s="43"/>
      <c r="H451" s="43"/>
    </row>
    <row r="452" spans="2:8">
      <c r="B452" s="75"/>
      <c r="D452" s="75"/>
      <c r="E452" s="75"/>
      <c r="F452" s="75"/>
      <c r="G452" s="43"/>
      <c r="H452" s="43"/>
    </row>
    <row r="453" spans="2:8">
      <c r="B453" s="75"/>
      <c r="D453" s="75"/>
      <c r="E453" s="75"/>
      <c r="F453" s="75"/>
      <c r="G453" s="43"/>
      <c r="H453" s="43"/>
    </row>
    <row r="454" spans="2:8">
      <c r="B454" s="75"/>
      <c r="D454" s="75"/>
      <c r="E454" s="75"/>
      <c r="F454" s="75"/>
      <c r="G454" s="43"/>
      <c r="H454" s="43"/>
    </row>
    <row r="455" spans="2:8">
      <c r="B455" s="75"/>
      <c r="D455" s="75"/>
      <c r="E455" s="75"/>
      <c r="F455" s="75"/>
      <c r="G455" s="43"/>
      <c r="H455" s="43"/>
    </row>
    <row r="456" spans="2:8">
      <c r="B456" s="75"/>
      <c r="D456" s="75"/>
      <c r="E456" s="75"/>
      <c r="F456" s="75"/>
      <c r="G456" s="43"/>
      <c r="H456" s="43"/>
    </row>
    <row r="457" spans="2:8">
      <c r="B457" s="75"/>
      <c r="D457" s="75"/>
      <c r="E457" s="75"/>
      <c r="F457" s="75"/>
      <c r="G457" s="43"/>
      <c r="H457" s="43"/>
    </row>
    <row r="458" spans="2:8">
      <c r="B458" s="75"/>
      <c r="D458" s="75"/>
      <c r="E458" s="75"/>
      <c r="F458" s="75"/>
      <c r="G458" s="43"/>
      <c r="H458" s="43"/>
    </row>
    <row r="459" spans="2:8">
      <c r="B459" s="75"/>
      <c r="D459" s="75"/>
      <c r="E459" s="75"/>
      <c r="F459" s="75"/>
      <c r="G459" s="43"/>
      <c r="H459" s="43"/>
    </row>
    <row r="460" spans="2:8">
      <c r="B460" s="75"/>
      <c r="D460" s="75"/>
      <c r="E460" s="75"/>
      <c r="F460" s="75"/>
      <c r="G460" s="43"/>
      <c r="H460" s="43"/>
    </row>
    <row r="461" spans="2:8">
      <c r="B461" s="75"/>
      <c r="D461" s="75"/>
      <c r="E461" s="75"/>
      <c r="F461" s="75"/>
      <c r="G461" s="43"/>
      <c r="H461" s="43"/>
    </row>
    <row r="462" spans="2:8">
      <c r="B462" s="75"/>
      <c r="D462" s="75"/>
      <c r="E462" s="75"/>
      <c r="F462" s="75"/>
      <c r="G462" s="43"/>
      <c r="H462" s="43"/>
    </row>
    <row r="463" spans="2:8">
      <c r="B463" s="75"/>
      <c r="D463" s="75"/>
      <c r="E463" s="75"/>
      <c r="F463" s="75"/>
      <c r="G463" s="43"/>
      <c r="H463" s="43"/>
    </row>
    <row r="464" spans="2:8">
      <c r="B464" s="75"/>
      <c r="D464" s="75"/>
      <c r="E464" s="75"/>
      <c r="F464" s="75"/>
      <c r="G464" s="43"/>
      <c r="H464" s="43"/>
    </row>
    <row r="465" spans="2:8">
      <c r="B465" s="75"/>
      <c r="D465" s="75"/>
      <c r="E465" s="75"/>
      <c r="F465" s="75"/>
      <c r="G465" s="43"/>
      <c r="H465" s="43"/>
    </row>
    <row r="466" spans="2:8">
      <c r="B466" s="75"/>
      <c r="D466" s="75"/>
      <c r="E466" s="75"/>
      <c r="F466" s="75"/>
      <c r="G466" s="43"/>
      <c r="H466" s="43"/>
    </row>
    <row r="467" spans="2:8">
      <c r="B467" s="75"/>
      <c r="D467" s="75"/>
      <c r="E467" s="75"/>
      <c r="F467" s="75"/>
      <c r="G467" s="43"/>
      <c r="H467" s="43"/>
    </row>
    <row r="468" spans="2:8">
      <c r="B468" s="75"/>
      <c r="D468" s="75"/>
      <c r="E468" s="75"/>
      <c r="F468" s="75"/>
      <c r="G468" s="43"/>
      <c r="H468" s="43"/>
    </row>
    <row r="469" spans="2:8">
      <c r="B469" s="75"/>
      <c r="D469" s="75"/>
      <c r="E469" s="75"/>
      <c r="F469" s="75"/>
      <c r="G469" s="43"/>
      <c r="H469" s="43"/>
    </row>
    <row r="470" spans="2:8">
      <c r="B470" s="75"/>
      <c r="D470" s="75"/>
      <c r="E470" s="75"/>
      <c r="F470" s="75"/>
      <c r="G470" s="43"/>
      <c r="H470" s="43"/>
    </row>
    <row r="471" spans="2:8">
      <c r="B471" s="75"/>
      <c r="D471" s="75"/>
      <c r="E471" s="75"/>
      <c r="F471" s="75"/>
      <c r="G471" s="43"/>
      <c r="H471" s="43"/>
    </row>
    <row r="472" spans="2:8">
      <c r="B472" s="75"/>
      <c r="D472" s="75"/>
      <c r="E472" s="75"/>
      <c r="F472" s="75"/>
      <c r="G472" s="43"/>
      <c r="H472" s="43"/>
    </row>
    <row r="473" spans="2:8">
      <c r="B473" s="75"/>
      <c r="D473" s="75"/>
      <c r="E473" s="75"/>
      <c r="F473" s="75"/>
      <c r="G473" s="43"/>
      <c r="H473" s="43"/>
    </row>
    <row r="474" spans="2:8">
      <c r="B474" s="75"/>
      <c r="D474" s="75"/>
      <c r="E474" s="75"/>
      <c r="F474" s="75"/>
      <c r="G474" s="43"/>
      <c r="H474" s="43"/>
    </row>
    <row r="475" spans="2:8">
      <c r="B475" s="75"/>
      <c r="D475" s="75"/>
      <c r="E475" s="75"/>
      <c r="F475" s="75"/>
      <c r="G475" s="43"/>
      <c r="H475" s="43"/>
    </row>
    <row r="476" spans="2:8">
      <c r="B476" s="75"/>
      <c r="D476" s="75"/>
      <c r="E476" s="75"/>
      <c r="F476" s="75"/>
      <c r="G476" s="43"/>
      <c r="H476" s="43"/>
    </row>
    <row r="477" spans="2:8">
      <c r="B477" s="75"/>
      <c r="D477" s="75"/>
      <c r="E477" s="75"/>
      <c r="F477" s="75"/>
      <c r="G477" s="43"/>
      <c r="H477" s="43"/>
    </row>
    <row r="478" spans="2:8">
      <c r="B478" s="75"/>
      <c r="D478" s="75"/>
      <c r="E478" s="75"/>
      <c r="F478" s="75"/>
      <c r="G478" s="43"/>
      <c r="H478" s="43"/>
    </row>
    <row r="479" spans="2:8">
      <c r="B479" s="75"/>
      <c r="D479" s="75"/>
      <c r="E479" s="75"/>
      <c r="F479" s="75"/>
      <c r="G479" s="43"/>
      <c r="H479" s="43"/>
    </row>
    <row r="480" spans="2:8">
      <c r="B480" s="75"/>
      <c r="D480" s="75"/>
      <c r="E480" s="75"/>
      <c r="F480" s="75"/>
      <c r="G480" s="43"/>
      <c r="H480" s="43"/>
    </row>
    <row r="481" spans="2:8">
      <c r="B481" s="75"/>
      <c r="D481" s="75"/>
      <c r="E481" s="75"/>
      <c r="F481" s="75"/>
      <c r="G481" s="43"/>
      <c r="H481" s="43"/>
    </row>
    <row r="482" spans="2:8">
      <c r="B482" s="75"/>
      <c r="D482" s="75"/>
      <c r="E482" s="75"/>
      <c r="F482" s="75"/>
      <c r="G482" s="43"/>
      <c r="H482" s="43"/>
    </row>
    <row r="483" spans="2:8">
      <c r="B483" s="75"/>
      <c r="D483" s="75"/>
      <c r="E483" s="75"/>
      <c r="F483" s="75"/>
      <c r="G483" s="43"/>
      <c r="H483" s="43"/>
    </row>
    <row r="484" spans="2:8">
      <c r="B484" s="75"/>
      <c r="D484" s="75"/>
      <c r="E484" s="75"/>
      <c r="F484" s="75"/>
      <c r="G484" s="43"/>
      <c r="H484" s="43"/>
    </row>
    <row r="485" spans="2:8">
      <c r="B485" s="75"/>
      <c r="D485" s="75"/>
      <c r="E485" s="75"/>
      <c r="F485" s="75"/>
      <c r="G485" s="43"/>
      <c r="H485" s="43"/>
    </row>
    <row r="486" spans="2:8">
      <c r="B486" s="75"/>
      <c r="D486" s="75"/>
      <c r="E486" s="75"/>
      <c r="F486" s="75"/>
      <c r="G486" s="43"/>
      <c r="H486" s="43"/>
    </row>
    <row r="487" spans="2:8">
      <c r="B487" s="75"/>
      <c r="D487" s="75"/>
      <c r="E487" s="75"/>
      <c r="F487" s="75"/>
      <c r="G487" s="43"/>
      <c r="H487" s="43"/>
    </row>
    <row r="488" spans="2:8">
      <c r="B488" s="75"/>
      <c r="D488" s="75"/>
      <c r="E488" s="75"/>
      <c r="F488" s="75"/>
      <c r="G488" s="43"/>
      <c r="H488" s="43"/>
    </row>
    <row r="489" spans="2:8">
      <c r="B489" s="75"/>
      <c r="D489" s="75"/>
      <c r="E489" s="75"/>
      <c r="F489" s="75"/>
      <c r="G489" s="43"/>
      <c r="H489" s="43"/>
    </row>
    <row r="490" spans="2:8">
      <c r="B490" s="75"/>
      <c r="D490" s="75"/>
      <c r="E490" s="75"/>
      <c r="F490" s="75"/>
      <c r="G490" s="43"/>
      <c r="H490" s="43"/>
    </row>
    <row r="491" spans="2:8">
      <c r="B491" s="75"/>
      <c r="D491" s="75"/>
      <c r="E491" s="75"/>
      <c r="F491" s="75"/>
      <c r="G491" s="43"/>
      <c r="H491" s="43"/>
    </row>
    <row r="492" spans="2:8">
      <c r="B492" s="75"/>
      <c r="D492" s="75"/>
      <c r="E492" s="75"/>
      <c r="F492" s="75"/>
      <c r="G492" s="43"/>
      <c r="H492" s="43"/>
    </row>
    <row r="493" spans="2:8">
      <c r="B493" s="75"/>
      <c r="D493" s="75"/>
      <c r="E493" s="75"/>
      <c r="F493" s="75"/>
      <c r="G493" s="43"/>
      <c r="H493" s="43"/>
    </row>
    <row r="494" spans="2:8">
      <c r="B494" s="75"/>
      <c r="D494" s="75"/>
      <c r="E494" s="75"/>
      <c r="F494" s="75"/>
      <c r="G494" s="43"/>
      <c r="H494" s="43"/>
    </row>
    <row r="495" spans="2:8">
      <c r="B495" s="75"/>
      <c r="D495" s="75"/>
      <c r="E495" s="75"/>
      <c r="F495" s="75"/>
      <c r="G495" s="43"/>
      <c r="H495" s="43"/>
    </row>
    <row r="496" spans="2:8">
      <c r="B496" s="75"/>
      <c r="D496" s="75"/>
      <c r="E496" s="75"/>
      <c r="F496" s="75"/>
      <c r="G496" s="43"/>
      <c r="H496" s="43"/>
    </row>
    <row r="497" spans="2:8">
      <c r="B497" s="75"/>
      <c r="D497" s="75"/>
      <c r="E497" s="75"/>
      <c r="F497" s="75"/>
      <c r="G497" s="43"/>
      <c r="H497" s="43"/>
    </row>
    <row r="498" spans="2:8">
      <c r="B498" s="75"/>
      <c r="D498" s="75"/>
      <c r="E498" s="75"/>
      <c r="F498" s="75"/>
      <c r="G498" s="43"/>
      <c r="H498" s="43"/>
    </row>
    <row r="499" spans="2:8">
      <c r="B499" s="75"/>
      <c r="D499" s="75"/>
      <c r="E499" s="75"/>
      <c r="F499" s="75"/>
      <c r="G499" s="43"/>
      <c r="H499" s="43"/>
    </row>
    <row r="500" spans="2:8">
      <c r="B500" s="75"/>
      <c r="D500" s="75"/>
      <c r="E500" s="75"/>
      <c r="F500" s="75"/>
      <c r="G500" s="43"/>
      <c r="H500" s="43"/>
    </row>
    <row r="501" spans="2:8">
      <c r="B501" s="75"/>
      <c r="D501" s="75"/>
      <c r="E501" s="75"/>
      <c r="F501" s="75"/>
      <c r="G501" s="43"/>
      <c r="H501" s="43"/>
    </row>
    <row r="502" spans="2:8">
      <c r="B502" s="75"/>
      <c r="D502" s="75"/>
      <c r="E502" s="75"/>
      <c r="F502" s="75"/>
      <c r="G502" s="43"/>
      <c r="H502" s="43"/>
    </row>
    <row r="503" spans="2:8">
      <c r="B503" s="75"/>
      <c r="D503" s="75"/>
      <c r="E503" s="75"/>
      <c r="F503" s="75"/>
      <c r="G503" s="43"/>
      <c r="H503" s="43"/>
    </row>
    <row r="504" spans="2:8">
      <c r="B504" s="75"/>
      <c r="D504" s="75"/>
      <c r="E504" s="75"/>
      <c r="F504" s="75"/>
      <c r="G504" s="43"/>
      <c r="H504" s="43"/>
    </row>
    <row r="505" spans="2:8">
      <c r="B505" s="75"/>
      <c r="D505" s="75"/>
      <c r="E505" s="75"/>
      <c r="F505" s="75"/>
      <c r="G505" s="43"/>
      <c r="H505" s="43"/>
    </row>
    <row r="506" spans="2:8">
      <c r="B506" s="75"/>
      <c r="D506" s="75"/>
      <c r="E506" s="75"/>
      <c r="F506" s="75"/>
      <c r="G506" s="43"/>
      <c r="H506" s="43"/>
    </row>
    <row r="507" spans="2:8">
      <c r="B507" s="75"/>
      <c r="D507" s="75"/>
      <c r="E507" s="75"/>
      <c r="F507" s="75"/>
      <c r="G507" s="43"/>
      <c r="H507" s="43"/>
    </row>
    <row r="508" spans="2:8">
      <c r="B508" s="75"/>
      <c r="D508" s="75"/>
      <c r="E508" s="75"/>
      <c r="F508" s="75"/>
      <c r="G508" s="43"/>
      <c r="H508" s="43"/>
    </row>
    <row r="509" spans="2:8">
      <c r="B509" s="75"/>
      <c r="D509" s="75"/>
      <c r="E509" s="75"/>
      <c r="F509" s="75"/>
      <c r="G509" s="43"/>
      <c r="H509" s="43"/>
    </row>
    <row r="510" spans="2:8">
      <c r="B510" s="75"/>
      <c r="D510" s="75"/>
      <c r="E510" s="75"/>
      <c r="F510" s="75"/>
      <c r="G510" s="43"/>
      <c r="H510" s="43"/>
    </row>
    <row r="511" spans="2:8">
      <c r="B511" s="75"/>
      <c r="D511" s="75"/>
      <c r="E511" s="75"/>
      <c r="F511" s="75"/>
      <c r="G511" s="43"/>
      <c r="H511" s="43"/>
    </row>
    <row r="512" spans="2:8">
      <c r="B512" s="75"/>
      <c r="D512" s="75"/>
      <c r="E512" s="75"/>
      <c r="F512" s="75"/>
      <c r="G512" s="43"/>
      <c r="H512" s="43"/>
    </row>
    <row r="513" spans="2:8">
      <c r="B513" s="75"/>
      <c r="D513" s="75"/>
      <c r="E513" s="75"/>
      <c r="F513" s="75"/>
      <c r="G513" s="43"/>
      <c r="H513" s="43"/>
    </row>
    <row r="514" spans="2:8">
      <c r="B514" s="75"/>
      <c r="D514" s="75"/>
      <c r="E514" s="75"/>
      <c r="F514" s="75"/>
      <c r="G514" s="43"/>
      <c r="H514" s="43"/>
    </row>
    <row r="515" spans="2:8">
      <c r="B515" s="75"/>
      <c r="D515" s="75"/>
      <c r="E515" s="75"/>
      <c r="F515" s="75"/>
      <c r="G515" s="43"/>
      <c r="H515" s="43"/>
    </row>
    <row r="516" spans="2:8">
      <c r="B516" s="75"/>
      <c r="D516" s="75"/>
      <c r="E516" s="75"/>
      <c r="F516" s="75"/>
      <c r="G516" s="43"/>
      <c r="H516" s="43"/>
    </row>
    <row r="517" spans="2:8">
      <c r="B517" s="75"/>
      <c r="D517" s="75"/>
      <c r="E517" s="75"/>
      <c r="F517" s="75"/>
      <c r="G517" s="43"/>
      <c r="H517" s="43"/>
    </row>
    <row r="518" spans="2:8">
      <c r="B518" s="75"/>
      <c r="D518" s="75"/>
      <c r="E518" s="75"/>
      <c r="F518" s="75"/>
      <c r="G518" s="43"/>
      <c r="H518" s="43"/>
    </row>
    <row r="519" spans="2:8">
      <c r="B519" s="75"/>
      <c r="D519" s="75"/>
      <c r="E519" s="75"/>
      <c r="F519" s="75"/>
      <c r="G519" s="43"/>
      <c r="H519" s="43"/>
    </row>
    <row r="520" spans="2:8">
      <c r="B520" s="75"/>
      <c r="D520" s="75"/>
      <c r="E520" s="75"/>
      <c r="F520" s="75"/>
      <c r="G520" s="43"/>
      <c r="H520" s="43"/>
    </row>
    <row r="521" spans="2:8">
      <c r="B521" s="75"/>
      <c r="D521" s="75"/>
      <c r="E521" s="75"/>
      <c r="F521" s="75"/>
      <c r="G521" s="43"/>
      <c r="H521" s="43"/>
    </row>
    <row r="522" spans="2:8">
      <c r="B522" s="75"/>
      <c r="D522" s="75"/>
      <c r="E522" s="75"/>
      <c r="F522" s="75"/>
      <c r="G522" s="43"/>
      <c r="H522" s="43"/>
    </row>
    <row r="523" spans="2:8">
      <c r="B523" s="75"/>
      <c r="D523" s="75"/>
      <c r="E523" s="75"/>
      <c r="F523" s="75"/>
      <c r="G523" s="43"/>
      <c r="H523" s="43"/>
    </row>
    <row r="524" spans="2:8">
      <c r="B524" s="75"/>
      <c r="D524" s="75"/>
      <c r="E524" s="75"/>
      <c r="F524" s="75"/>
      <c r="G524" s="43"/>
      <c r="H524" s="43"/>
    </row>
    <row r="525" spans="2:8">
      <c r="B525" s="75"/>
      <c r="D525" s="75"/>
      <c r="E525" s="75"/>
      <c r="F525" s="75"/>
      <c r="G525" s="43"/>
      <c r="H525" s="43"/>
    </row>
    <row r="526" spans="2:8">
      <c r="B526" s="75"/>
      <c r="D526" s="75"/>
      <c r="E526" s="75"/>
      <c r="F526" s="75"/>
      <c r="G526" s="43"/>
      <c r="H526" s="43"/>
    </row>
    <row r="527" spans="2:8">
      <c r="B527" s="75"/>
      <c r="D527" s="75"/>
      <c r="E527" s="75"/>
      <c r="F527" s="75"/>
      <c r="G527" s="43"/>
      <c r="H527" s="43"/>
    </row>
    <row r="528" spans="2:8">
      <c r="B528" s="75"/>
      <c r="D528" s="75"/>
      <c r="E528" s="75"/>
      <c r="F528" s="75"/>
      <c r="G528" s="43"/>
      <c r="H528" s="43"/>
    </row>
    <row r="529" spans="2:8">
      <c r="B529" s="75"/>
      <c r="D529" s="75"/>
      <c r="E529" s="75"/>
      <c r="F529" s="75"/>
      <c r="G529" s="43"/>
      <c r="H529" s="43"/>
    </row>
    <row r="530" spans="2:8">
      <c r="B530" s="75"/>
      <c r="D530" s="75"/>
      <c r="E530" s="75"/>
      <c r="F530" s="75"/>
      <c r="G530" s="43"/>
      <c r="H530" s="43"/>
    </row>
    <row r="531" spans="2:8">
      <c r="B531" s="75"/>
      <c r="D531" s="75"/>
      <c r="E531" s="75"/>
      <c r="F531" s="75"/>
      <c r="G531" s="43"/>
      <c r="H531" s="43"/>
    </row>
    <row r="532" spans="2:8">
      <c r="B532" s="75"/>
      <c r="D532" s="75"/>
      <c r="E532" s="75"/>
      <c r="F532" s="75"/>
      <c r="G532" s="43"/>
      <c r="H532" s="43"/>
    </row>
    <row r="533" spans="2:8">
      <c r="B533" s="75"/>
      <c r="D533" s="75"/>
      <c r="E533" s="75"/>
      <c r="F533" s="75"/>
      <c r="G533" s="43"/>
      <c r="H533" s="43"/>
    </row>
    <row r="534" spans="2:8">
      <c r="B534" s="75"/>
      <c r="D534" s="75"/>
      <c r="E534" s="75"/>
      <c r="F534" s="75"/>
      <c r="G534" s="43"/>
      <c r="H534" s="43"/>
    </row>
    <row r="535" spans="2:8">
      <c r="B535" s="75"/>
      <c r="D535" s="75"/>
      <c r="E535" s="75"/>
      <c r="F535" s="75"/>
      <c r="G535" s="43"/>
      <c r="H535" s="43"/>
    </row>
    <row r="536" spans="2:8">
      <c r="B536" s="75"/>
      <c r="D536" s="75"/>
      <c r="E536" s="75"/>
      <c r="F536" s="75"/>
      <c r="G536" s="43"/>
      <c r="H536" s="43"/>
    </row>
    <row r="537" spans="2:8">
      <c r="B537" s="75"/>
      <c r="D537" s="75"/>
      <c r="E537" s="75"/>
      <c r="F537" s="75"/>
      <c r="G537" s="43"/>
      <c r="H537" s="43"/>
    </row>
    <row r="538" spans="2:8">
      <c r="B538" s="75"/>
      <c r="D538" s="75"/>
      <c r="E538" s="75"/>
      <c r="F538" s="75"/>
      <c r="G538" s="43"/>
      <c r="H538" s="43"/>
    </row>
    <row r="539" spans="2:8">
      <c r="B539" s="75"/>
      <c r="D539" s="75"/>
      <c r="E539" s="75"/>
      <c r="F539" s="75"/>
      <c r="G539" s="43"/>
      <c r="H539" s="43"/>
    </row>
    <row r="540" spans="2:8">
      <c r="B540" s="75"/>
      <c r="D540" s="75"/>
      <c r="E540" s="75"/>
      <c r="F540" s="75"/>
      <c r="G540" s="43"/>
      <c r="H540" s="43"/>
    </row>
    <row r="541" spans="2:8">
      <c r="B541" s="75"/>
      <c r="D541" s="75"/>
      <c r="E541" s="75"/>
      <c r="F541" s="75"/>
      <c r="G541" s="43"/>
      <c r="H541" s="43"/>
    </row>
    <row r="542" spans="2:8">
      <c r="B542" s="75"/>
      <c r="D542" s="75"/>
      <c r="E542" s="75"/>
      <c r="F542" s="75"/>
      <c r="G542" s="43"/>
      <c r="H542" s="43"/>
    </row>
    <row r="543" spans="2:8">
      <c r="B543" s="75"/>
      <c r="D543" s="75"/>
      <c r="E543" s="75"/>
      <c r="F543" s="75"/>
      <c r="G543" s="43"/>
      <c r="H543" s="43"/>
    </row>
    <row r="544" spans="2:8">
      <c r="B544" s="75"/>
      <c r="D544" s="75"/>
      <c r="E544" s="75"/>
      <c r="F544" s="75"/>
      <c r="G544" s="43"/>
      <c r="H544" s="43"/>
    </row>
    <row r="545" spans="2:8">
      <c r="B545" s="75"/>
      <c r="D545" s="75"/>
      <c r="E545" s="75"/>
      <c r="F545" s="75"/>
      <c r="G545" s="43"/>
      <c r="H545" s="43"/>
    </row>
    <row r="546" spans="2:8">
      <c r="B546" s="75"/>
      <c r="D546" s="75"/>
      <c r="E546" s="75"/>
      <c r="F546" s="75"/>
      <c r="G546" s="43"/>
      <c r="H546" s="43"/>
    </row>
    <row r="547" spans="2:8">
      <c r="B547" s="75"/>
      <c r="D547" s="75"/>
      <c r="E547" s="75"/>
      <c r="F547" s="75"/>
      <c r="G547" s="43"/>
      <c r="H547" s="43"/>
    </row>
    <row r="548" spans="2:8">
      <c r="B548" s="75"/>
      <c r="D548" s="75"/>
      <c r="E548" s="75"/>
      <c r="F548" s="75"/>
      <c r="G548" s="43"/>
      <c r="H548" s="43"/>
    </row>
    <row r="549" spans="2:8">
      <c r="B549" s="75"/>
      <c r="D549" s="75"/>
      <c r="E549" s="75"/>
      <c r="F549" s="75"/>
      <c r="G549" s="43"/>
      <c r="H549" s="43"/>
    </row>
    <row r="550" spans="2:8">
      <c r="B550" s="75"/>
      <c r="D550" s="75"/>
      <c r="E550" s="75"/>
      <c r="F550" s="75"/>
      <c r="G550" s="43"/>
      <c r="H550" s="43"/>
    </row>
    <row r="551" spans="2:8">
      <c r="B551" s="75"/>
      <c r="D551" s="75"/>
      <c r="E551" s="75"/>
      <c r="F551" s="75"/>
      <c r="G551" s="43"/>
      <c r="H551" s="43"/>
    </row>
    <row r="552" spans="2:8">
      <c r="B552" s="75"/>
      <c r="D552" s="75"/>
      <c r="E552" s="75"/>
      <c r="F552" s="75"/>
      <c r="G552" s="43"/>
      <c r="H552" s="43"/>
    </row>
    <row r="553" spans="2:8">
      <c r="B553" s="75"/>
      <c r="D553" s="75"/>
      <c r="E553" s="75"/>
      <c r="F553" s="75"/>
      <c r="G553" s="43"/>
      <c r="H553" s="43"/>
    </row>
    <row r="554" spans="2:8">
      <c r="B554" s="75"/>
      <c r="D554" s="75"/>
      <c r="E554" s="75"/>
      <c r="F554" s="75"/>
      <c r="G554" s="43"/>
      <c r="H554" s="43"/>
    </row>
    <row r="555" spans="2:8">
      <c r="B555" s="75"/>
      <c r="D555" s="75"/>
      <c r="E555" s="75"/>
      <c r="F555" s="75"/>
      <c r="G555" s="43"/>
      <c r="H555" s="43"/>
    </row>
    <row r="556" spans="2:8">
      <c r="B556" s="75"/>
      <c r="D556" s="75"/>
      <c r="E556" s="75"/>
      <c r="F556" s="75"/>
      <c r="G556" s="43"/>
      <c r="H556" s="43"/>
    </row>
    <row r="557" spans="2:8">
      <c r="B557" s="75"/>
      <c r="D557" s="75"/>
      <c r="E557" s="75"/>
      <c r="F557" s="75"/>
      <c r="G557" s="43"/>
      <c r="H557" s="43"/>
    </row>
    <row r="558" spans="2:8">
      <c r="B558" s="75"/>
      <c r="D558" s="75"/>
      <c r="E558" s="75"/>
      <c r="F558" s="75"/>
      <c r="G558" s="43"/>
      <c r="H558" s="43"/>
    </row>
    <row r="559" spans="2:8">
      <c r="B559" s="75"/>
      <c r="D559" s="75"/>
      <c r="E559" s="75"/>
      <c r="F559" s="75"/>
      <c r="G559" s="43"/>
      <c r="H559" s="43"/>
    </row>
    <row r="560" spans="2:8">
      <c r="B560" s="75"/>
      <c r="D560" s="75"/>
      <c r="E560" s="75"/>
      <c r="F560" s="75"/>
      <c r="G560" s="43"/>
      <c r="H560" s="43"/>
    </row>
    <row r="561" spans="2:8">
      <c r="B561" s="75"/>
      <c r="D561" s="75"/>
      <c r="E561" s="75"/>
      <c r="F561" s="75"/>
      <c r="G561" s="43"/>
      <c r="H561" s="43"/>
    </row>
    <row r="562" spans="2:8">
      <c r="B562" s="75"/>
      <c r="D562" s="75"/>
      <c r="E562" s="75"/>
      <c r="F562" s="75"/>
      <c r="G562" s="43"/>
      <c r="H562" s="43"/>
    </row>
    <row r="563" spans="2:8">
      <c r="B563" s="75"/>
      <c r="D563" s="75"/>
      <c r="E563" s="75"/>
      <c r="F563" s="75"/>
      <c r="G563" s="43"/>
      <c r="H563" s="43"/>
    </row>
    <row r="564" spans="2:8">
      <c r="B564" s="75"/>
      <c r="D564" s="75"/>
      <c r="E564" s="75"/>
      <c r="F564" s="75"/>
      <c r="G564" s="43"/>
      <c r="H564" s="43"/>
    </row>
    <row r="565" spans="2:8">
      <c r="B565" s="75"/>
      <c r="D565" s="75"/>
      <c r="E565" s="75"/>
      <c r="F565" s="75"/>
      <c r="G565" s="43"/>
      <c r="H565" s="43"/>
    </row>
    <row r="566" spans="2:8">
      <c r="B566" s="75"/>
      <c r="D566" s="75"/>
      <c r="E566" s="75"/>
      <c r="F566" s="75"/>
      <c r="G566" s="43"/>
      <c r="H566" s="43"/>
    </row>
    <row r="567" spans="2:8">
      <c r="B567" s="75"/>
      <c r="D567" s="75"/>
      <c r="E567" s="75"/>
      <c r="F567" s="75"/>
      <c r="G567" s="43"/>
      <c r="H567" s="43"/>
    </row>
    <row r="568" spans="2:8">
      <c r="B568" s="75"/>
      <c r="D568" s="75"/>
      <c r="E568" s="75"/>
      <c r="F568" s="75"/>
      <c r="G568" s="43"/>
      <c r="H568" s="43"/>
    </row>
    <row r="569" spans="2:8">
      <c r="B569" s="75"/>
      <c r="D569" s="75"/>
      <c r="E569" s="75"/>
      <c r="F569" s="75"/>
      <c r="G569" s="43"/>
      <c r="H569" s="43"/>
    </row>
    <row r="570" spans="2:8">
      <c r="B570" s="75"/>
      <c r="D570" s="75"/>
      <c r="E570" s="75"/>
      <c r="F570" s="75"/>
      <c r="G570" s="43"/>
      <c r="H570" s="43"/>
    </row>
    <row r="571" spans="2:8">
      <c r="B571" s="75"/>
      <c r="D571" s="75"/>
      <c r="E571" s="75"/>
      <c r="F571" s="75"/>
      <c r="G571" s="43"/>
      <c r="H571" s="43"/>
    </row>
    <row r="572" spans="2:8">
      <c r="B572" s="75"/>
      <c r="D572" s="75"/>
      <c r="E572" s="75"/>
      <c r="F572" s="75"/>
      <c r="G572" s="43"/>
      <c r="H572" s="43"/>
    </row>
    <row r="573" spans="2:8">
      <c r="B573" s="75"/>
      <c r="D573" s="75"/>
      <c r="E573" s="75"/>
      <c r="F573" s="75"/>
      <c r="G573" s="43"/>
      <c r="H573" s="43"/>
    </row>
    <row r="574" spans="2:8">
      <c r="B574" s="75"/>
      <c r="D574" s="75"/>
      <c r="E574" s="75"/>
      <c r="F574" s="75"/>
      <c r="G574" s="43"/>
      <c r="H574" s="43"/>
    </row>
    <row r="575" spans="2:8">
      <c r="B575" s="75"/>
      <c r="D575" s="75"/>
      <c r="E575" s="75"/>
      <c r="F575" s="75"/>
      <c r="G575" s="43"/>
      <c r="H575" s="43"/>
    </row>
    <row r="576" spans="2:8">
      <c r="B576" s="75"/>
      <c r="D576" s="75"/>
      <c r="E576" s="75"/>
      <c r="F576" s="75"/>
      <c r="G576" s="43"/>
      <c r="H576" s="43"/>
    </row>
    <row r="577" spans="2:8">
      <c r="B577" s="75"/>
      <c r="D577" s="75"/>
      <c r="E577" s="75"/>
      <c r="F577" s="75"/>
      <c r="G577" s="43"/>
      <c r="H577" s="43"/>
    </row>
    <row r="578" spans="2:8">
      <c r="B578" s="75"/>
      <c r="D578" s="75"/>
      <c r="E578" s="75"/>
      <c r="F578" s="75"/>
      <c r="G578" s="43"/>
      <c r="H578" s="43"/>
    </row>
    <row r="579" spans="2:8">
      <c r="B579" s="75"/>
      <c r="D579" s="75"/>
      <c r="E579" s="75"/>
      <c r="F579" s="75"/>
      <c r="G579" s="43"/>
      <c r="H579" s="43"/>
    </row>
    <row r="580" spans="2:8">
      <c r="B580" s="75"/>
      <c r="D580" s="75"/>
      <c r="E580" s="75"/>
      <c r="F580" s="75"/>
      <c r="G580" s="43"/>
      <c r="H580" s="43"/>
    </row>
    <row r="581" spans="2:8">
      <c r="B581" s="75"/>
      <c r="D581" s="75"/>
      <c r="E581" s="75"/>
      <c r="F581" s="75"/>
      <c r="G581" s="43"/>
      <c r="H581" s="43"/>
    </row>
    <row r="582" spans="2:8">
      <c r="B582" s="75"/>
      <c r="D582" s="75"/>
      <c r="E582" s="75"/>
      <c r="F582" s="75"/>
      <c r="G582" s="43"/>
      <c r="H582" s="43"/>
    </row>
    <row r="583" spans="2:8">
      <c r="B583" s="75"/>
      <c r="D583" s="75"/>
      <c r="E583" s="75"/>
      <c r="F583" s="75"/>
      <c r="G583" s="43"/>
      <c r="H583" s="43"/>
    </row>
    <row r="584" spans="2:8">
      <c r="B584" s="75"/>
      <c r="D584" s="75"/>
      <c r="E584" s="75"/>
      <c r="F584" s="75"/>
      <c r="G584" s="43"/>
      <c r="H584" s="43"/>
    </row>
    <row r="585" spans="2:8">
      <c r="B585" s="75"/>
      <c r="D585" s="75"/>
      <c r="E585" s="75"/>
      <c r="F585" s="75"/>
      <c r="G585" s="43"/>
      <c r="H585" s="43"/>
    </row>
    <row r="586" spans="2:8">
      <c r="B586" s="75"/>
      <c r="D586" s="75"/>
      <c r="E586" s="75"/>
      <c r="F586" s="75"/>
      <c r="G586" s="43"/>
      <c r="H586" s="43"/>
    </row>
    <row r="587" spans="2:8">
      <c r="B587" s="75"/>
      <c r="D587" s="75"/>
      <c r="E587" s="75"/>
      <c r="F587" s="75"/>
      <c r="G587" s="43"/>
      <c r="H587" s="43"/>
    </row>
    <row r="588" spans="2:8">
      <c r="B588" s="75"/>
      <c r="D588" s="75"/>
      <c r="E588" s="75"/>
      <c r="F588" s="75"/>
      <c r="G588" s="43"/>
      <c r="H588" s="43"/>
    </row>
    <row r="589" spans="2:8">
      <c r="B589" s="75"/>
      <c r="D589" s="75"/>
      <c r="E589" s="75"/>
      <c r="F589" s="75"/>
      <c r="G589" s="43"/>
      <c r="H589" s="43"/>
    </row>
    <row r="590" spans="2:8">
      <c r="B590" s="75"/>
      <c r="D590" s="75"/>
      <c r="E590" s="75"/>
      <c r="F590" s="75"/>
      <c r="G590" s="43"/>
      <c r="H590" s="43"/>
    </row>
    <row r="591" spans="2:8">
      <c r="B591" s="75"/>
      <c r="D591" s="75"/>
      <c r="E591" s="75"/>
      <c r="F591" s="75"/>
      <c r="G591" s="43"/>
      <c r="H591" s="43"/>
    </row>
    <row r="592" spans="2:8">
      <c r="B592" s="75"/>
      <c r="D592" s="75"/>
      <c r="E592" s="75"/>
      <c r="F592" s="75"/>
      <c r="G592" s="43"/>
      <c r="H592" s="43"/>
    </row>
    <row r="593" spans="2:8">
      <c r="B593" s="75"/>
      <c r="D593" s="75"/>
      <c r="E593" s="75"/>
      <c r="F593" s="75"/>
      <c r="G593" s="43"/>
      <c r="H593" s="43"/>
    </row>
    <row r="594" spans="2:8">
      <c r="B594" s="75"/>
      <c r="D594" s="75"/>
      <c r="E594" s="75"/>
      <c r="F594" s="75"/>
      <c r="G594" s="43"/>
      <c r="H594" s="43"/>
    </row>
    <row r="595" spans="2:8">
      <c r="B595" s="75"/>
      <c r="D595" s="75"/>
      <c r="E595" s="75"/>
      <c r="F595" s="75"/>
      <c r="G595" s="43"/>
      <c r="H595" s="43"/>
    </row>
    <row r="596" spans="2:8">
      <c r="B596" s="75"/>
      <c r="D596" s="75"/>
      <c r="E596" s="75"/>
      <c r="F596" s="75"/>
      <c r="G596" s="43"/>
      <c r="H596" s="43"/>
    </row>
    <row r="597" spans="2:8">
      <c r="B597" s="75"/>
      <c r="D597" s="75"/>
      <c r="E597" s="75"/>
      <c r="F597" s="75"/>
      <c r="G597" s="43"/>
      <c r="H597" s="43"/>
    </row>
    <row r="598" spans="2:8">
      <c r="B598" s="75"/>
      <c r="D598" s="75"/>
      <c r="E598" s="75"/>
      <c r="F598" s="75"/>
      <c r="G598" s="43"/>
      <c r="H598" s="43"/>
    </row>
    <row r="599" spans="2:8">
      <c r="B599" s="75"/>
      <c r="D599" s="75"/>
      <c r="E599" s="75"/>
      <c r="F599" s="75"/>
      <c r="G599" s="43"/>
      <c r="H599" s="43"/>
    </row>
    <row r="600" spans="2:8">
      <c r="B600" s="75"/>
      <c r="D600" s="75"/>
      <c r="E600" s="75"/>
      <c r="F600" s="75"/>
      <c r="G600" s="43"/>
      <c r="H600" s="43"/>
    </row>
    <row r="601" spans="2:8">
      <c r="B601" s="75"/>
      <c r="D601" s="75"/>
      <c r="E601" s="75"/>
      <c r="F601" s="75"/>
      <c r="G601" s="43"/>
      <c r="H601" s="43"/>
    </row>
    <row r="602" spans="2:8">
      <c r="B602" s="75"/>
      <c r="D602" s="75"/>
      <c r="E602" s="75"/>
      <c r="F602" s="75"/>
      <c r="G602" s="43"/>
      <c r="H602" s="43"/>
    </row>
    <row r="603" spans="2:8">
      <c r="B603" s="75"/>
      <c r="D603" s="75"/>
      <c r="E603" s="75"/>
      <c r="F603" s="75"/>
      <c r="G603" s="43"/>
      <c r="H603" s="43"/>
    </row>
    <row r="604" spans="2:8">
      <c r="B604" s="75"/>
      <c r="D604" s="75"/>
      <c r="E604" s="75"/>
      <c r="F604" s="75"/>
      <c r="G604" s="43"/>
      <c r="H604" s="43"/>
    </row>
    <row r="605" spans="2:8">
      <c r="B605" s="75"/>
      <c r="D605" s="75"/>
      <c r="E605" s="75"/>
      <c r="F605" s="75"/>
      <c r="G605" s="43"/>
      <c r="H605" s="43"/>
    </row>
    <row r="606" spans="2:8">
      <c r="B606" s="75"/>
      <c r="D606" s="75"/>
      <c r="E606" s="75"/>
      <c r="F606" s="75"/>
      <c r="G606" s="43"/>
      <c r="H606" s="43"/>
    </row>
    <row r="607" spans="2:8">
      <c r="B607" s="75"/>
      <c r="D607" s="75"/>
      <c r="E607" s="75"/>
      <c r="F607" s="75"/>
      <c r="G607" s="43"/>
      <c r="H607" s="43"/>
    </row>
    <row r="608" spans="2:8">
      <c r="B608" s="75"/>
      <c r="D608" s="75"/>
      <c r="E608" s="75"/>
      <c r="F608" s="75"/>
      <c r="G608" s="43"/>
      <c r="H608" s="43"/>
    </row>
    <row r="609" spans="2:8">
      <c r="B609" s="75"/>
      <c r="D609" s="75"/>
      <c r="E609" s="75"/>
      <c r="F609" s="75"/>
      <c r="G609" s="43"/>
      <c r="H609" s="43"/>
    </row>
    <row r="610" spans="2:8">
      <c r="B610" s="75"/>
      <c r="D610" s="75"/>
      <c r="E610" s="75"/>
      <c r="F610" s="75"/>
      <c r="G610" s="43"/>
      <c r="H610" s="43"/>
    </row>
    <row r="611" spans="2:8">
      <c r="B611" s="75"/>
      <c r="D611" s="75"/>
      <c r="E611" s="75"/>
      <c r="F611" s="75"/>
      <c r="G611" s="43"/>
      <c r="H611" s="43"/>
    </row>
    <row r="612" spans="2:8">
      <c r="B612" s="75"/>
      <c r="D612" s="75"/>
      <c r="E612" s="75"/>
      <c r="F612" s="75"/>
      <c r="G612" s="43"/>
      <c r="H612" s="43"/>
    </row>
    <row r="613" spans="2:8">
      <c r="B613" s="75"/>
      <c r="D613" s="75"/>
      <c r="E613" s="75"/>
      <c r="F613" s="75"/>
      <c r="G613" s="43"/>
      <c r="H613" s="43"/>
    </row>
    <row r="614" spans="2:8">
      <c r="B614" s="75"/>
      <c r="D614" s="75"/>
      <c r="E614" s="75"/>
      <c r="F614" s="75"/>
      <c r="G614" s="43"/>
      <c r="H614" s="43"/>
    </row>
    <row r="615" spans="2:8">
      <c r="B615" s="75"/>
      <c r="D615" s="75"/>
      <c r="E615" s="75"/>
      <c r="F615" s="75"/>
      <c r="G615" s="43"/>
      <c r="H615" s="43"/>
    </row>
    <row r="616" spans="2:8">
      <c r="B616" s="75"/>
      <c r="D616" s="75"/>
      <c r="E616" s="75"/>
      <c r="F616" s="75"/>
      <c r="G616" s="43"/>
      <c r="H616" s="43"/>
    </row>
    <row r="617" spans="2:8">
      <c r="B617" s="75"/>
      <c r="D617" s="75"/>
      <c r="E617" s="75"/>
      <c r="F617" s="75"/>
      <c r="G617" s="43"/>
      <c r="H617" s="43"/>
    </row>
    <row r="618" spans="2:8">
      <c r="B618" s="75"/>
      <c r="D618" s="75"/>
      <c r="E618" s="75"/>
      <c r="F618" s="75"/>
      <c r="G618" s="43"/>
      <c r="H618" s="43"/>
    </row>
    <row r="619" spans="2:8">
      <c r="B619" s="75"/>
      <c r="D619" s="75"/>
      <c r="E619" s="75"/>
      <c r="F619" s="75"/>
      <c r="G619" s="43"/>
      <c r="H619" s="43"/>
    </row>
    <row r="620" spans="2:8">
      <c r="B620" s="75"/>
      <c r="D620" s="75"/>
      <c r="E620" s="75"/>
      <c r="F620" s="75"/>
      <c r="G620" s="43"/>
      <c r="H620" s="43"/>
    </row>
    <row r="621" spans="2:8">
      <c r="B621" s="75"/>
      <c r="D621" s="75"/>
      <c r="E621" s="75"/>
      <c r="F621" s="75"/>
      <c r="G621" s="43"/>
      <c r="H621" s="43"/>
    </row>
    <row r="622" spans="2:8">
      <c r="B622" s="75"/>
      <c r="D622" s="75"/>
      <c r="E622" s="75"/>
      <c r="F622" s="75"/>
      <c r="G622" s="43"/>
      <c r="H622" s="43"/>
    </row>
    <row r="623" spans="2:8">
      <c r="B623" s="75"/>
      <c r="D623" s="75"/>
      <c r="E623" s="75"/>
      <c r="F623" s="75"/>
      <c r="G623" s="43"/>
      <c r="H623" s="43"/>
    </row>
    <row r="624" spans="2:8">
      <c r="B624" s="75"/>
      <c r="D624" s="75"/>
      <c r="E624" s="75"/>
      <c r="F624" s="75"/>
      <c r="G624" s="43"/>
      <c r="H624" s="43"/>
    </row>
    <row r="625" spans="2:8">
      <c r="B625" s="75"/>
      <c r="D625" s="75"/>
      <c r="E625" s="75"/>
      <c r="F625" s="75"/>
      <c r="G625" s="43"/>
      <c r="H625" s="43"/>
    </row>
    <row r="626" spans="2:8">
      <c r="B626" s="75"/>
      <c r="D626" s="75"/>
      <c r="E626" s="75"/>
      <c r="F626" s="75"/>
      <c r="G626" s="43"/>
      <c r="H626" s="43"/>
    </row>
    <row r="627" spans="2:8">
      <c r="B627" s="75"/>
      <c r="D627" s="75"/>
      <c r="E627" s="75"/>
      <c r="F627" s="75"/>
      <c r="G627" s="43"/>
      <c r="H627" s="43"/>
    </row>
    <row r="628" spans="2:8">
      <c r="B628" s="75"/>
      <c r="D628" s="75"/>
      <c r="E628" s="75"/>
      <c r="F628" s="75"/>
      <c r="G628" s="43"/>
      <c r="H628" s="43"/>
    </row>
    <row r="629" spans="2:8">
      <c r="B629" s="75"/>
      <c r="D629" s="75"/>
      <c r="E629" s="75"/>
      <c r="F629" s="75"/>
      <c r="G629" s="43"/>
      <c r="H629" s="43"/>
    </row>
    <row r="630" spans="2:8">
      <c r="B630" s="75"/>
      <c r="D630" s="75"/>
      <c r="E630" s="75"/>
      <c r="F630" s="75"/>
      <c r="G630" s="43"/>
      <c r="H630" s="43"/>
    </row>
    <row r="631" spans="2:8">
      <c r="B631" s="75"/>
      <c r="D631" s="75"/>
      <c r="E631" s="75"/>
      <c r="F631" s="75"/>
      <c r="G631" s="43"/>
      <c r="H631" s="43"/>
    </row>
    <row r="632" spans="2:8">
      <c r="B632" s="75"/>
      <c r="D632" s="75"/>
      <c r="E632" s="75"/>
      <c r="F632" s="75"/>
      <c r="G632" s="43"/>
      <c r="H632" s="43"/>
    </row>
    <row r="633" spans="2:8">
      <c r="B633" s="75"/>
      <c r="D633" s="75"/>
      <c r="E633" s="75"/>
      <c r="F633" s="75"/>
      <c r="G633" s="43"/>
      <c r="H633" s="43"/>
    </row>
    <row r="634" spans="2:8">
      <c r="B634" s="75"/>
      <c r="D634" s="75"/>
      <c r="E634" s="75"/>
      <c r="F634" s="75"/>
      <c r="G634" s="43"/>
      <c r="H634" s="43"/>
    </row>
    <row r="635" spans="2:8">
      <c r="B635" s="75"/>
      <c r="D635" s="75"/>
      <c r="E635" s="75"/>
      <c r="F635" s="75"/>
      <c r="G635" s="43"/>
      <c r="H635" s="43"/>
    </row>
    <row r="636" spans="2:8">
      <c r="B636" s="75"/>
      <c r="D636" s="75"/>
      <c r="E636" s="75"/>
      <c r="F636" s="75"/>
      <c r="G636" s="43"/>
      <c r="H636" s="43"/>
    </row>
    <row r="637" spans="2:8">
      <c r="B637" s="75"/>
      <c r="D637" s="75"/>
      <c r="E637" s="75"/>
      <c r="F637" s="75"/>
      <c r="G637" s="43"/>
      <c r="H637" s="43"/>
    </row>
    <row r="638" spans="2:8">
      <c r="B638" s="75"/>
      <c r="D638" s="75"/>
      <c r="E638" s="75"/>
      <c r="F638" s="75"/>
      <c r="G638" s="43"/>
      <c r="H638" s="43"/>
    </row>
    <row r="639" spans="2:8">
      <c r="B639" s="75"/>
      <c r="D639" s="75"/>
      <c r="E639" s="75"/>
      <c r="F639" s="75"/>
      <c r="G639" s="43"/>
      <c r="H639" s="43"/>
    </row>
    <row r="640" spans="2:8">
      <c r="B640" s="75"/>
      <c r="D640" s="75"/>
      <c r="E640" s="75"/>
      <c r="F640" s="75"/>
      <c r="G640" s="43"/>
      <c r="H640" s="43"/>
    </row>
    <row r="641" spans="2:8">
      <c r="B641" s="75"/>
      <c r="D641" s="75"/>
      <c r="E641" s="75"/>
      <c r="F641" s="75"/>
      <c r="G641" s="43"/>
      <c r="H641" s="43"/>
    </row>
    <row r="642" spans="2:8">
      <c r="B642" s="75"/>
      <c r="D642" s="75"/>
      <c r="E642" s="75"/>
      <c r="F642" s="75"/>
      <c r="G642" s="43"/>
      <c r="H642" s="43"/>
    </row>
    <row r="643" spans="2:8">
      <c r="B643" s="75"/>
      <c r="D643" s="75"/>
      <c r="E643" s="75"/>
      <c r="F643" s="75"/>
      <c r="G643" s="43"/>
      <c r="H643" s="43"/>
    </row>
    <row r="644" spans="2:8">
      <c r="B644" s="75"/>
      <c r="D644" s="75"/>
      <c r="E644" s="75"/>
      <c r="F644" s="75"/>
      <c r="G644" s="43"/>
      <c r="H644" s="43"/>
    </row>
    <row r="645" spans="2:8">
      <c r="B645" s="75"/>
      <c r="D645" s="75"/>
      <c r="E645" s="75"/>
      <c r="F645" s="75"/>
      <c r="G645" s="43"/>
      <c r="H645" s="43"/>
    </row>
    <row r="646" spans="2:8">
      <c r="B646" s="75"/>
      <c r="D646" s="75"/>
      <c r="E646" s="75"/>
      <c r="F646" s="75"/>
      <c r="G646" s="43"/>
      <c r="H646" s="43"/>
    </row>
    <row r="647" spans="2:8">
      <c r="B647" s="75"/>
      <c r="D647" s="75"/>
      <c r="E647" s="75"/>
      <c r="F647" s="75"/>
      <c r="G647" s="43"/>
      <c r="H647" s="43"/>
    </row>
    <row r="648" spans="2:8">
      <c r="B648" s="75"/>
      <c r="D648" s="75"/>
      <c r="E648" s="75"/>
      <c r="F648" s="75"/>
      <c r="G648" s="43"/>
      <c r="H648" s="43"/>
    </row>
    <row r="649" spans="2:8">
      <c r="B649" s="75"/>
      <c r="D649" s="75"/>
      <c r="E649" s="75"/>
      <c r="F649" s="75"/>
      <c r="G649" s="43"/>
      <c r="H649" s="43"/>
    </row>
    <row r="650" spans="2:8">
      <c r="B650" s="75"/>
      <c r="D650" s="75"/>
      <c r="E650" s="75"/>
      <c r="F650" s="75"/>
      <c r="G650" s="43"/>
      <c r="H650" s="43"/>
    </row>
    <row r="651" spans="2:8">
      <c r="B651" s="75"/>
      <c r="D651" s="75"/>
      <c r="E651" s="75"/>
      <c r="F651" s="75"/>
      <c r="G651" s="43"/>
      <c r="H651" s="43"/>
    </row>
    <row r="652" spans="2:8">
      <c r="B652" s="75"/>
      <c r="D652" s="75"/>
      <c r="E652" s="75"/>
      <c r="F652" s="75"/>
      <c r="G652" s="43"/>
      <c r="H652" s="43"/>
    </row>
    <row r="653" spans="2:8">
      <c r="B653" s="75"/>
      <c r="D653" s="75"/>
      <c r="E653" s="75"/>
      <c r="F653" s="75"/>
      <c r="G653" s="43"/>
      <c r="H653" s="43"/>
    </row>
    <row r="654" spans="2:8">
      <c r="B654" s="75"/>
      <c r="D654" s="75"/>
      <c r="E654" s="75"/>
      <c r="F654" s="75"/>
      <c r="G654" s="43"/>
      <c r="H654" s="43"/>
    </row>
    <row r="655" spans="2:8">
      <c r="B655" s="75"/>
      <c r="D655" s="75"/>
      <c r="E655" s="75"/>
      <c r="F655" s="75"/>
      <c r="G655" s="43"/>
      <c r="H655" s="43"/>
    </row>
    <row r="656" spans="2:8">
      <c r="B656" s="75"/>
      <c r="D656" s="75"/>
      <c r="E656" s="75"/>
      <c r="F656" s="75"/>
      <c r="G656" s="43"/>
      <c r="H656" s="43"/>
    </row>
    <row r="657" spans="2:8">
      <c r="B657" s="75"/>
      <c r="D657" s="75"/>
      <c r="E657" s="75"/>
      <c r="F657" s="75"/>
      <c r="G657" s="43"/>
      <c r="H657" s="43"/>
    </row>
    <row r="658" spans="2:8">
      <c r="B658" s="75"/>
      <c r="D658" s="75"/>
      <c r="E658" s="75"/>
      <c r="F658" s="75"/>
      <c r="G658" s="43"/>
      <c r="H658" s="43"/>
    </row>
    <row r="659" spans="2:8">
      <c r="B659" s="75"/>
      <c r="D659" s="75"/>
      <c r="E659" s="75"/>
      <c r="F659" s="75"/>
      <c r="G659" s="43"/>
      <c r="H659" s="43"/>
    </row>
    <row r="660" spans="2:8">
      <c r="B660" s="75"/>
      <c r="D660" s="75"/>
      <c r="E660" s="75"/>
      <c r="F660" s="75"/>
      <c r="G660" s="43"/>
      <c r="H660" s="43"/>
    </row>
    <row r="661" spans="2:8">
      <c r="B661" s="75"/>
      <c r="D661" s="75"/>
      <c r="E661" s="75"/>
      <c r="F661" s="75"/>
      <c r="G661" s="43"/>
      <c r="H661" s="43"/>
    </row>
    <row r="662" spans="2:8">
      <c r="B662" s="75"/>
      <c r="D662" s="75"/>
      <c r="E662" s="75"/>
      <c r="F662" s="75"/>
      <c r="G662" s="43"/>
      <c r="H662" s="43"/>
    </row>
    <row r="663" spans="2:8">
      <c r="B663" s="75"/>
      <c r="D663" s="75"/>
      <c r="E663" s="75"/>
      <c r="F663" s="75"/>
      <c r="G663" s="43"/>
      <c r="H663" s="43"/>
    </row>
    <row r="664" spans="2:8">
      <c r="B664" s="75"/>
      <c r="D664" s="75"/>
      <c r="E664" s="75"/>
      <c r="F664" s="75"/>
      <c r="G664" s="43"/>
      <c r="H664" s="43"/>
    </row>
    <row r="665" spans="2:8">
      <c r="B665" s="75"/>
      <c r="D665" s="75"/>
      <c r="E665" s="75"/>
      <c r="F665" s="75"/>
      <c r="G665" s="43"/>
      <c r="H665" s="43"/>
    </row>
    <row r="666" spans="2:8">
      <c r="B666" s="75"/>
      <c r="D666" s="75"/>
      <c r="E666" s="75"/>
      <c r="F666" s="75"/>
      <c r="G666" s="43"/>
      <c r="H666" s="43"/>
    </row>
    <row r="667" spans="2:8">
      <c r="B667" s="75"/>
      <c r="D667" s="75"/>
      <c r="E667" s="75"/>
      <c r="F667" s="75"/>
      <c r="G667" s="43"/>
      <c r="H667" s="43"/>
    </row>
    <row r="668" spans="2:8">
      <c r="B668" s="75"/>
      <c r="D668" s="75"/>
      <c r="E668" s="75"/>
      <c r="F668" s="75"/>
      <c r="G668" s="43"/>
      <c r="H668" s="43"/>
    </row>
    <row r="669" spans="2:8">
      <c r="B669" s="75"/>
      <c r="D669" s="75"/>
      <c r="E669" s="75"/>
      <c r="F669" s="75"/>
      <c r="G669" s="43"/>
      <c r="H669" s="43"/>
    </row>
    <row r="670" spans="2:8">
      <c r="B670" s="75"/>
      <c r="D670" s="75"/>
      <c r="E670" s="75"/>
      <c r="F670" s="75"/>
      <c r="G670" s="43"/>
      <c r="H670" s="43"/>
    </row>
    <row r="671" spans="2:8">
      <c r="B671" s="75"/>
      <c r="D671" s="75"/>
      <c r="E671" s="75"/>
      <c r="F671" s="75"/>
      <c r="G671" s="43"/>
      <c r="H671" s="43"/>
    </row>
    <row r="672" spans="2:8">
      <c r="B672" s="75"/>
      <c r="D672" s="75"/>
      <c r="E672" s="75"/>
      <c r="F672" s="75"/>
      <c r="G672" s="43"/>
      <c r="H672" s="43"/>
    </row>
    <row r="673" spans="2:8">
      <c r="B673" s="75"/>
      <c r="D673" s="75"/>
      <c r="E673" s="75"/>
      <c r="F673" s="75"/>
      <c r="G673" s="43"/>
      <c r="H673" s="43"/>
    </row>
    <row r="674" spans="2:8">
      <c r="B674" s="75"/>
      <c r="D674" s="75"/>
      <c r="E674" s="75"/>
      <c r="F674" s="75"/>
      <c r="G674" s="43"/>
      <c r="H674" s="43"/>
    </row>
    <row r="675" spans="2:8">
      <c r="B675" s="75"/>
      <c r="D675" s="75"/>
      <c r="E675" s="75"/>
      <c r="F675" s="75"/>
      <c r="G675" s="43"/>
      <c r="H675" s="43"/>
    </row>
    <row r="676" spans="2:8">
      <c r="B676" s="75"/>
      <c r="D676" s="75"/>
      <c r="E676" s="75"/>
      <c r="F676" s="75"/>
      <c r="G676" s="43"/>
      <c r="H676" s="43"/>
    </row>
    <row r="677" spans="2:8">
      <c r="B677" s="75"/>
      <c r="D677" s="75"/>
      <c r="E677" s="75"/>
      <c r="F677" s="75"/>
      <c r="G677" s="43"/>
      <c r="H677" s="43"/>
    </row>
    <row r="678" spans="2:8">
      <c r="B678" s="75"/>
      <c r="D678" s="75"/>
      <c r="E678" s="75"/>
      <c r="F678" s="75"/>
      <c r="G678" s="43"/>
      <c r="H678" s="43"/>
    </row>
    <row r="679" spans="2:8">
      <c r="B679" s="75"/>
      <c r="D679" s="75"/>
      <c r="E679" s="75"/>
      <c r="F679" s="75"/>
      <c r="G679" s="43"/>
      <c r="H679" s="43"/>
    </row>
    <row r="680" spans="2:8">
      <c r="B680" s="75"/>
      <c r="D680" s="75"/>
      <c r="E680" s="75"/>
      <c r="F680" s="75"/>
      <c r="G680" s="43"/>
      <c r="H680" s="43"/>
    </row>
    <row r="681" spans="2:8">
      <c r="B681" s="75"/>
      <c r="D681" s="75"/>
      <c r="E681" s="75"/>
      <c r="F681" s="75"/>
      <c r="G681" s="43"/>
      <c r="H681" s="43"/>
    </row>
    <row r="682" spans="2:8">
      <c r="B682" s="75"/>
      <c r="D682" s="75"/>
      <c r="E682" s="75"/>
      <c r="F682" s="75"/>
      <c r="G682" s="43"/>
      <c r="H682" s="43"/>
    </row>
    <row r="683" spans="2:8">
      <c r="B683" s="75"/>
      <c r="D683" s="75"/>
      <c r="E683" s="75"/>
      <c r="F683" s="75"/>
      <c r="G683" s="43"/>
      <c r="H683" s="43"/>
    </row>
    <row r="684" spans="2:8">
      <c r="B684" s="75"/>
      <c r="D684" s="75"/>
      <c r="E684" s="75"/>
      <c r="F684" s="75"/>
      <c r="G684" s="43"/>
      <c r="H684" s="43"/>
    </row>
    <row r="685" spans="2:8">
      <c r="B685" s="75"/>
      <c r="D685" s="75"/>
      <c r="E685" s="75"/>
      <c r="F685" s="75"/>
      <c r="G685" s="43"/>
      <c r="H685" s="43"/>
    </row>
    <row r="686" spans="2:8">
      <c r="B686" s="75"/>
      <c r="D686" s="75"/>
      <c r="E686" s="75"/>
      <c r="F686" s="75"/>
      <c r="G686" s="43"/>
      <c r="H686" s="43"/>
    </row>
    <row r="687" spans="2:8">
      <c r="B687" s="75"/>
      <c r="D687" s="75"/>
      <c r="E687" s="75"/>
      <c r="F687" s="75"/>
      <c r="G687" s="43"/>
      <c r="H687" s="43"/>
    </row>
    <row r="688" spans="2:8">
      <c r="B688" s="75"/>
      <c r="D688" s="75"/>
      <c r="E688" s="75"/>
      <c r="F688" s="75"/>
      <c r="G688" s="43"/>
      <c r="H688" s="43"/>
    </row>
    <row r="689" spans="2:8">
      <c r="B689" s="75"/>
      <c r="D689" s="75"/>
      <c r="E689" s="75"/>
      <c r="F689" s="75"/>
      <c r="G689" s="43"/>
      <c r="H689" s="43"/>
    </row>
    <row r="690" spans="2:8">
      <c r="B690" s="75"/>
      <c r="D690" s="75"/>
      <c r="E690" s="75"/>
      <c r="F690" s="75"/>
      <c r="G690" s="43"/>
      <c r="H690" s="43"/>
    </row>
    <row r="691" spans="2:8">
      <c r="B691" s="75"/>
      <c r="D691" s="75"/>
      <c r="E691" s="75"/>
      <c r="F691" s="75"/>
      <c r="G691" s="43"/>
      <c r="H691" s="43"/>
    </row>
    <row r="692" spans="2:8">
      <c r="B692" s="75"/>
      <c r="D692" s="75"/>
      <c r="E692" s="75"/>
      <c r="F692" s="75"/>
      <c r="G692" s="43"/>
      <c r="H692" s="43"/>
    </row>
    <row r="693" spans="2:8">
      <c r="B693" s="75"/>
      <c r="D693" s="75"/>
      <c r="E693" s="75"/>
      <c r="F693" s="75"/>
      <c r="G693" s="43"/>
      <c r="H693" s="43"/>
    </row>
    <row r="694" spans="2:8">
      <c r="B694" s="75"/>
      <c r="D694" s="75"/>
      <c r="E694" s="75"/>
      <c r="F694" s="75"/>
      <c r="G694" s="43"/>
      <c r="H694" s="43"/>
    </row>
    <row r="695" spans="2:8">
      <c r="B695" s="75"/>
      <c r="D695" s="75"/>
      <c r="E695" s="75"/>
      <c r="F695" s="75"/>
      <c r="G695" s="43"/>
      <c r="H695" s="43"/>
    </row>
    <row r="696" spans="2:8">
      <c r="B696" s="75"/>
      <c r="D696" s="75"/>
      <c r="E696" s="75"/>
      <c r="F696" s="75"/>
      <c r="G696" s="43"/>
      <c r="H696" s="43"/>
    </row>
    <row r="697" spans="2:8">
      <c r="B697" s="75"/>
      <c r="D697" s="75"/>
      <c r="E697" s="75"/>
      <c r="F697" s="75"/>
      <c r="G697" s="43"/>
      <c r="H697" s="43"/>
    </row>
    <row r="698" spans="2:8">
      <c r="B698" s="75"/>
      <c r="D698" s="75"/>
      <c r="E698" s="75"/>
      <c r="F698" s="75"/>
      <c r="G698" s="43"/>
      <c r="H698" s="43"/>
    </row>
    <row r="699" spans="2:8">
      <c r="B699" s="75"/>
      <c r="D699" s="75"/>
      <c r="E699" s="75"/>
      <c r="F699" s="75"/>
      <c r="G699" s="43"/>
      <c r="H699" s="43"/>
    </row>
    <row r="700" spans="2:8">
      <c r="B700" s="75"/>
      <c r="D700" s="75"/>
      <c r="E700" s="75"/>
      <c r="F700" s="75"/>
      <c r="G700" s="43"/>
      <c r="H700" s="43"/>
    </row>
    <row r="701" spans="2:8">
      <c r="B701" s="75"/>
      <c r="D701" s="75"/>
      <c r="E701" s="75"/>
      <c r="F701" s="75"/>
      <c r="G701" s="43"/>
      <c r="H701" s="43"/>
    </row>
    <row r="702" spans="2:8">
      <c r="B702" s="75"/>
      <c r="D702" s="75"/>
      <c r="E702" s="75"/>
      <c r="F702" s="75"/>
      <c r="G702" s="43"/>
      <c r="H702" s="43"/>
    </row>
    <row r="703" spans="2:8">
      <c r="B703" s="75"/>
      <c r="D703" s="75"/>
      <c r="E703" s="75"/>
      <c r="F703" s="75"/>
      <c r="G703" s="43"/>
      <c r="H703" s="43"/>
    </row>
    <row r="704" spans="2:8">
      <c r="B704" s="75"/>
      <c r="D704" s="75"/>
      <c r="E704" s="75"/>
      <c r="F704" s="75"/>
      <c r="G704" s="43"/>
      <c r="H704" s="43"/>
    </row>
    <row r="705" spans="2:8">
      <c r="B705" s="75"/>
      <c r="D705" s="75"/>
      <c r="E705" s="75"/>
      <c r="F705" s="75"/>
      <c r="G705" s="43"/>
      <c r="H705" s="43"/>
    </row>
    <row r="706" spans="2:8">
      <c r="B706" s="75"/>
      <c r="D706" s="75"/>
      <c r="E706" s="75"/>
      <c r="F706" s="75"/>
      <c r="G706" s="43"/>
      <c r="H706" s="43"/>
    </row>
    <row r="707" spans="2:8">
      <c r="B707" s="75"/>
      <c r="D707" s="75"/>
      <c r="E707" s="75"/>
      <c r="F707" s="75"/>
      <c r="G707" s="43"/>
      <c r="H707" s="43"/>
    </row>
    <row r="708" spans="2:8">
      <c r="B708" s="75"/>
      <c r="D708" s="75"/>
      <c r="E708" s="75"/>
      <c r="F708" s="75"/>
      <c r="G708" s="43"/>
      <c r="H708" s="43"/>
    </row>
    <row r="709" spans="2:8">
      <c r="B709" s="75"/>
      <c r="D709" s="75"/>
      <c r="E709" s="75"/>
      <c r="F709" s="75"/>
      <c r="G709" s="43"/>
      <c r="H709" s="43"/>
    </row>
    <row r="710" spans="2:8">
      <c r="B710" s="75"/>
      <c r="D710" s="75"/>
      <c r="E710" s="75"/>
      <c r="F710" s="75"/>
      <c r="G710" s="43"/>
      <c r="H710" s="43"/>
    </row>
    <row r="711" spans="2:8">
      <c r="B711" s="75"/>
      <c r="D711" s="75"/>
      <c r="E711" s="75"/>
      <c r="F711" s="75"/>
      <c r="G711" s="43"/>
      <c r="H711" s="43"/>
    </row>
    <row r="712" spans="2:8">
      <c r="B712" s="75"/>
      <c r="D712" s="75"/>
      <c r="E712" s="75"/>
      <c r="F712" s="75"/>
      <c r="G712" s="43"/>
      <c r="H712" s="43"/>
    </row>
    <row r="713" spans="2:8">
      <c r="B713" s="75"/>
      <c r="D713" s="75"/>
      <c r="E713" s="75"/>
      <c r="F713" s="75"/>
      <c r="G713" s="43"/>
      <c r="H713" s="43"/>
    </row>
    <row r="714" spans="2:8">
      <c r="B714" s="75"/>
      <c r="D714" s="75"/>
      <c r="E714" s="75"/>
      <c r="F714" s="75"/>
      <c r="G714" s="43"/>
      <c r="H714" s="43"/>
    </row>
    <row r="715" spans="2:8">
      <c r="B715" s="75"/>
      <c r="D715" s="75"/>
      <c r="E715" s="75"/>
      <c r="F715" s="75"/>
      <c r="G715" s="43"/>
      <c r="H715" s="43"/>
    </row>
    <row r="716" spans="2:8">
      <c r="B716" s="75"/>
      <c r="D716" s="75"/>
      <c r="E716" s="75"/>
      <c r="F716" s="75"/>
      <c r="G716" s="43"/>
      <c r="H716" s="43"/>
    </row>
    <row r="717" spans="2:8">
      <c r="B717" s="75"/>
      <c r="D717" s="75"/>
      <c r="E717" s="75"/>
      <c r="F717" s="75"/>
      <c r="G717" s="43"/>
      <c r="H717" s="43"/>
    </row>
    <row r="718" spans="2:8">
      <c r="B718" s="75"/>
      <c r="D718" s="75"/>
      <c r="E718" s="75"/>
      <c r="F718" s="75"/>
      <c r="G718" s="43"/>
      <c r="H718" s="43"/>
    </row>
    <row r="719" spans="2:8">
      <c r="B719" s="75"/>
      <c r="D719" s="75"/>
      <c r="E719" s="75"/>
      <c r="F719" s="75"/>
      <c r="G719" s="43"/>
      <c r="H719" s="43"/>
    </row>
    <row r="720" spans="2:8">
      <c r="B720" s="75"/>
      <c r="D720" s="75"/>
      <c r="E720" s="75"/>
      <c r="F720" s="75"/>
      <c r="G720" s="43"/>
      <c r="H720" s="43"/>
    </row>
    <row r="721" spans="2:8">
      <c r="B721" s="75"/>
      <c r="D721" s="75"/>
      <c r="E721" s="75"/>
      <c r="F721" s="75"/>
      <c r="G721" s="43"/>
      <c r="H721" s="43"/>
    </row>
    <row r="722" spans="2:8">
      <c r="B722" s="75"/>
      <c r="D722" s="75"/>
      <c r="E722" s="75"/>
      <c r="F722" s="75"/>
      <c r="G722" s="43"/>
      <c r="H722" s="43"/>
    </row>
    <row r="723" spans="2:8">
      <c r="B723" s="75"/>
      <c r="D723" s="75"/>
      <c r="E723" s="75"/>
      <c r="F723" s="75"/>
      <c r="G723" s="43"/>
      <c r="H723" s="43"/>
    </row>
    <row r="724" spans="2:8">
      <c r="B724" s="75"/>
      <c r="D724" s="75"/>
      <c r="E724" s="75"/>
      <c r="F724" s="75"/>
      <c r="G724" s="43"/>
      <c r="H724" s="43"/>
    </row>
    <row r="725" spans="2:8">
      <c r="B725" s="75"/>
      <c r="D725" s="75"/>
      <c r="E725" s="75"/>
      <c r="F725" s="75"/>
      <c r="G725" s="43"/>
      <c r="H725" s="43"/>
    </row>
    <row r="726" spans="2:8">
      <c r="B726" s="75"/>
      <c r="D726" s="75"/>
      <c r="E726" s="75"/>
      <c r="F726" s="75"/>
      <c r="G726" s="43"/>
      <c r="H726" s="43"/>
    </row>
    <row r="727" spans="2:8">
      <c r="B727" s="75"/>
      <c r="D727" s="75"/>
      <c r="E727" s="75"/>
      <c r="F727" s="75"/>
      <c r="G727" s="43"/>
      <c r="H727" s="43"/>
    </row>
    <row r="728" spans="2:8">
      <c r="B728" s="75"/>
      <c r="D728" s="75"/>
      <c r="E728" s="75"/>
      <c r="F728" s="75"/>
      <c r="G728" s="43"/>
      <c r="H728" s="43"/>
    </row>
    <row r="729" spans="2:8">
      <c r="B729" s="75"/>
      <c r="D729" s="75"/>
      <c r="E729" s="75"/>
      <c r="F729" s="75"/>
      <c r="G729" s="43"/>
      <c r="H729" s="43"/>
    </row>
    <row r="730" spans="2:8">
      <c r="B730" s="75"/>
      <c r="D730" s="75"/>
      <c r="E730" s="75"/>
      <c r="F730" s="75"/>
      <c r="G730" s="43"/>
      <c r="H730" s="43"/>
    </row>
    <row r="731" spans="2:8">
      <c r="B731" s="75"/>
      <c r="D731" s="75"/>
      <c r="E731" s="75"/>
      <c r="F731" s="75"/>
      <c r="G731" s="43"/>
      <c r="H731" s="43"/>
    </row>
    <row r="732" spans="2:8">
      <c r="B732" s="75"/>
      <c r="D732" s="75"/>
      <c r="E732" s="75"/>
      <c r="F732" s="75"/>
      <c r="G732" s="43"/>
      <c r="H732" s="43"/>
    </row>
    <row r="733" spans="2:8">
      <c r="B733" s="75"/>
      <c r="D733" s="75"/>
      <c r="E733" s="75"/>
      <c r="F733" s="75"/>
      <c r="G733" s="43"/>
      <c r="H733" s="43"/>
    </row>
    <row r="734" spans="2:8">
      <c r="B734" s="75"/>
      <c r="D734" s="75"/>
      <c r="E734" s="75"/>
      <c r="F734" s="75"/>
      <c r="G734" s="43"/>
      <c r="H734" s="43"/>
    </row>
    <row r="735" spans="2:8">
      <c r="B735" s="75"/>
      <c r="D735" s="75"/>
      <c r="E735" s="75"/>
      <c r="F735" s="75"/>
      <c r="G735" s="43"/>
      <c r="H735" s="43"/>
    </row>
    <row r="736" spans="2:8">
      <c r="B736" s="75"/>
      <c r="D736" s="75"/>
      <c r="E736" s="75"/>
      <c r="F736" s="75"/>
      <c r="G736" s="43"/>
      <c r="H736" s="43"/>
    </row>
    <row r="737" spans="2:8">
      <c r="B737" s="75"/>
      <c r="D737" s="75"/>
      <c r="E737" s="75"/>
      <c r="F737" s="75"/>
      <c r="G737" s="43"/>
      <c r="H737" s="43"/>
    </row>
    <row r="738" spans="2:8">
      <c r="B738" s="75"/>
      <c r="D738" s="75"/>
      <c r="E738" s="75"/>
      <c r="F738" s="75"/>
      <c r="G738" s="43"/>
      <c r="H738" s="43"/>
    </row>
    <row r="739" spans="2:8">
      <c r="B739" s="75"/>
      <c r="D739" s="75"/>
      <c r="E739" s="75"/>
      <c r="F739" s="75"/>
      <c r="G739" s="43"/>
      <c r="H739" s="43"/>
    </row>
    <row r="740" spans="2:8">
      <c r="B740" s="75"/>
      <c r="D740" s="75"/>
      <c r="E740" s="75"/>
      <c r="F740" s="75"/>
      <c r="G740" s="43"/>
      <c r="H740" s="43"/>
    </row>
    <row r="741" spans="2:8">
      <c r="B741" s="75"/>
      <c r="D741" s="75"/>
      <c r="E741" s="75"/>
      <c r="F741" s="75"/>
      <c r="G741" s="43"/>
      <c r="H741" s="43"/>
    </row>
    <row r="742" spans="2:8">
      <c r="B742" s="75"/>
      <c r="D742" s="75"/>
      <c r="E742" s="75"/>
      <c r="F742" s="75"/>
      <c r="G742" s="43"/>
      <c r="H742" s="43"/>
    </row>
    <row r="743" spans="2:8">
      <c r="B743" s="75"/>
      <c r="D743" s="75"/>
      <c r="E743" s="75"/>
      <c r="F743" s="75"/>
      <c r="G743" s="43"/>
      <c r="H743" s="43"/>
    </row>
    <row r="744" spans="2:8">
      <c r="B744" s="75"/>
      <c r="D744" s="75"/>
      <c r="E744" s="75"/>
      <c r="F744" s="75"/>
      <c r="G744" s="43"/>
      <c r="H744" s="43"/>
    </row>
    <row r="745" spans="2:8">
      <c r="B745" s="75"/>
      <c r="D745" s="75"/>
      <c r="E745" s="75"/>
      <c r="F745" s="75"/>
      <c r="G745" s="43"/>
      <c r="H745" s="43"/>
    </row>
    <row r="746" spans="2:8">
      <c r="B746" s="75"/>
      <c r="D746" s="75"/>
      <c r="E746" s="75"/>
      <c r="F746" s="75"/>
      <c r="G746" s="43"/>
      <c r="H746" s="43"/>
    </row>
    <row r="747" spans="2:8">
      <c r="B747" s="75"/>
      <c r="D747" s="75"/>
      <c r="E747" s="75"/>
      <c r="F747" s="75"/>
      <c r="G747" s="43"/>
      <c r="H747" s="43"/>
    </row>
    <row r="748" spans="2:8">
      <c r="B748" s="75"/>
      <c r="D748" s="75"/>
      <c r="E748" s="75"/>
      <c r="F748" s="75"/>
      <c r="G748" s="43"/>
      <c r="H748" s="43"/>
    </row>
    <row r="749" spans="2:8">
      <c r="B749" s="75"/>
      <c r="D749" s="75"/>
      <c r="E749" s="75"/>
      <c r="F749" s="75"/>
      <c r="G749" s="43"/>
      <c r="H749" s="43"/>
    </row>
    <row r="750" spans="2:8">
      <c r="B750" s="75"/>
      <c r="D750" s="75"/>
      <c r="E750" s="75"/>
      <c r="F750" s="75"/>
      <c r="G750" s="43"/>
      <c r="H750" s="43"/>
    </row>
    <row r="751" spans="2:8">
      <c r="B751" s="75"/>
      <c r="D751" s="75"/>
      <c r="E751" s="75"/>
      <c r="F751" s="75"/>
      <c r="G751" s="43"/>
      <c r="H751" s="43"/>
    </row>
    <row r="752" spans="2:8">
      <c r="B752" s="75"/>
      <c r="D752" s="75"/>
      <c r="E752" s="75"/>
      <c r="F752" s="75"/>
      <c r="G752" s="43"/>
      <c r="H752" s="43"/>
    </row>
    <row r="753" spans="2:8">
      <c r="B753" s="75"/>
      <c r="D753" s="75"/>
      <c r="E753" s="75"/>
      <c r="F753" s="75"/>
      <c r="G753" s="43"/>
      <c r="H753" s="43"/>
    </row>
    <row r="754" spans="2:8">
      <c r="B754" s="75"/>
      <c r="D754" s="75"/>
      <c r="E754" s="75"/>
      <c r="F754" s="75"/>
      <c r="G754" s="43"/>
      <c r="H754" s="43"/>
    </row>
    <row r="755" spans="2:8">
      <c r="B755" s="75"/>
      <c r="D755" s="75"/>
      <c r="E755" s="75"/>
      <c r="F755" s="75"/>
      <c r="G755" s="43"/>
      <c r="H755" s="43"/>
    </row>
    <row r="756" spans="2:8">
      <c r="B756" s="75"/>
      <c r="D756" s="75"/>
      <c r="E756" s="75"/>
      <c r="F756" s="75"/>
      <c r="G756" s="43"/>
      <c r="H756" s="43"/>
    </row>
    <row r="757" spans="2:8">
      <c r="B757" s="75"/>
      <c r="D757" s="75"/>
      <c r="E757" s="75"/>
      <c r="F757" s="75"/>
      <c r="G757" s="43"/>
      <c r="H757" s="43"/>
    </row>
    <row r="758" spans="2:8">
      <c r="B758" s="75"/>
      <c r="D758" s="75"/>
      <c r="E758" s="75"/>
      <c r="F758" s="75"/>
      <c r="G758" s="43"/>
      <c r="H758" s="43"/>
    </row>
    <row r="759" spans="2:8">
      <c r="B759" s="75"/>
      <c r="D759" s="75"/>
      <c r="E759" s="75"/>
      <c r="F759" s="75"/>
      <c r="G759" s="43"/>
      <c r="H759" s="43"/>
    </row>
    <row r="760" spans="2:8">
      <c r="B760" s="75"/>
      <c r="D760" s="75"/>
      <c r="E760" s="75"/>
      <c r="F760" s="75"/>
      <c r="G760" s="43"/>
      <c r="H760" s="43"/>
    </row>
    <row r="761" spans="2:8">
      <c r="B761" s="75"/>
      <c r="D761" s="75"/>
      <c r="E761" s="75"/>
      <c r="F761" s="75"/>
      <c r="G761" s="43"/>
      <c r="H761" s="43"/>
    </row>
    <row r="762" spans="2:8">
      <c r="B762" s="75"/>
      <c r="D762" s="75"/>
      <c r="E762" s="75"/>
      <c r="F762" s="75"/>
      <c r="G762" s="43"/>
      <c r="H762" s="43"/>
    </row>
    <row r="763" spans="2:8">
      <c r="B763" s="75"/>
      <c r="D763" s="75"/>
      <c r="E763" s="75"/>
      <c r="F763" s="75"/>
      <c r="G763" s="43"/>
      <c r="H763" s="43"/>
    </row>
    <row r="764" spans="2:8">
      <c r="B764" s="75"/>
      <c r="D764" s="75"/>
      <c r="E764" s="75"/>
      <c r="F764" s="75"/>
      <c r="G764" s="43"/>
      <c r="H764" s="43"/>
    </row>
    <row r="765" spans="2:8">
      <c r="B765" s="75"/>
      <c r="D765" s="75"/>
      <c r="E765" s="75"/>
      <c r="F765" s="75"/>
      <c r="G765" s="43"/>
      <c r="H765" s="43"/>
    </row>
    <row r="766" spans="2:8">
      <c r="B766" s="75"/>
      <c r="D766" s="75"/>
      <c r="E766" s="75"/>
      <c r="F766" s="75"/>
      <c r="G766" s="43"/>
      <c r="H766" s="43"/>
    </row>
    <row r="767" spans="2:8">
      <c r="B767" s="75"/>
      <c r="D767" s="75"/>
      <c r="E767" s="75"/>
      <c r="F767" s="75"/>
      <c r="G767" s="43"/>
      <c r="H767" s="43"/>
    </row>
    <row r="768" spans="2:8">
      <c r="B768" s="75"/>
      <c r="D768" s="75"/>
      <c r="E768" s="75"/>
      <c r="F768" s="75"/>
      <c r="G768" s="43"/>
      <c r="H768" s="43"/>
    </row>
    <row r="769" spans="2:8">
      <c r="B769" s="75"/>
      <c r="D769" s="75"/>
      <c r="E769" s="75"/>
      <c r="F769" s="75"/>
      <c r="G769" s="43"/>
      <c r="H769" s="43"/>
    </row>
    <row r="770" spans="2:8">
      <c r="B770" s="75"/>
      <c r="D770" s="75"/>
      <c r="E770" s="75"/>
      <c r="F770" s="75"/>
      <c r="G770" s="43"/>
      <c r="H770" s="43"/>
    </row>
    <row r="771" spans="2:8">
      <c r="B771" s="75"/>
      <c r="D771" s="75"/>
      <c r="E771" s="75"/>
      <c r="F771" s="75"/>
      <c r="G771" s="43"/>
      <c r="H771" s="43"/>
    </row>
    <row r="772" spans="2:8">
      <c r="B772" s="75"/>
      <c r="D772" s="75"/>
      <c r="E772" s="75"/>
      <c r="F772" s="75"/>
      <c r="G772" s="43"/>
      <c r="H772" s="43"/>
    </row>
    <row r="773" spans="2:8">
      <c r="B773" s="75"/>
      <c r="D773" s="75"/>
      <c r="E773" s="75"/>
      <c r="F773" s="75"/>
      <c r="G773" s="43"/>
      <c r="H773" s="43"/>
    </row>
    <row r="774" spans="2:8">
      <c r="B774" s="75"/>
      <c r="D774" s="75"/>
      <c r="E774" s="75"/>
      <c r="F774" s="75"/>
      <c r="G774" s="43"/>
      <c r="H774" s="43"/>
    </row>
    <row r="775" spans="2:8">
      <c r="B775" s="75"/>
      <c r="D775" s="75"/>
      <c r="E775" s="75"/>
      <c r="F775" s="75"/>
      <c r="G775" s="43"/>
      <c r="H775" s="43"/>
    </row>
    <row r="776" spans="2:8">
      <c r="B776" s="75"/>
      <c r="D776" s="75"/>
      <c r="E776" s="75"/>
      <c r="F776" s="75"/>
      <c r="G776" s="43"/>
      <c r="H776" s="43"/>
    </row>
    <row r="777" spans="2:8">
      <c r="B777" s="75"/>
      <c r="D777" s="75"/>
      <c r="E777" s="75"/>
      <c r="F777" s="75"/>
      <c r="G777" s="43"/>
      <c r="H777" s="43"/>
    </row>
    <row r="778" spans="2:8">
      <c r="B778" s="75"/>
      <c r="D778" s="75"/>
      <c r="E778" s="75"/>
      <c r="F778" s="75"/>
      <c r="G778" s="43"/>
      <c r="H778" s="43"/>
    </row>
    <row r="779" spans="2:8">
      <c r="B779" s="75"/>
      <c r="D779" s="75"/>
      <c r="E779" s="75"/>
      <c r="F779" s="75"/>
      <c r="G779" s="43"/>
      <c r="H779" s="43"/>
    </row>
    <row r="780" spans="2:8">
      <c r="B780" s="75"/>
      <c r="D780" s="75"/>
      <c r="E780" s="75"/>
      <c r="F780" s="75"/>
      <c r="G780" s="43"/>
      <c r="H780" s="43"/>
    </row>
    <row r="781" spans="2:8">
      <c r="B781" s="75"/>
      <c r="D781" s="75"/>
      <c r="E781" s="75"/>
      <c r="F781" s="75"/>
      <c r="G781" s="43"/>
      <c r="H781" s="43"/>
    </row>
    <row r="782" spans="2:8">
      <c r="B782" s="75"/>
      <c r="D782" s="75"/>
      <c r="E782" s="75"/>
      <c r="F782" s="75"/>
      <c r="G782" s="43"/>
      <c r="H782" s="43"/>
    </row>
    <row r="783" spans="2:8">
      <c r="B783" s="75"/>
      <c r="D783" s="75"/>
      <c r="E783" s="75"/>
      <c r="F783" s="75"/>
      <c r="G783" s="43"/>
      <c r="H783" s="43"/>
    </row>
    <row r="784" spans="2:8">
      <c r="B784" s="75"/>
      <c r="D784" s="75"/>
      <c r="E784" s="75"/>
      <c r="F784" s="75"/>
      <c r="G784" s="43"/>
      <c r="H784" s="43"/>
    </row>
    <row r="785" spans="2:8">
      <c r="B785" s="75"/>
      <c r="D785" s="75"/>
      <c r="E785" s="75"/>
      <c r="F785" s="75"/>
      <c r="G785" s="43"/>
      <c r="H785" s="43"/>
    </row>
    <row r="786" spans="2:8">
      <c r="B786" s="75"/>
      <c r="D786" s="75"/>
      <c r="E786" s="75"/>
      <c r="F786" s="75"/>
      <c r="G786" s="43"/>
      <c r="H786" s="43"/>
    </row>
    <row r="787" spans="2:8">
      <c r="B787" s="75"/>
      <c r="D787" s="75"/>
      <c r="E787" s="75"/>
      <c r="F787" s="75"/>
      <c r="G787" s="43"/>
      <c r="H787" s="43"/>
    </row>
    <row r="788" spans="2:8">
      <c r="B788" s="75"/>
      <c r="D788" s="75"/>
      <c r="E788" s="75"/>
      <c r="F788" s="75"/>
      <c r="G788" s="43"/>
      <c r="H788" s="43"/>
    </row>
    <row r="789" spans="2:8">
      <c r="B789" s="75"/>
      <c r="D789" s="75"/>
      <c r="E789" s="75"/>
      <c r="F789" s="75"/>
      <c r="G789" s="43"/>
      <c r="H789" s="43"/>
    </row>
    <row r="790" spans="2:8">
      <c r="B790" s="75"/>
      <c r="D790" s="75"/>
      <c r="E790" s="75"/>
      <c r="F790" s="75"/>
      <c r="G790" s="43"/>
      <c r="H790" s="43"/>
    </row>
    <row r="791" spans="2:8">
      <c r="B791" s="75"/>
      <c r="D791" s="75"/>
      <c r="E791" s="75"/>
      <c r="F791" s="75"/>
      <c r="G791" s="43"/>
      <c r="H791" s="43"/>
    </row>
    <row r="792" spans="2:8">
      <c r="B792" s="75"/>
      <c r="D792" s="75"/>
      <c r="E792" s="75"/>
      <c r="F792" s="75"/>
      <c r="G792" s="43"/>
      <c r="H792" s="43"/>
    </row>
    <row r="793" spans="2:8">
      <c r="B793" s="75"/>
      <c r="D793" s="75"/>
      <c r="E793" s="75"/>
      <c r="F793" s="75"/>
      <c r="G793" s="43"/>
      <c r="H793" s="43"/>
    </row>
    <row r="794" spans="2:8">
      <c r="B794" s="75"/>
      <c r="D794" s="75"/>
      <c r="E794" s="75"/>
      <c r="F794" s="75"/>
      <c r="G794" s="43"/>
      <c r="H794" s="43"/>
    </row>
    <row r="795" spans="2:8">
      <c r="B795" s="75"/>
      <c r="D795" s="75"/>
      <c r="E795" s="75"/>
      <c r="F795" s="75"/>
      <c r="G795" s="43"/>
      <c r="H795" s="43"/>
    </row>
    <row r="796" spans="2:8">
      <c r="B796" s="75"/>
      <c r="D796" s="75"/>
      <c r="E796" s="75"/>
      <c r="F796" s="75"/>
      <c r="G796" s="43"/>
      <c r="H796" s="43"/>
    </row>
    <row r="797" spans="2:8">
      <c r="B797" s="75"/>
      <c r="D797" s="75"/>
      <c r="E797" s="75"/>
      <c r="F797" s="75"/>
      <c r="G797" s="43"/>
      <c r="H797" s="43"/>
    </row>
    <row r="798" spans="2:8">
      <c r="B798" s="75"/>
      <c r="D798" s="75"/>
      <c r="E798" s="75"/>
      <c r="F798" s="75"/>
      <c r="G798" s="43"/>
      <c r="H798" s="43"/>
    </row>
    <row r="799" spans="2:8">
      <c r="B799" s="75"/>
      <c r="D799" s="75"/>
      <c r="E799" s="75"/>
      <c r="F799" s="75"/>
      <c r="G799" s="43"/>
      <c r="H799" s="43"/>
    </row>
    <row r="800" spans="2:8">
      <c r="B800" s="75"/>
      <c r="D800" s="75"/>
      <c r="E800" s="75"/>
      <c r="F800" s="75"/>
      <c r="G800" s="43"/>
      <c r="H800" s="43"/>
    </row>
    <row r="801" spans="2:8">
      <c r="B801" s="75"/>
      <c r="D801" s="75"/>
      <c r="E801" s="75"/>
      <c r="F801" s="75"/>
      <c r="G801" s="43"/>
      <c r="H801" s="43"/>
    </row>
    <row r="802" spans="2:8">
      <c r="B802" s="75"/>
      <c r="D802" s="75"/>
      <c r="E802" s="75"/>
      <c r="F802" s="75"/>
      <c r="G802" s="43"/>
      <c r="H802" s="43"/>
    </row>
    <row r="803" spans="2:8">
      <c r="B803" s="75"/>
      <c r="D803" s="75"/>
      <c r="E803" s="75"/>
      <c r="F803" s="75"/>
      <c r="G803" s="43"/>
      <c r="H803" s="43"/>
    </row>
    <row r="804" spans="2:8">
      <c r="B804" s="75"/>
      <c r="D804" s="75"/>
      <c r="E804" s="75"/>
      <c r="F804" s="75"/>
      <c r="G804" s="43"/>
      <c r="H804" s="43"/>
    </row>
    <row r="805" spans="2:8">
      <c r="B805" s="75"/>
      <c r="D805" s="75"/>
      <c r="E805" s="75"/>
      <c r="F805" s="75"/>
      <c r="G805" s="43"/>
      <c r="H805" s="43"/>
    </row>
    <row r="806" spans="2:8">
      <c r="B806" s="75"/>
      <c r="D806" s="75"/>
      <c r="E806" s="75"/>
      <c r="F806" s="75"/>
      <c r="G806" s="43"/>
      <c r="H806" s="43"/>
    </row>
    <row r="807" spans="2:8">
      <c r="B807" s="75"/>
      <c r="D807" s="75"/>
      <c r="E807" s="75"/>
      <c r="F807" s="75"/>
      <c r="G807" s="43"/>
      <c r="H807" s="43"/>
    </row>
    <row r="808" spans="2:8">
      <c r="B808" s="75"/>
      <c r="D808" s="75"/>
      <c r="E808" s="75"/>
      <c r="F808" s="75"/>
      <c r="G808" s="43"/>
      <c r="H808" s="43"/>
    </row>
    <row r="809" spans="2:8">
      <c r="B809" s="75"/>
      <c r="D809" s="75"/>
      <c r="E809" s="75"/>
      <c r="F809" s="75"/>
      <c r="G809" s="43"/>
      <c r="H809" s="43"/>
    </row>
    <row r="810" spans="2:8">
      <c r="B810" s="75"/>
      <c r="D810" s="75"/>
      <c r="E810" s="75"/>
      <c r="F810" s="75"/>
      <c r="G810" s="43"/>
      <c r="H810" s="43"/>
    </row>
    <row r="811" spans="2:8">
      <c r="B811" s="75"/>
      <c r="D811" s="75"/>
      <c r="E811" s="75"/>
      <c r="F811" s="75"/>
      <c r="G811" s="43"/>
      <c r="H811" s="43"/>
    </row>
    <row r="812" spans="2:8">
      <c r="B812" s="75"/>
      <c r="D812" s="75"/>
      <c r="E812" s="75"/>
      <c r="F812" s="75"/>
      <c r="G812" s="43"/>
      <c r="H812" s="43"/>
    </row>
    <row r="813" spans="2:8">
      <c r="B813" s="75"/>
      <c r="D813" s="75"/>
      <c r="E813" s="75"/>
      <c r="F813" s="75"/>
      <c r="G813" s="43"/>
      <c r="H813" s="43"/>
    </row>
    <row r="814" spans="2:8">
      <c r="B814" s="75"/>
      <c r="D814" s="75"/>
      <c r="E814" s="75"/>
      <c r="F814" s="75"/>
      <c r="G814" s="43"/>
      <c r="H814" s="43"/>
    </row>
    <row r="815" spans="2:8">
      <c r="B815" s="75"/>
      <c r="D815" s="75"/>
      <c r="E815" s="75"/>
      <c r="F815" s="75"/>
      <c r="G815" s="43"/>
      <c r="H815" s="43"/>
    </row>
    <row r="816" spans="2:8">
      <c r="B816" s="75"/>
      <c r="D816" s="75"/>
      <c r="E816" s="75"/>
      <c r="F816" s="75"/>
      <c r="G816" s="43"/>
      <c r="H816" s="43"/>
    </row>
    <row r="817" spans="2:8">
      <c r="B817" s="75"/>
      <c r="D817" s="75"/>
      <c r="E817" s="75"/>
      <c r="F817" s="75"/>
      <c r="G817" s="43"/>
      <c r="H817" s="43"/>
    </row>
    <row r="818" spans="2:8">
      <c r="B818" s="75"/>
      <c r="D818" s="75"/>
      <c r="E818" s="75"/>
      <c r="F818" s="75"/>
      <c r="G818" s="43"/>
      <c r="H818" s="43"/>
    </row>
    <row r="819" spans="2:8">
      <c r="B819" s="75"/>
      <c r="D819" s="75"/>
      <c r="E819" s="75"/>
      <c r="F819" s="75"/>
      <c r="G819" s="43"/>
      <c r="H819" s="43"/>
    </row>
    <row r="820" spans="2:8">
      <c r="B820" s="75"/>
      <c r="D820" s="75"/>
      <c r="E820" s="75"/>
      <c r="F820" s="75"/>
      <c r="G820" s="43"/>
      <c r="H820" s="43"/>
    </row>
    <row r="821" spans="2:8">
      <c r="B821" s="75"/>
      <c r="D821" s="75"/>
      <c r="E821" s="75"/>
      <c r="F821" s="75"/>
      <c r="G821" s="43"/>
      <c r="H821" s="43"/>
    </row>
    <row r="822" spans="2:8">
      <c r="B822" s="75"/>
      <c r="D822" s="75"/>
      <c r="E822" s="75"/>
      <c r="F822" s="75"/>
      <c r="G822" s="43"/>
      <c r="H822" s="43"/>
    </row>
    <row r="823" spans="2:8">
      <c r="B823" s="75"/>
      <c r="D823" s="75"/>
      <c r="E823" s="75"/>
      <c r="F823" s="75"/>
      <c r="G823" s="43"/>
      <c r="H823" s="43"/>
    </row>
    <row r="824" spans="2:8">
      <c r="B824" s="75"/>
      <c r="D824" s="75"/>
      <c r="E824" s="75"/>
      <c r="F824" s="75"/>
      <c r="G824" s="43"/>
      <c r="H824" s="43"/>
    </row>
    <row r="825" spans="2:8">
      <c r="B825" s="75"/>
      <c r="D825" s="75"/>
      <c r="E825" s="75"/>
      <c r="F825" s="75"/>
      <c r="G825" s="43"/>
      <c r="H825" s="43"/>
    </row>
    <row r="826" spans="2:8">
      <c r="B826" s="75"/>
      <c r="D826" s="75"/>
      <c r="E826" s="75"/>
      <c r="F826" s="75"/>
      <c r="G826" s="43"/>
      <c r="H826" s="43"/>
    </row>
    <row r="827" spans="2:8">
      <c r="B827" s="75"/>
      <c r="D827" s="75"/>
      <c r="E827" s="75"/>
      <c r="F827" s="75"/>
      <c r="G827" s="43"/>
      <c r="H827" s="43"/>
    </row>
    <row r="828" spans="2:8">
      <c r="B828" s="75"/>
      <c r="D828" s="75"/>
      <c r="E828" s="75"/>
      <c r="F828" s="75"/>
      <c r="G828" s="43"/>
      <c r="H828" s="43"/>
    </row>
    <row r="829" spans="2:8">
      <c r="B829" s="75"/>
      <c r="D829" s="75"/>
      <c r="E829" s="75"/>
      <c r="F829" s="75"/>
      <c r="G829" s="43"/>
      <c r="H829" s="43"/>
    </row>
    <row r="830" spans="2:8">
      <c r="B830" s="75"/>
      <c r="D830" s="75"/>
      <c r="E830" s="75"/>
      <c r="F830" s="75"/>
      <c r="G830" s="43"/>
      <c r="H830" s="43"/>
    </row>
    <row r="831" spans="2:8">
      <c r="B831" s="75"/>
      <c r="D831" s="75"/>
      <c r="E831" s="75"/>
      <c r="F831" s="75"/>
      <c r="G831" s="43"/>
      <c r="H831" s="43"/>
    </row>
    <row r="832" spans="2:8">
      <c r="B832" s="75"/>
      <c r="D832" s="75"/>
      <c r="E832" s="75"/>
      <c r="F832" s="75"/>
      <c r="G832" s="43"/>
      <c r="H832" s="43"/>
    </row>
    <row r="833" spans="2:8">
      <c r="B833" s="75"/>
      <c r="D833" s="75"/>
      <c r="E833" s="75"/>
      <c r="F833" s="75"/>
      <c r="G833" s="43"/>
      <c r="H833" s="43"/>
    </row>
    <row r="834" spans="2:8">
      <c r="B834" s="75"/>
      <c r="D834" s="75"/>
      <c r="E834" s="75"/>
      <c r="F834" s="75"/>
      <c r="G834" s="43"/>
      <c r="H834" s="43"/>
    </row>
    <row r="835" spans="2:8">
      <c r="B835" s="75"/>
      <c r="D835" s="75"/>
      <c r="E835" s="75"/>
      <c r="F835" s="75"/>
      <c r="G835" s="43"/>
      <c r="H835" s="43"/>
    </row>
    <row r="836" spans="2:8">
      <c r="B836" s="75"/>
      <c r="D836" s="75"/>
      <c r="E836" s="75"/>
      <c r="F836" s="75"/>
      <c r="G836" s="43"/>
      <c r="H836" s="43"/>
    </row>
    <row r="837" spans="2:8">
      <c r="B837" s="75"/>
      <c r="D837" s="75"/>
      <c r="E837" s="75"/>
      <c r="F837" s="75"/>
      <c r="G837" s="43"/>
      <c r="H837" s="43"/>
    </row>
    <row r="838" spans="2:8">
      <c r="B838" s="75"/>
      <c r="D838" s="75"/>
      <c r="E838" s="75"/>
      <c r="F838" s="75"/>
      <c r="G838" s="43"/>
      <c r="H838" s="43"/>
    </row>
    <row r="839" spans="2:8">
      <c r="B839" s="75"/>
      <c r="D839" s="75"/>
      <c r="E839" s="75"/>
      <c r="F839" s="75"/>
      <c r="G839" s="43"/>
      <c r="H839" s="43"/>
    </row>
    <row r="840" spans="2:8">
      <c r="B840" s="75"/>
      <c r="D840" s="75"/>
      <c r="E840" s="75"/>
      <c r="F840" s="75"/>
      <c r="G840" s="43"/>
      <c r="H840" s="43"/>
    </row>
    <row r="841" spans="2:8">
      <c r="B841" s="75"/>
      <c r="D841" s="75"/>
      <c r="E841" s="75"/>
      <c r="F841" s="75"/>
      <c r="G841" s="43"/>
      <c r="H841" s="43"/>
    </row>
    <row r="842" spans="2:8">
      <c r="B842" s="75"/>
      <c r="D842" s="75"/>
      <c r="E842" s="75"/>
      <c r="F842" s="75"/>
      <c r="G842" s="43"/>
      <c r="H842" s="43"/>
    </row>
    <row r="843" spans="2:8">
      <c r="B843" s="75"/>
      <c r="D843" s="75"/>
      <c r="E843" s="75"/>
      <c r="F843" s="75"/>
      <c r="G843" s="43"/>
      <c r="H843" s="43"/>
    </row>
    <row r="844" spans="2:8">
      <c r="B844" s="75"/>
      <c r="D844" s="75"/>
      <c r="E844" s="75"/>
      <c r="F844" s="75"/>
      <c r="G844" s="43"/>
      <c r="H844" s="43"/>
    </row>
    <row r="845" spans="2:8">
      <c r="B845" s="75"/>
      <c r="D845" s="75"/>
      <c r="E845" s="75"/>
      <c r="F845" s="75"/>
      <c r="G845" s="43"/>
      <c r="H845" s="43"/>
    </row>
    <row r="846" spans="2:8">
      <c r="B846" s="75"/>
      <c r="D846" s="75"/>
      <c r="E846" s="75"/>
      <c r="F846" s="75"/>
      <c r="G846" s="43"/>
      <c r="H846" s="43"/>
    </row>
    <row r="847" spans="2:8">
      <c r="B847" s="75"/>
      <c r="D847" s="75"/>
      <c r="E847" s="75"/>
      <c r="F847" s="75"/>
      <c r="G847" s="43"/>
      <c r="H847" s="43"/>
    </row>
    <row r="848" spans="2:8">
      <c r="B848" s="75"/>
      <c r="D848" s="75"/>
      <c r="E848" s="75"/>
      <c r="F848" s="75"/>
      <c r="G848" s="43"/>
      <c r="H848" s="43"/>
    </row>
    <row r="849" spans="2:8">
      <c r="B849" s="75"/>
      <c r="D849" s="75"/>
      <c r="E849" s="75"/>
      <c r="F849" s="75"/>
      <c r="G849" s="43"/>
      <c r="H849" s="43"/>
    </row>
    <row r="850" spans="2:8">
      <c r="B850" s="75"/>
      <c r="D850" s="75"/>
      <c r="E850" s="75"/>
      <c r="F850" s="75"/>
      <c r="G850" s="43"/>
      <c r="H850" s="43"/>
    </row>
    <row r="851" spans="2:8">
      <c r="B851" s="75"/>
      <c r="D851" s="75"/>
      <c r="E851" s="75"/>
      <c r="F851" s="75"/>
      <c r="G851" s="43"/>
      <c r="H851" s="43"/>
    </row>
    <row r="852" spans="2:8">
      <c r="B852" s="75"/>
      <c r="D852" s="75"/>
      <c r="E852" s="75"/>
      <c r="F852" s="75"/>
      <c r="G852" s="43"/>
      <c r="H852" s="43"/>
    </row>
    <row r="853" spans="2:8">
      <c r="B853" s="75"/>
      <c r="D853" s="75"/>
      <c r="E853" s="75"/>
      <c r="F853" s="75"/>
      <c r="G853" s="43"/>
      <c r="H853" s="43"/>
    </row>
    <row r="854" spans="2:8">
      <c r="B854" s="75"/>
      <c r="D854" s="75"/>
      <c r="E854" s="75"/>
      <c r="F854" s="75"/>
      <c r="G854" s="43"/>
      <c r="H854" s="43"/>
    </row>
    <row r="855" spans="2:8">
      <c r="B855" s="75"/>
      <c r="D855" s="75"/>
      <c r="E855" s="75"/>
      <c r="F855" s="75"/>
      <c r="G855" s="43"/>
      <c r="H855" s="43"/>
    </row>
    <row r="856" spans="2:8">
      <c r="B856" s="75"/>
      <c r="D856" s="75"/>
      <c r="E856" s="75"/>
      <c r="F856" s="75"/>
      <c r="G856" s="43"/>
      <c r="H856" s="43"/>
    </row>
    <row r="857" spans="2:8">
      <c r="B857" s="75"/>
      <c r="D857" s="75"/>
      <c r="E857" s="75"/>
      <c r="F857" s="75"/>
      <c r="G857" s="43"/>
      <c r="H857" s="43"/>
    </row>
    <row r="858" spans="2:8">
      <c r="B858" s="75"/>
      <c r="D858" s="75"/>
      <c r="E858" s="75"/>
      <c r="F858" s="75"/>
      <c r="G858" s="43"/>
      <c r="H858" s="43"/>
    </row>
    <row r="859" spans="2:8">
      <c r="B859" s="75"/>
      <c r="D859" s="75"/>
      <c r="E859" s="75"/>
      <c r="F859" s="75"/>
      <c r="G859" s="43"/>
      <c r="H859" s="43"/>
    </row>
    <row r="860" spans="2:8">
      <c r="B860" s="75"/>
      <c r="D860" s="75"/>
      <c r="E860" s="75"/>
      <c r="F860" s="75"/>
      <c r="G860" s="43"/>
      <c r="H860" s="43"/>
    </row>
    <row r="861" spans="2:8">
      <c r="B861" s="75"/>
      <c r="D861" s="75"/>
      <c r="E861" s="75"/>
      <c r="F861" s="75"/>
      <c r="G861" s="43"/>
      <c r="H861" s="43"/>
    </row>
    <row r="862" spans="2:8">
      <c r="B862" s="75"/>
      <c r="D862" s="75"/>
      <c r="E862" s="75"/>
      <c r="F862" s="75"/>
      <c r="G862" s="43"/>
      <c r="H862" s="43"/>
    </row>
    <row r="863" spans="2:8">
      <c r="B863" s="75"/>
      <c r="D863" s="75"/>
      <c r="E863" s="75"/>
      <c r="F863" s="75"/>
      <c r="G863" s="43"/>
      <c r="H863" s="43"/>
    </row>
    <row r="864" spans="2:8">
      <c r="B864" s="75"/>
      <c r="D864" s="75"/>
      <c r="E864" s="75"/>
      <c r="F864" s="75"/>
      <c r="G864" s="43"/>
      <c r="H864" s="43"/>
    </row>
    <row r="865" spans="2:8">
      <c r="B865" s="75"/>
      <c r="D865" s="75"/>
      <c r="E865" s="75"/>
      <c r="F865" s="75"/>
      <c r="G865" s="43"/>
      <c r="H865" s="43"/>
    </row>
    <row r="866" spans="2:8">
      <c r="B866" s="75"/>
      <c r="D866" s="75"/>
      <c r="E866" s="75"/>
      <c r="F866" s="75"/>
      <c r="G866" s="43"/>
      <c r="H866" s="43"/>
    </row>
    <row r="867" spans="2:8">
      <c r="B867" s="75"/>
      <c r="D867" s="75"/>
      <c r="E867" s="75"/>
      <c r="F867" s="75"/>
      <c r="G867" s="43"/>
      <c r="H867" s="43"/>
    </row>
    <row r="868" spans="2:8">
      <c r="B868" s="75"/>
      <c r="D868" s="75"/>
      <c r="E868" s="75"/>
      <c r="F868" s="75"/>
      <c r="G868" s="43"/>
      <c r="H868" s="43"/>
    </row>
    <row r="869" spans="2:8">
      <c r="B869" s="75"/>
      <c r="D869" s="75"/>
      <c r="E869" s="75"/>
      <c r="F869" s="75"/>
      <c r="G869" s="43"/>
      <c r="H869" s="43"/>
    </row>
    <row r="870" spans="2:8">
      <c r="B870" s="75"/>
      <c r="D870" s="75"/>
      <c r="E870" s="75"/>
      <c r="F870" s="75"/>
      <c r="G870" s="43"/>
      <c r="H870" s="43"/>
    </row>
    <row r="871" spans="2:8">
      <c r="B871" s="75"/>
      <c r="D871" s="75"/>
      <c r="E871" s="75"/>
      <c r="F871" s="75"/>
      <c r="G871" s="43"/>
      <c r="H871" s="43"/>
    </row>
    <row r="872" spans="2:8">
      <c r="B872" s="75"/>
      <c r="D872" s="75"/>
      <c r="E872" s="75"/>
      <c r="F872" s="75"/>
      <c r="G872" s="43"/>
      <c r="H872" s="43"/>
    </row>
    <row r="873" spans="2:8">
      <c r="B873" s="75"/>
      <c r="D873" s="75"/>
      <c r="E873" s="75"/>
      <c r="F873" s="75"/>
      <c r="G873" s="43"/>
      <c r="H873" s="43"/>
    </row>
    <row r="874" spans="2:8">
      <c r="B874" s="75"/>
      <c r="D874" s="75"/>
      <c r="E874" s="75"/>
      <c r="F874" s="75"/>
      <c r="G874" s="43"/>
      <c r="H874" s="43"/>
    </row>
    <row r="875" spans="2:8">
      <c r="B875" s="75"/>
      <c r="D875" s="75"/>
      <c r="E875" s="75"/>
      <c r="F875" s="75"/>
      <c r="G875" s="43"/>
      <c r="H875" s="43"/>
    </row>
    <row r="876" spans="2:8">
      <c r="B876" s="75"/>
      <c r="D876" s="75"/>
      <c r="E876" s="75"/>
      <c r="F876" s="75"/>
      <c r="G876" s="43"/>
      <c r="H876" s="43"/>
    </row>
    <row r="877" spans="2:8">
      <c r="B877" s="75"/>
      <c r="D877" s="75"/>
      <c r="E877" s="75"/>
      <c r="F877" s="75"/>
      <c r="G877" s="43"/>
      <c r="H877" s="43"/>
    </row>
    <row r="878" spans="2:8">
      <c r="B878" s="75"/>
      <c r="D878" s="75"/>
      <c r="E878" s="75"/>
      <c r="F878" s="75"/>
      <c r="G878" s="43"/>
      <c r="H878" s="43"/>
    </row>
    <row r="879" spans="2:8">
      <c r="B879" s="75"/>
      <c r="D879" s="75"/>
      <c r="E879" s="75"/>
      <c r="F879" s="75"/>
      <c r="G879" s="43"/>
      <c r="H879" s="43"/>
    </row>
    <row r="880" spans="2:8">
      <c r="B880" s="75"/>
      <c r="D880" s="75"/>
      <c r="E880" s="75"/>
      <c r="F880" s="75"/>
      <c r="G880" s="43"/>
      <c r="H880" s="43"/>
    </row>
    <row r="881" spans="2:8">
      <c r="B881" s="75"/>
      <c r="D881" s="75"/>
      <c r="E881" s="75"/>
      <c r="F881" s="75"/>
      <c r="G881" s="43"/>
      <c r="H881" s="43"/>
    </row>
    <row r="882" spans="2:8">
      <c r="B882" s="75"/>
      <c r="D882" s="75"/>
      <c r="E882" s="75"/>
      <c r="F882" s="75"/>
      <c r="G882" s="43"/>
      <c r="H882" s="43"/>
    </row>
    <row r="883" spans="2:8">
      <c r="B883" s="75"/>
      <c r="D883" s="75"/>
      <c r="E883" s="75"/>
      <c r="F883" s="75"/>
      <c r="G883" s="43"/>
      <c r="H883" s="43"/>
    </row>
    <row r="884" spans="2:8">
      <c r="B884" s="75"/>
      <c r="D884" s="75"/>
      <c r="E884" s="75"/>
      <c r="F884" s="75"/>
      <c r="G884" s="43"/>
      <c r="H884" s="43"/>
    </row>
    <row r="885" spans="2:8">
      <c r="B885" s="75"/>
      <c r="D885" s="75"/>
      <c r="E885" s="75"/>
      <c r="F885" s="75"/>
      <c r="G885" s="43"/>
      <c r="H885" s="43"/>
    </row>
    <row r="886" spans="2:8">
      <c r="B886" s="75"/>
      <c r="D886" s="75"/>
      <c r="E886" s="75"/>
      <c r="F886" s="75"/>
      <c r="G886" s="43"/>
      <c r="H886" s="43"/>
    </row>
    <row r="887" spans="2:8">
      <c r="B887" s="75"/>
      <c r="D887" s="75"/>
      <c r="E887" s="75"/>
      <c r="F887" s="75"/>
      <c r="G887" s="43"/>
      <c r="H887" s="43"/>
    </row>
    <row r="888" spans="2:8">
      <c r="B888" s="75"/>
      <c r="D888" s="75"/>
      <c r="E888" s="75"/>
      <c r="F888" s="75"/>
      <c r="G888" s="43"/>
      <c r="H888" s="43"/>
    </row>
    <row r="889" spans="2:8">
      <c r="B889" s="75"/>
      <c r="D889" s="75"/>
      <c r="E889" s="75"/>
      <c r="F889" s="75"/>
      <c r="G889" s="43"/>
      <c r="H889" s="43"/>
    </row>
    <row r="890" spans="2:8">
      <c r="B890" s="75"/>
      <c r="D890" s="75"/>
      <c r="E890" s="75"/>
      <c r="F890" s="75"/>
      <c r="G890" s="43"/>
      <c r="H890" s="43"/>
    </row>
    <row r="891" spans="2:8">
      <c r="B891" s="75"/>
      <c r="D891" s="75"/>
      <c r="E891" s="75"/>
      <c r="F891" s="75"/>
      <c r="G891" s="43"/>
      <c r="H891" s="43"/>
    </row>
    <row r="892" spans="2:8">
      <c r="B892" s="75"/>
      <c r="D892" s="75"/>
      <c r="E892" s="75"/>
      <c r="F892" s="75"/>
      <c r="G892" s="43"/>
      <c r="H892" s="43"/>
    </row>
    <row r="893" spans="2:8">
      <c r="B893" s="75"/>
      <c r="D893" s="75"/>
      <c r="E893" s="75"/>
      <c r="F893" s="75"/>
      <c r="G893" s="43"/>
      <c r="H893" s="43"/>
    </row>
    <row r="894" spans="2:8">
      <c r="B894" s="75"/>
      <c r="D894" s="75"/>
      <c r="E894" s="75"/>
      <c r="F894" s="75"/>
      <c r="G894" s="43"/>
      <c r="H894" s="43"/>
    </row>
    <row r="895" spans="2:8">
      <c r="B895" s="75"/>
      <c r="D895" s="75"/>
      <c r="E895" s="75"/>
      <c r="F895" s="75"/>
      <c r="G895" s="43"/>
      <c r="H895" s="43"/>
    </row>
    <row r="896" spans="2:8">
      <c r="B896" s="75"/>
      <c r="D896" s="75"/>
      <c r="E896" s="75"/>
      <c r="F896" s="75"/>
      <c r="G896" s="43"/>
      <c r="H896" s="43"/>
    </row>
    <row r="897" spans="2:8">
      <c r="B897" s="75"/>
      <c r="D897" s="75"/>
      <c r="E897" s="75"/>
      <c r="F897" s="75"/>
      <c r="G897" s="43"/>
      <c r="H897" s="43"/>
    </row>
    <row r="898" spans="2:8">
      <c r="B898" s="75"/>
      <c r="D898" s="75"/>
      <c r="E898" s="75"/>
      <c r="F898" s="75"/>
      <c r="G898" s="43"/>
      <c r="H898" s="43"/>
    </row>
    <row r="899" spans="2:8">
      <c r="B899" s="75"/>
      <c r="D899" s="75"/>
      <c r="E899" s="75"/>
      <c r="F899" s="75"/>
      <c r="G899" s="43"/>
      <c r="H899" s="43"/>
    </row>
    <row r="900" spans="2:8">
      <c r="B900" s="75"/>
      <c r="D900" s="75"/>
      <c r="E900" s="75"/>
      <c r="F900" s="75"/>
      <c r="G900" s="43"/>
      <c r="H900" s="43"/>
    </row>
    <row r="901" spans="2:8">
      <c r="B901" s="75"/>
      <c r="D901" s="75"/>
      <c r="E901" s="75"/>
      <c r="F901" s="75"/>
      <c r="G901" s="43"/>
      <c r="H901" s="43"/>
    </row>
    <row r="902" spans="2:8">
      <c r="B902" s="75"/>
      <c r="D902" s="75"/>
      <c r="E902" s="75"/>
      <c r="F902" s="75"/>
      <c r="G902" s="43"/>
      <c r="H902" s="43"/>
    </row>
    <row r="903" spans="2:8">
      <c r="B903" s="75"/>
      <c r="D903" s="75"/>
      <c r="E903" s="75"/>
      <c r="F903" s="75"/>
      <c r="G903" s="43"/>
      <c r="H903" s="43"/>
    </row>
    <row r="904" spans="2:8">
      <c r="B904" s="75"/>
      <c r="D904" s="75"/>
      <c r="E904" s="75"/>
      <c r="F904" s="75"/>
      <c r="G904" s="43"/>
      <c r="H904" s="43"/>
    </row>
    <row r="905" spans="2:8">
      <c r="B905" s="75"/>
      <c r="D905" s="75"/>
      <c r="E905" s="75"/>
      <c r="F905" s="75"/>
      <c r="G905" s="43"/>
      <c r="H905" s="43"/>
    </row>
    <row r="906" spans="2:8">
      <c r="B906" s="75"/>
      <c r="D906" s="75"/>
      <c r="E906" s="75"/>
      <c r="F906" s="75"/>
      <c r="G906" s="43"/>
      <c r="H906" s="43"/>
    </row>
    <row r="907" spans="2:8">
      <c r="B907" s="75"/>
      <c r="D907" s="75"/>
      <c r="E907" s="75"/>
      <c r="F907" s="75"/>
      <c r="G907" s="43"/>
      <c r="H907" s="43"/>
    </row>
    <row r="908" spans="2:8">
      <c r="B908" s="75"/>
      <c r="D908" s="75"/>
      <c r="E908" s="75"/>
      <c r="F908" s="75"/>
      <c r="G908" s="43"/>
      <c r="H908" s="43"/>
    </row>
    <row r="909" spans="2:8">
      <c r="B909" s="75"/>
      <c r="D909" s="75"/>
      <c r="E909" s="75"/>
      <c r="F909" s="75"/>
      <c r="G909" s="43"/>
      <c r="H909" s="43"/>
    </row>
    <row r="910" spans="2:8">
      <c r="B910" s="75"/>
      <c r="D910" s="75"/>
      <c r="E910" s="75"/>
      <c r="F910" s="75"/>
      <c r="G910" s="43"/>
      <c r="H910" s="43"/>
    </row>
    <row r="911" spans="2:8">
      <c r="B911" s="75"/>
      <c r="D911" s="75"/>
      <c r="E911" s="75"/>
      <c r="F911" s="75"/>
      <c r="G911" s="43"/>
      <c r="H911" s="43"/>
    </row>
    <row r="912" spans="2:8">
      <c r="B912" s="75"/>
      <c r="D912" s="75"/>
      <c r="E912" s="75"/>
      <c r="F912" s="75"/>
      <c r="G912" s="43"/>
      <c r="H912" s="43"/>
    </row>
    <row r="913" spans="2:8">
      <c r="B913" s="75"/>
      <c r="D913" s="75"/>
      <c r="E913" s="75"/>
      <c r="F913" s="75"/>
      <c r="G913" s="43"/>
      <c r="H913" s="43"/>
    </row>
    <row r="914" spans="2:8">
      <c r="B914" s="75"/>
      <c r="D914" s="75"/>
      <c r="E914" s="75"/>
      <c r="F914" s="75"/>
      <c r="G914" s="43"/>
      <c r="H914" s="43"/>
    </row>
    <row r="915" spans="2:8">
      <c r="B915" s="75"/>
      <c r="D915" s="75"/>
      <c r="E915" s="75"/>
      <c r="F915" s="75"/>
      <c r="G915" s="43"/>
      <c r="H915" s="43"/>
    </row>
    <row r="916" spans="2:8">
      <c r="B916" s="75"/>
      <c r="D916" s="75"/>
      <c r="E916" s="75"/>
      <c r="F916" s="75"/>
      <c r="G916" s="43"/>
      <c r="H916" s="43"/>
    </row>
    <row r="917" spans="2:8">
      <c r="B917" s="75"/>
      <c r="D917" s="75"/>
      <c r="E917" s="75"/>
      <c r="F917" s="75"/>
      <c r="G917" s="43"/>
      <c r="H917" s="43"/>
    </row>
    <row r="918" spans="2:8">
      <c r="B918" s="75"/>
      <c r="D918" s="75"/>
      <c r="E918" s="75"/>
      <c r="F918" s="75"/>
      <c r="G918" s="43"/>
      <c r="H918" s="43"/>
    </row>
    <row r="919" spans="2:8">
      <c r="B919" s="75"/>
      <c r="D919" s="75"/>
      <c r="E919" s="75"/>
      <c r="F919" s="75"/>
      <c r="G919" s="43"/>
      <c r="H919" s="43"/>
    </row>
    <row r="920" spans="2:8">
      <c r="B920" s="75"/>
      <c r="D920" s="75"/>
      <c r="E920" s="75"/>
      <c r="F920" s="75"/>
      <c r="G920" s="43"/>
      <c r="H920" s="43"/>
    </row>
    <row r="921" spans="2:8">
      <c r="B921" s="75"/>
      <c r="D921" s="75"/>
      <c r="E921" s="75"/>
      <c r="F921" s="75"/>
      <c r="G921" s="43"/>
      <c r="H921" s="43"/>
    </row>
    <row r="922" spans="2:8">
      <c r="B922" s="75"/>
      <c r="D922" s="75"/>
      <c r="E922" s="75"/>
      <c r="F922" s="75"/>
      <c r="G922" s="43"/>
      <c r="H922" s="43"/>
    </row>
    <row r="923" spans="2:8">
      <c r="B923" s="75"/>
      <c r="D923" s="75"/>
      <c r="E923" s="75"/>
      <c r="F923" s="75"/>
      <c r="G923" s="43"/>
      <c r="H923" s="43"/>
    </row>
    <row r="924" spans="2:8">
      <c r="B924" s="75"/>
      <c r="D924" s="75"/>
      <c r="E924" s="75"/>
      <c r="F924" s="75"/>
      <c r="G924" s="43"/>
      <c r="H924" s="43"/>
    </row>
    <row r="925" spans="2:8">
      <c r="B925" s="75"/>
      <c r="D925" s="75"/>
      <c r="E925" s="75"/>
      <c r="F925" s="75"/>
      <c r="G925" s="43"/>
      <c r="H925" s="43"/>
    </row>
    <row r="926" spans="2:8">
      <c r="B926" s="75"/>
      <c r="D926" s="75"/>
      <c r="E926" s="75"/>
      <c r="F926" s="75"/>
      <c r="G926" s="43"/>
      <c r="H926" s="43"/>
    </row>
    <row r="927" spans="2:8">
      <c r="B927" s="75"/>
      <c r="D927" s="75"/>
      <c r="E927" s="75"/>
      <c r="F927" s="75"/>
      <c r="G927" s="43"/>
      <c r="H927" s="43"/>
    </row>
    <row r="928" spans="2:8">
      <c r="B928" s="75"/>
      <c r="D928" s="75"/>
      <c r="E928" s="75"/>
      <c r="F928" s="75"/>
      <c r="G928" s="43"/>
      <c r="H928" s="43"/>
    </row>
    <row r="929" spans="2:8">
      <c r="B929" s="75"/>
      <c r="D929" s="75"/>
      <c r="E929" s="75"/>
      <c r="F929" s="75"/>
      <c r="G929" s="43"/>
      <c r="H929" s="43"/>
    </row>
    <row r="930" spans="2:8">
      <c r="B930" s="75"/>
      <c r="D930" s="75"/>
      <c r="E930" s="75"/>
      <c r="F930" s="75"/>
      <c r="G930" s="43"/>
      <c r="H930" s="43"/>
    </row>
    <row r="931" spans="2:8">
      <c r="B931" s="75"/>
      <c r="D931" s="75"/>
      <c r="E931" s="75"/>
      <c r="F931" s="75"/>
      <c r="G931" s="43"/>
      <c r="H931" s="43"/>
    </row>
    <row r="932" spans="2:8">
      <c r="B932" s="75"/>
      <c r="D932" s="75"/>
      <c r="E932" s="75"/>
      <c r="F932" s="75"/>
      <c r="G932" s="43"/>
      <c r="H932" s="43"/>
    </row>
    <row r="933" spans="2:8">
      <c r="B933" s="75"/>
      <c r="D933" s="75"/>
      <c r="E933" s="75"/>
      <c r="F933" s="75"/>
      <c r="G933" s="43"/>
      <c r="H933" s="43"/>
    </row>
    <row r="934" spans="2:8">
      <c r="B934" s="75"/>
      <c r="D934" s="75"/>
      <c r="E934" s="75"/>
      <c r="F934" s="75"/>
      <c r="G934" s="43"/>
      <c r="H934" s="43"/>
    </row>
    <row r="935" spans="2:8">
      <c r="B935" s="75"/>
      <c r="D935" s="75"/>
      <c r="E935" s="75"/>
      <c r="F935" s="75"/>
      <c r="G935" s="43"/>
      <c r="H935" s="43"/>
    </row>
    <row r="936" spans="2:8">
      <c r="B936" s="75"/>
      <c r="D936" s="75"/>
      <c r="E936" s="75"/>
      <c r="F936" s="75"/>
      <c r="G936" s="43"/>
      <c r="H936" s="43"/>
    </row>
    <row r="937" spans="2:8">
      <c r="B937" s="75"/>
      <c r="D937" s="75"/>
      <c r="E937" s="75"/>
      <c r="F937" s="75"/>
      <c r="G937" s="43"/>
      <c r="H937" s="43"/>
    </row>
    <row r="938" spans="2:8">
      <c r="B938" s="75"/>
      <c r="D938" s="75"/>
      <c r="E938" s="75"/>
      <c r="F938" s="75"/>
      <c r="G938" s="43"/>
      <c r="H938" s="43"/>
    </row>
    <row r="939" spans="2:8">
      <c r="B939" s="75"/>
      <c r="D939" s="75"/>
      <c r="E939" s="75"/>
      <c r="F939" s="75"/>
      <c r="G939" s="43"/>
      <c r="H939" s="43"/>
    </row>
    <row r="940" spans="2:8">
      <c r="B940" s="75"/>
      <c r="D940" s="75"/>
      <c r="E940" s="75"/>
      <c r="F940" s="75"/>
      <c r="G940" s="43"/>
      <c r="H940" s="43"/>
    </row>
    <row r="941" spans="2:8">
      <c r="B941" s="75"/>
      <c r="D941" s="75"/>
      <c r="E941" s="75"/>
      <c r="F941" s="75"/>
      <c r="G941" s="43"/>
      <c r="H941" s="43"/>
    </row>
    <row r="942" spans="2:8">
      <c r="B942" s="75"/>
      <c r="D942" s="75"/>
      <c r="E942" s="75"/>
      <c r="F942" s="75"/>
      <c r="G942" s="43"/>
      <c r="H942" s="43"/>
    </row>
    <row r="943" spans="2:8">
      <c r="B943" s="75"/>
      <c r="D943" s="75"/>
      <c r="E943" s="75"/>
      <c r="F943" s="75"/>
      <c r="G943" s="43"/>
      <c r="H943" s="43"/>
    </row>
    <row r="944" spans="2:8">
      <c r="B944" s="75"/>
      <c r="D944" s="75"/>
      <c r="E944" s="75"/>
      <c r="F944" s="75"/>
      <c r="G944" s="43"/>
      <c r="H944" s="43"/>
    </row>
    <row r="945" spans="2:8">
      <c r="B945" s="75"/>
      <c r="D945" s="75"/>
      <c r="E945" s="75"/>
      <c r="F945" s="75"/>
      <c r="G945" s="43"/>
      <c r="H945" s="43"/>
    </row>
    <row r="946" spans="2:8">
      <c r="B946" s="75"/>
      <c r="D946" s="75"/>
      <c r="E946" s="75"/>
      <c r="F946" s="75"/>
      <c r="G946" s="43"/>
      <c r="H946" s="43"/>
    </row>
    <row r="947" spans="2:8">
      <c r="B947" s="75"/>
      <c r="D947" s="75"/>
      <c r="E947" s="75"/>
      <c r="F947" s="75"/>
      <c r="G947" s="43"/>
      <c r="H947" s="43"/>
    </row>
    <row r="948" spans="2:8">
      <c r="B948" s="75"/>
      <c r="D948" s="75"/>
      <c r="E948" s="75"/>
      <c r="F948" s="75"/>
      <c r="G948" s="43"/>
      <c r="H948" s="43"/>
    </row>
    <row r="949" spans="2:8">
      <c r="B949" s="75"/>
      <c r="D949" s="75"/>
      <c r="E949" s="75"/>
      <c r="F949" s="75"/>
      <c r="G949" s="43"/>
      <c r="H949" s="43"/>
    </row>
    <row r="950" spans="2:8">
      <c r="B950" s="75"/>
      <c r="D950" s="75"/>
      <c r="E950" s="75"/>
      <c r="F950" s="75"/>
      <c r="G950" s="43"/>
      <c r="H950" s="43"/>
    </row>
    <row r="951" spans="2:8">
      <c r="B951" s="75"/>
      <c r="D951" s="75"/>
      <c r="E951" s="75"/>
      <c r="F951" s="75"/>
      <c r="G951" s="43"/>
      <c r="H951" s="43"/>
    </row>
    <row r="952" spans="2:8">
      <c r="B952" s="75"/>
      <c r="D952" s="75"/>
      <c r="E952" s="75"/>
      <c r="F952" s="75"/>
      <c r="G952" s="43"/>
      <c r="H952" s="43"/>
    </row>
    <row r="953" spans="2:8">
      <c r="B953" s="75"/>
      <c r="D953" s="75"/>
      <c r="E953" s="75"/>
      <c r="F953" s="75"/>
      <c r="G953" s="43"/>
      <c r="H953" s="43"/>
    </row>
    <row r="954" spans="2:8">
      <c r="B954" s="75"/>
      <c r="D954" s="75"/>
      <c r="E954" s="75"/>
      <c r="F954" s="75"/>
      <c r="G954" s="43"/>
      <c r="H954" s="43"/>
    </row>
    <row r="955" spans="2:8">
      <c r="B955" s="75"/>
      <c r="D955" s="75"/>
      <c r="E955" s="75"/>
      <c r="F955" s="75"/>
      <c r="G955" s="43"/>
      <c r="H955" s="43"/>
    </row>
    <row r="956" spans="2:8">
      <c r="B956" s="75"/>
      <c r="D956" s="75"/>
      <c r="E956" s="75"/>
      <c r="F956" s="75"/>
      <c r="G956" s="43"/>
      <c r="H956" s="43"/>
    </row>
    <row r="957" spans="2:8">
      <c r="B957" s="75"/>
      <c r="D957" s="75"/>
      <c r="E957" s="75"/>
      <c r="F957" s="75"/>
      <c r="G957" s="43"/>
      <c r="H957" s="43"/>
    </row>
    <row r="958" spans="2:8">
      <c r="B958" s="75"/>
      <c r="D958" s="75"/>
      <c r="E958" s="75"/>
      <c r="F958" s="75"/>
      <c r="G958" s="43"/>
      <c r="H958" s="43"/>
    </row>
    <row r="959" spans="2:8">
      <c r="B959" s="75"/>
      <c r="D959" s="75"/>
      <c r="E959" s="75"/>
      <c r="F959" s="75"/>
      <c r="G959" s="43"/>
      <c r="H959" s="43"/>
    </row>
    <row r="960" spans="2:8">
      <c r="B960" s="75"/>
      <c r="D960" s="75"/>
      <c r="E960" s="75"/>
      <c r="F960" s="75"/>
      <c r="G960" s="43"/>
      <c r="H960" s="43"/>
    </row>
    <row r="961" spans="2:8">
      <c r="B961" s="75"/>
      <c r="D961" s="75"/>
      <c r="E961" s="75"/>
      <c r="F961" s="75"/>
      <c r="G961" s="43"/>
      <c r="H961" s="43"/>
    </row>
    <row r="962" spans="2:8">
      <c r="B962" s="75"/>
      <c r="D962" s="75"/>
      <c r="E962" s="75"/>
      <c r="F962" s="75"/>
      <c r="G962" s="43"/>
      <c r="H962" s="43"/>
    </row>
    <row r="963" spans="2:8">
      <c r="B963" s="75"/>
      <c r="D963" s="75"/>
      <c r="E963" s="75"/>
      <c r="F963" s="75"/>
      <c r="G963" s="43"/>
      <c r="H963" s="43"/>
    </row>
    <row r="964" spans="2:8">
      <c r="B964" s="75"/>
      <c r="D964" s="75"/>
      <c r="E964" s="75"/>
      <c r="F964" s="75"/>
      <c r="G964" s="43"/>
      <c r="H964" s="43"/>
    </row>
    <row r="965" spans="2:8">
      <c r="B965" s="75"/>
      <c r="D965" s="75"/>
      <c r="E965" s="75"/>
      <c r="F965" s="75"/>
      <c r="G965" s="43"/>
      <c r="H965" s="43"/>
    </row>
    <row r="966" spans="2:8">
      <c r="B966" s="75"/>
      <c r="D966" s="75"/>
      <c r="E966" s="75"/>
      <c r="F966" s="75"/>
      <c r="G966" s="43"/>
      <c r="H966" s="43"/>
    </row>
    <row r="967" spans="2:8">
      <c r="B967" s="75"/>
      <c r="D967" s="75"/>
      <c r="E967" s="75"/>
      <c r="F967" s="75"/>
      <c r="G967" s="43"/>
      <c r="H967" s="43"/>
    </row>
    <row r="968" spans="2:8">
      <c r="B968" s="75"/>
      <c r="D968" s="75"/>
      <c r="E968" s="75"/>
      <c r="F968" s="75"/>
      <c r="G968" s="43"/>
      <c r="H968" s="43"/>
    </row>
    <row r="969" spans="2:8">
      <c r="B969" s="75"/>
      <c r="D969" s="75"/>
      <c r="E969" s="75"/>
      <c r="F969" s="75"/>
      <c r="G969" s="43"/>
      <c r="H969" s="43"/>
    </row>
    <row r="970" spans="2:8">
      <c r="B970" s="75"/>
      <c r="D970" s="75"/>
      <c r="E970" s="75"/>
      <c r="F970" s="75"/>
      <c r="G970" s="43"/>
      <c r="H970" s="43"/>
    </row>
    <row r="971" spans="2:8">
      <c r="B971" s="75"/>
      <c r="D971" s="75"/>
      <c r="E971" s="75"/>
      <c r="F971" s="75"/>
      <c r="G971" s="43"/>
      <c r="H971" s="43"/>
    </row>
    <row r="972" spans="2:8">
      <c r="B972" s="75"/>
      <c r="D972" s="75"/>
      <c r="E972" s="75"/>
      <c r="F972" s="75"/>
      <c r="G972" s="43"/>
      <c r="H972" s="43"/>
    </row>
    <row r="973" spans="2:8">
      <c r="B973" s="75"/>
      <c r="D973" s="75"/>
      <c r="E973" s="75"/>
      <c r="F973" s="75"/>
      <c r="G973" s="43"/>
      <c r="H973" s="43"/>
    </row>
    <row r="974" spans="2:8">
      <c r="B974" s="75"/>
      <c r="D974" s="75"/>
      <c r="E974" s="75"/>
      <c r="F974" s="75"/>
      <c r="G974" s="43"/>
      <c r="H974" s="43"/>
    </row>
    <row r="975" spans="2:8">
      <c r="B975" s="75"/>
      <c r="D975" s="75"/>
      <c r="E975" s="75"/>
      <c r="F975" s="75"/>
      <c r="G975" s="43"/>
      <c r="H975" s="43"/>
    </row>
    <row r="976" spans="2:8">
      <c r="B976" s="75"/>
      <c r="D976" s="75"/>
      <c r="E976" s="75"/>
      <c r="F976" s="75"/>
      <c r="G976" s="43"/>
      <c r="H976" s="43"/>
    </row>
    <row r="977" spans="2:8">
      <c r="B977" s="75"/>
      <c r="D977" s="75"/>
      <c r="E977" s="75"/>
      <c r="F977" s="75"/>
      <c r="G977" s="43"/>
      <c r="H977" s="43"/>
    </row>
    <row r="978" spans="2:8">
      <c r="B978" s="75"/>
      <c r="D978" s="75"/>
      <c r="E978" s="75"/>
      <c r="F978" s="75"/>
      <c r="G978" s="43"/>
      <c r="H978" s="43"/>
    </row>
    <row r="979" spans="2:8">
      <c r="B979" s="75"/>
      <c r="D979" s="75"/>
      <c r="E979" s="75"/>
      <c r="F979" s="75"/>
      <c r="G979" s="43"/>
      <c r="H979" s="43"/>
    </row>
    <row r="980" spans="2:8">
      <c r="B980" s="75"/>
      <c r="D980" s="75"/>
      <c r="E980" s="75"/>
      <c r="F980" s="75"/>
      <c r="G980" s="43"/>
      <c r="H980" s="43"/>
    </row>
    <row r="981" spans="2:8">
      <c r="B981" s="75"/>
      <c r="D981" s="75"/>
      <c r="E981" s="75"/>
      <c r="F981" s="75"/>
      <c r="G981" s="43"/>
      <c r="H981" s="43"/>
    </row>
    <row r="982" spans="2:8">
      <c r="B982" s="75"/>
      <c r="D982" s="75"/>
      <c r="E982" s="75"/>
      <c r="F982" s="75"/>
      <c r="G982" s="43"/>
      <c r="H982" s="43"/>
    </row>
    <row r="983" spans="2:8">
      <c r="B983" s="75"/>
      <c r="D983" s="75"/>
      <c r="E983" s="75"/>
      <c r="F983" s="75"/>
      <c r="G983" s="43"/>
      <c r="H983" s="43"/>
    </row>
    <row r="984" spans="2:8">
      <c r="B984" s="75"/>
      <c r="D984" s="75"/>
      <c r="E984" s="75"/>
      <c r="F984" s="75"/>
      <c r="G984" s="43"/>
      <c r="H984" s="43"/>
    </row>
    <row r="985" spans="2:8">
      <c r="B985" s="75"/>
      <c r="D985" s="75"/>
      <c r="E985" s="75"/>
      <c r="F985" s="75"/>
      <c r="G985" s="43"/>
      <c r="H985" s="43"/>
    </row>
    <row r="986" spans="2:8">
      <c r="B986" s="75"/>
      <c r="D986" s="75"/>
      <c r="E986" s="75"/>
      <c r="F986" s="75"/>
      <c r="G986" s="43"/>
      <c r="H986" s="43"/>
    </row>
    <row r="987" spans="2:8">
      <c r="B987" s="75"/>
      <c r="D987" s="75"/>
      <c r="E987" s="75"/>
      <c r="F987" s="75"/>
      <c r="G987" s="43"/>
      <c r="H987" s="43"/>
    </row>
    <row r="988" spans="2:8">
      <c r="B988" s="75"/>
      <c r="D988" s="75"/>
      <c r="E988" s="75"/>
      <c r="F988" s="75"/>
      <c r="G988" s="43"/>
      <c r="H988" s="43"/>
    </row>
    <row r="989" spans="2:8">
      <c r="B989" s="75"/>
      <c r="D989" s="75"/>
      <c r="E989" s="75"/>
      <c r="F989" s="75"/>
      <c r="G989" s="43"/>
      <c r="H989" s="43"/>
    </row>
    <row r="990" spans="2:8">
      <c r="B990" s="75"/>
      <c r="D990" s="75"/>
      <c r="E990" s="75"/>
      <c r="F990" s="75"/>
      <c r="G990" s="43"/>
      <c r="H990" s="43"/>
    </row>
    <row r="991" spans="2:8">
      <c r="B991" s="75"/>
      <c r="D991" s="75"/>
      <c r="E991" s="75"/>
      <c r="F991" s="75"/>
      <c r="G991" s="43"/>
      <c r="H991" s="43"/>
    </row>
    <row r="992" spans="2:8">
      <c r="B992" s="75"/>
      <c r="D992" s="75"/>
      <c r="E992" s="75"/>
      <c r="F992" s="75"/>
      <c r="G992" s="43"/>
      <c r="H992" s="43"/>
    </row>
    <row r="993" spans="2:8">
      <c r="B993" s="75"/>
      <c r="D993" s="75"/>
      <c r="E993" s="75"/>
      <c r="F993" s="75"/>
      <c r="G993" s="43"/>
      <c r="H993" s="43"/>
    </row>
    <row r="994" spans="2:8">
      <c r="B994" s="75"/>
      <c r="D994" s="75"/>
      <c r="E994" s="75"/>
      <c r="F994" s="75"/>
    </row>
    <row r="995" spans="2:8">
      <c r="B995" s="75"/>
      <c r="D995" s="75"/>
      <c r="E995" s="75"/>
      <c r="F995" s="75"/>
    </row>
    <row r="996" spans="2:8">
      <c r="B996" s="75"/>
      <c r="D996" s="75"/>
      <c r="E996" s="75"/>
      <c r="F996" s="75"/>
    </row>
    <row r="997" spans="2:8">
      <c r="B997" s="75"/>
      <c r="D997" s="75"/>
      <c r="E997" s="75"/>
      <c r="F997" s="75"/>
    </row>
    <row r="998" spans="2:8">
      <c r="B998" s="75"/>
      <c r="D998" s="75"/>
      <c r="E998" s="75"/>
      <c r="F998" s="75"/>
    </row>
    <row r="999" spans="2:8">
      <c r="B999" s="75"/>
      <c r="D999" s="75"/>
      <c r="E999" s="75"/>
      <c r="F999" s="75"/>
    </row>
    <row r="1000" spans="2:8">
      <c r="B1000" s="75"/>
      <c r="D1000" s="75"/>
      <c r="E1000" s="75"/>
      <c r="F1000" s="75"/>
    </row>
    <row r="1001" spans="2:8">
      <c r="B1001" s="75"/>
      <c r="D1001" s="75"/>
      <c r="E1001" s="75"/>
      <c r="F1001" s="75"/>
    </row>
    <row r="1002" spans="2:8">
      <c r="B1002" s="75"/>
      <c r="D1002" s="75"/>
      <c r="E1002" s="75"/>
      <c r="F1002" s="75"/>
    </row>
    <row r="1003" spans="2:8">
      <c r="B1003" s="75"/>
      <c r="D1003" s="75"/>
      <c r="E1003" s="75"/>
      <c r="F1003" s="75"/>
    </row>
    <row r="1004" spans="2:8">
      <c r="B1004" s="75"/>
      <c r="D1004" s="75"/>
      <c r="E1004" s="75"/>
      <c r="F1004" s="75"/>
    </row>
    <row r="1005" spans="2:8">
      <c r="B1005" s="75"/>
      <c r="D1005" s="75"/>
      <c r="E1005" s="75"/>
      <c r="F1005" s="75"/>
    </row>
    <row r="1006" spans="2:8">
      <c r="B1006" s="75"/>
      <c r="D1006" s="75"/>
      <c r="E1006" s="75"/>
      <c r="F1006" s="75"/>
    </row>
    <row r="1007" spans="2:8">
      <c r="B1007" s="75"/>
      <c r="D1007" s="75"/>
      <c r="E1007" s="75"/>
      <c r="F1007" s="75"/>
    </row>
    <row r="1008" spans="2:8">
      <c r="B1008" s="75"/>
      <c r="D1008" s="75"/>
      <c r="E1008" s="75"/>
      <c r="F1008" s="75"/>
    </row>
    <row r="1009" spans="2:6">
      <c r="B1009" s="75"/>
      <c r="D1009" s="75"/>
      <c r="E1009" s="75"/>
      <c r="F1009" s="75"/>
    </row>
    <row r="1010" spans="2:6">
      <c r="B1010" s="75"/>
      <c r="D1010" s="75"/>
      <c r="E1010" s="75"/>
      <c r="F1010" s="75"/>
    </row>
    <row r="1011" spans="2:6">
      <c r="B1011" s="75"/>
      <c r="D1011" s="75"/>
      <c r="E1011" s="75"/>
      <c r="F1011" s="75"/>
    </row>
    <row r="1012" spans="2:6">
      <c r="B1012" s="75"/>
      <c r="D1012" s="75"/>
      <c r="E1012" s="75"/>
      <c r="F1012" s="75"/>
    </row>
    <row r="1013" spans="2:6">
      <c r="B1013" s="75"/>
      <c r="D1013" s="75"/>
      <c r="E1013" s="75"/>
      <c r="F1013" s="75"/>
    </row>
    <row r="1014" spans="2:6">
      <c r="B1014" s="75"/>
      <c r="D1014" s="75"/>
      <c r="E1014" s="75"/>
      <c r="F1014" s="75"/>
    </row>
    <row r="1015" spans="2:6">
      <c r="B1015" s="75"/>
      <c r="D1015" s="75"/>
      <c r="E1015" s="75"/>
      <c r="F1015" s="75"/>
    </row>
    <row r="1016" spans="2:6">
      <c r="B1016" s="75"/>
      <c r="D1016" s="75"/>
      <c r="E1016" s="75"/>
      <c r="F1016" s="75"/>
    </row>
    <row r="1017" spans="2:6">
      <c r="B1017" s="75"/>
      <c r="D1017" s="75"/>
      <c r="E1017" s="75"/>
      <c r="F1017" s="75"/>
    </row>
    <row r="1018" spans="2:6">
      <c r="B1018" s="75"/>
      <c r="D1018" s="75"/>
      <c r="E1018" s="75"/>
      <c r="F1018" s="75"/>
    </row>
    <row r="1019" spans="2:6">
      <c r="B1019" s="75"/>
      <c r="D1019" s="75"/>
      <c r="E1019" s="75"/>
      <c r="F1019" s="75"/>
    </row>
    <row r="1020" spans="2:6">
      <c r="B1020" s="75"/>
      <c r="D1020" s="75"/>
      <c r="E1020" s="75"/>
      <c r="F1020" s="75"/>
    </row>
    <row r="1021" spans="2:6">
      <c r="B1021" s="75"/>
      <c r="D1021" s="75"/>
      <c r="E1021" s="75"/>
      <c r="F1021" s="75"/>
    </row>
    <row r="1022" spans="2:6">
      <c r="B1022" s="75"/>
      <c r="D1022" s="75"/>
      <c r="E1022" s="75"/>
      <c r="F1022" s="75"/>
    </row>
    <row r="1023" spans="2:6">
      <c r="B1023" s="75"/>
      <c r="D1023" s="75"/>
      <c r="E1023" s="75"/>
      <c r="F1023" s="75"/>
    </row>
    <row r="1024" spans="2:6">
      <c r="B1024" s="75"/>
      <c r="D1024" s="75"/>
      <c r="E1024" s="75"/>
      <c r="F1024" s="75"/>
    </row>
    <row r="1025" spans="2:6">
      <c r="B1025" s="75"/>
      <c r="D1025" s="75"/>
      <c r="E1025" s="75"/>
      <c r="F1025" s="75"/>
    </row>
    <row r="1026" spans="2:6">
      <c r="B1026" s="75"/>
      <c r="D1026" s="75"/>
      <c r="E1026" s="75"/>
      <c r="F1026" s="75"/>
    </row>
    <row r="1027" spans="2:6">
      <c r="B1027" s="75"/>
      <c r="D1027" s="75"/>
      <c r="E1027" s="75"/>
      <c r="F1027" s="75"/>
    </row>
    <row r="1028" spans="2:6">
      <c r="B1028" s="75"/>
      <c r="D1028" s="75"/>
      <c r="E1028" s="75"/>
      <c r="F1028" s="75"/>
    </row>
    <row r="1029" spans="2:6">
      <c r="B1029" s="75"/>
      <c r="D1029" s="75"/>
      <c r="E1029" s="75"/>
      <c r="F1029" s="75"/>
    </row>
    <row r="1030" spans="2:6">
      <c r="B1030" s="75"/>
      <c r="D1030" s="75"/>
      <c r="E1030" s="75"/>
      <c r="F1030" s="75"/>
    </row>
    <row r="1031" spans="2:6">
      <c r="B1031" s="75"/>
      <c r="D1031" s="75"/>
      <c r="E1031" s="75"/>
      <c r="F1031" s="75"/>
    </row>
    <row r="1032" spans="2:6">
      <c r="B1032" s="75"/>
      <c r="D1032" s="75"/>
      <c r="E1032" s="75"/>
      <c r="F1032" s="75"/>
    </row>
    <row r="1033" spans="2:6">
      <c r="B1033" s="75"/>
      <c r="D1033" s="75"/>
      <c r="E1033" s="75"/>
      <c r="F1033" s="75"/>
    </row>
    <row r="1034" spans="2:6">
      <c r="B1034" s="75"/>
      <c r="D1034" s="75"/>
      <c r="E1034" s="75"/>
      <c r="F1034" s="75"/>
    </row>
    <row r="1035" spans="2:6">
      <c r="B1035" s="75"/>
      <c r="D1035" s="75"/>
      <c r="E1035" s="75"/>
      <c r="F1035" s="75"/>
    </row>
    <row r="1036" spans="2:6">
      <c r="B1036" s="75"/>
      <c r="D1036" s="75"/>
      <c r="E1036" s="75"/>
      <c r="F1036" s="75"/>
    </row>
    <row r="1037" spans="2:6">
      <c r="B1037" s="75"/>
      <c r="D1037" s="75"/>
      <c r="E1037" s="75"/>
      <c r="F1037" s="75"/>
    </row>
    <row r="1038" spans="2:6">
      <c r="B1038" s="75"/>
      <c r="D1038" s="75"/>
      <c r="E1038" s="75"/>
      <c r="F1038" s="75"/>
    </row>
    <row r="1039" spans="2:6">
      <c r="B1039" s="75"/>
      <c r="D1039" s="75"/>
      <c r="E1039" s="75"/>
      <c r="F1039" s="75"/>
    </row>
    <row r="1040" spans="2:6">
      <c r="B1040" s="75"/>
      <c r="D1040" s="75"/>
      <c r="E1040" s="75"/>
      <c r="F1040" s="75"/>
    </row>
    <row r="1041" spans="2:6">
      <c r="B1041" s="75"/>
      <c r="D1041" s="75"/>
      <c r="E1041" s="75"/>
      <c r="F1041" s="75"/>
    </row>
    <row r="1042" spans="2:6">
      <c r="B1042" s="75"/>
      <c r="D1042" s="75"/>
      <c r="E1042" s="75"/>
      <c r="F1042" s="75"/>
    </row>
    <row r="1043" spans="2:6">
      <c r="B1043" s="75"/>
      <c r="D1043" s="75"/>
      <c r="E1043" s="75"/>
      <c r="F1043" s="75"/>
    </row>
    <row r="1044" spans="2:6">
      <c r="B1044" s="75"/>
      <c r="D1044" s="75"/>
      <c r="E1044" s="75"/>
      <c r="F1044" s="75"/>
    </row>
    <row r="1045" spans="2:6">
      <c r="B1045" s="75"/>
      <c r="D1045" s="75"/>
      <c r="E1045" s="75"/>
      <c r="F1045" s="75"/>
    </row>
    <row r="1046" spans="2:6">
      <c r="B1046" s="75"/>
      <c r="D1046" s="75"/>
      <c r="E1046" s="75"/>
      <c r="F1046" s="75"/>
    </row>
    <row r="1047" spans="2:6">
      <c r="B1047" s="75"/>
      <c r="D1047" s="75"/>
      <c r="E1047" s="75"/>
      <c r="F1047" s="75"/>
    </row>
    <row r="1048" spans="2:6">
      <c r="B1048" s="75"/>
      <c r="D1048" s="75"/>
      <c r="E1048" s="75"/>
      <c r="F1048" s="75"/>
    </row>
    <row r="1049" spans="2:6">
      <c r="B1049" s="75"/>
      <c r="D1049" s="75"/>
      <c r="E1049" s="75"/>
      <c r="F1049" s="75"/>
    </row>
    <row r="1050" spans="2:6">
      <c r="B1050" s="75"/>
      <c r="D1050" s="75"/>
      <c r="E1050" s="75"/>
      <c r="F1050" s="75"/>
    </row>
    <row r="1051" spans="2:6">
      <c r="B1051" s="75"/>
      <c r="D1051" s="75"/>
      <c r="E1051" s="75"/>
      <c r="F1051" s="75"/>
    </row>
    <row r="1052" spans="2:6">
      <c r="B1052" s="75"/>
      <c r="D1052" s="75"/>
      <c r="E1052" s="75"/>
      <c r="F1052" s="75"/>
    </row>
    <row r="1053" spans="2:6">
      <c r="B1053" s="75"/>
      <c r="D1053" s="75"/>
      <c r="E1053" s="75"/>
      <c r="F1053" s="75"/>
    </row>
    <row r="1054" spans="2:6">
      <c r="B1054" s="75"/>
      <c r="D1054" s="75"/>
      <c r="E1054" s="75"/>
      <c r="F1054" s="75"/>
    </row>
    <row r="1055" spans="2:6">
      <c r="B1055" s="75"/>
      <c r="D1055" s="75"/>
      <c r="E1055" s="75"/>
      <c r="F1055" s="75"/>
    </row>
    <row r="1056" spans="2:6">
      <c r="B1056" s="75"/>
      <c r="D1056" s="75"/>
      <c r="E1056" s="75"/>
      <c r="F1056" s="75"/>
    </row>
    <row r="1057" spans="2:6">
      <c r="B1057" s="75"/>
      <c r="D1057" s="75"/>
      <c r="E1057" s="75"/>
      <c r="F1057" s="75"/>
    </row>
    <row r="1058" spans="2:6">
      <c r="B1058" s="75"/>
      <c r="D1058" s="75"/>
      <c r="E1058" s="75"/>
      <c r="F1058" s="75"/>
    </row>
    <row r="1059" spans="2:6">
      <c r="B1059" s="75"/>
      <c r="D1059" s="75"/>
      <c r="E1059" s="75"/>
      <c r="F1059" s="75"/>
    </row>
    <row r="1060" spans="2:6">
      <c r="B1060" s="75"/>
      <c r="D1060" s="75"/>
      <c r="E1060" s="75"/>
      <c r="F1060" s="75"/>
    </row>
    <row r="1061" spans="2:6">
      <c r="B1061" s="75"/>
      <c r="D1061" s="75"/>
      <c r="E1061" s="75"/>
      <c r="F1061" s="75"/>
    </row>
    <row r="1062" spans="2:6">
      <c r="B1062" s="75"/>
      <c r="D1062" s="75"/>
      <c r="E1062" s="75"/>
      <c r="F1062" s="75"/>
    </row>
    <row r="1063" spans="2:6">
      <c r="B1063" s="75"/>
      <c r="D1063" s="75"/>
      <c r="E1063" s="75"/>
      <c r="F1063" s="75"/>
    </row>
    <row r="1064" spans="2:6">
      <c r="B1064" s="75"/>
      <c r="D1064" s="75"/>
      <c r="E1064" s="75"/>
      <c r="F1064" s="75"/>
    </row>
    <row r="1065" spans="2:6">
      <c r="B1065" s="75"/>
      <c r="D1065" s="75"/>
      <c r="E1065" s="75"/>
      <c r="F1065" s="75"/>
    </row>
    <row r="1066" spans="2:6">
      <c r="B1066" s="75"/>
      <c r="D1066" s="75"/>
      <c r="E1066" s="75"/>
      <c r="F1066" s="75"/>
    </row>
    <row r="1067" spans="2:6">
      <c r="B1067" s="75"/>
      <c r="D1067" s="75"/>
      <c r="E1067" s="75"/>
      <c r="F1067" s="75"/>
    </row>
    <row r="1068" spans="2:6">
      <c r="B1068" s="75"/>
      <c r="D1068" s="75"/>
      <c r="E1068" s="75"/>
      <c r="F1068" s="75"/>
    </row>
    <row r="1069" spans="2:6">
      <c r="B1069" s="75"/>
      <c r="D1069" s="75"/>
      <c r="E1069" s="75"/>
      <c r="F1069" s="75"/>
    </row>
    <row r="1070" spans="2:6">
      <c r="B1070" s="75"/>
      <c r="D1070" s="75"/>
      <c r="E1070" s="75"/>
      <c r="F1070" s="75"/>
    </row>
    <row r="1071" spans="2:6">
      <c r="B1071" s="75"/>
      <c r="D1071" s="75"/>
      <c r="E1071" s="75"/>
      <c r="F1071" s="75"/>
    </row>
    <row r="1072" spans="2:6">
      <c r="B1072" s="75"/>
      <c r="D1072" s="75"/>
      <c r="E1072" s="75"/>
      <c r="F1072" s="75"/>
    </row>
    <row r="1073" spans="2:6">
      <c r="B1073" s="75"/>
      <c r="D1073" s="75"/>
      <c r="E1073" s="75"/>
      <c r="F1073" s="75"/>
    </row>
    <row r="1074" spans="2:6">
      <c r="B1074" s="75"/>
      <c r="D1074" s="75"/>
      <c r="E1074" s="75"/>
      <c r="F1074" s="75"/>
    </row>
    <row r="1075" spans="2:6">
      <c r="B1075" s="75"/>
      <c r="D1075" s="75"/>
      <c r="E1075" s="75"/>
      <c r="F1075" s="75"/>
    </row>
    <row r="1076" spans="2:6">
      <c r="B1076" s="75"/>
      <c r="D1076" s="75"/>
      <c r="E1076" s="75"/>
      <c r="F1076" s="75"/>
    </row>
    <row r="1077" spans="2:6">
      <c r="B1077" s="75"/>
      <c r="D1077" s="75"/>
      <c r="E1077" s="75"/>
      <c r="F1077" s="75"/>
    </row>
    <row r="1078" spans="2:6">
      <c r="B1078" s="75"/>
      <c r="D1078" s="75"/>
      <c r="E1078" s="75"/>
      <c r="F1078" s="75"/>
    </row>
    <row r="1079" spans="2:6">
      <c r="B1079" s="75"/>
      <c r="D1079" s="75"/>
      <c r="E1079" s="75"/>
      <c r="F1079" s="75"/>
    </row>
    <row r="1080" spans="2:6">
      <c r="B1080" s="75"/>
      <c r="D1080" s="75"/>
      <c r="E1080" s="75"/>
      <c r="F1080" s="75"/>
    </row>
    <row r="1081" spans="2:6">
      <c r="B1081" s="75"/>
      <c r="D1081" s="75"/>
      <c r="E1081" s="75"/>
      <c r="F1081" s="75"/>
    </row>
    <row r="1082" spans="2:6">
      <c r="B1082" s="75"/>
      <c r="D1082" s="75"/>
      <c r="E1082" s="75"/>
      <c r="F1082" s="75"/>
    </row>
    <row r="1083" spans="2:6">
      <c r="B1083" s="75"/>
      <c r="D1083" s="75"/>
      <c r="E1083" s="75"/>
      <c r="F1083" s="75"/>
    </row>
    <row r="1084" spans="2:6">
      <c r="B1084" s="75"/>
      <c r="D1084" s="75"/>
      <c r="E1084" s="75"/>
      <c r="F1084" s="75"/>
    </row>
    <row r="1085" spans="2:6">
      <c r="B1085" s="75"/>
      <c r="D1085" s="75"/>
      <c r="E1085" s="75"/>
      <c r="F1085" s="75"/>
    </row>
    <row r="1086" spans="2:6">
      <c r="B1086" s="75"/>
      <c r="D1086" s="75"/>
      <c r="E1086" s="75"/>
      <c r="F1086" s="75"/>
    </row>
    <row r="1087" spans="2:6">
      <c r="B1087" s="75"/>
      <c r="D1087" s="75"/>
      <c r="E1087" s="75"/>
      <c r="F1087" s="75"/>
    </row>
    <row r="1088" spans="2:6">
      <c r="B1088" s="75"/>
      <c r="D1088" s="75"/>
      <c r="E1088" s="75"/>
      <c r="F1088" s="75"/>
    </row>
    <row r="1089" spans="2:6">
      <c r="B1089" s="75"/>
      <c r="D1089" s="75"/>
      <c r="E1089" s="75"/>
      <c r="F1089" s="75"/>
    </row>
    <row r="1090" spans="2:6">
      <c r="B1090" s="75"/>
      <c r="D1090" s="75"/>
      <c r="E1090" s="75"/>
      <c r="F1090" s="75"/>
    </row>
    <row r="1091" spans="2:6">
      <c r="B1091" s="75"/>
      <c r="D1091" s="75"/>
      <c r="E1091" s="75"/>
      <c r="F1091" s="75"/>
    </row>
    <row r="1092" spans="2:6">
      <c r="B1092" s="75"/>
      <c r="D1092" s="75"/>
      <c r="E1092" s="75"/>
      <c r="F1092" s="75"/>
    </row>
    <row r="1093" spans="2:6">
      <c r="B1093" s="75"/>
      <c r="D1093" s="75"/>
      <c r="E1093" s="75"/>
      <c r="F1093" s="75"/>
    </row>
    <row r="1094" spans="2:6">
      <c r="B1094" s="75"/>
      <c r="D1094" s="75"/>
      <c r="E1094" s="75"/>
      <c r="F1094" s="75"/>
    </row>
    <row r="1095" spans="2:6">
      <c r="B1095" s="75"/>
      <c r="D1095" s="75"/>
      <c r="E1095" s="75"/>
      <c r="F1095" s="75"/>
    </row>
    <row r="1096" spans="2:6">
      <c r="B1096" s="75"/>
      <c r="D1096" s="75"/>
      <c r="E1096" s="75"/>
      <c r="F1096" s="75"/>
    </row>
    <row r="1097" spans="2:6">
      <c r="B1097" s="75"/>
      <c r="D1097" s="75"/>
      <c r="E1097" s="75"/>
      <c r="F1097" s="75"/>
    </row>
    <row r="1098" spans="2:6">
      <c r="B1098" s="75"/>
      <c r="D1098" s="75"/>
      <c r="E1098" s="75"/>
      <c r="F1098" s="75"/>
    </row>
    <row r="1099" spans="2:6">
      <c r="B1099" s="75"/>
      <c r="D1099" s="75"/>
      <c r="E1099" s="75"/>
      <c r="F1099" s="75"/>
    </row>
    <row r="1100" spans="2:6">
      <c r="B1100" s="75"/>
      <c r="D1100" s="75"/>
      <c r="E1100" s="75"/>
      <c r="F1100" s="75"/>
    </row>
    <row r="1101" spans="2:6">
      <c r="B1101" s="75"/>
      <c r="D1101" s="75"/>
      <c r="E1101" s="75"/>
      <c r="F1101" s="75"/>
    </row>
    <row r="1102" spans="2:6">
      <c r="B1102" s="75"/>
      <c r="D1102" s="75"/>
      <c r="E1102" s="75"/>
      <c r="F1102" s="75"/>
    </row>
    <row r="1103" spans="2:6">
      <c r="B1103" s="75"/>
      <c r="D1103" s="75"/>
      <c r="E1103" s="75"/>
      <c r="F1103" s="75"/>
    </row>
    <row r="1104" spans="2:6">
      <c r="B1104" s="75"/>
      <c r="D1104" s="75"/>
      <c r="E1104" s="75"/>
      <c r="F1104" s="75"/>
    </row>
    <row r="1105" spans="2:6">
      <c r="B1105" s="75"/>
      <c r="D1105" s="75"/>
      <c r="E1105" s="75"/>
      <c r="F1105" s="75"/>
    </row>
    <row r="1106" spans="2:6">
      <c r="B1106" s="75"/>
      <c r="D1106" s="75"/>
      <c r="E1106" s="75"/>
      <c r="F1106" s="75"/>
    </row>
    <row r="1107" spans="2:6">
      <c r="B1107" s="75"/>
      <c r="D1107" s="75"/>
      <c r="E1107" s="75"/>
      <c r="F1107" s="75"/>
    </row>
    <row r="1108" spans="2:6">
      <c r="B1108" s="75"/>
      <c r="D1108" s="75"/>
      <c r="E1108" s="75"/>
      <c r="F1108" s="75"/>
    </row>
    <row r="1109" spans="2:6">
      <c r="B1109" s="75"/>
      <c r="D1109" s="75"/>
      <c r="E1109" s="75"/>
      <c r="F1109" s="75"/>
    </row>
    <row r="1110" spans="2:6">
      <c r="B1110" s="75"/>
      <c r="D1110" s="75"/>
      <c r="E1110" s="75"/>
      <c r="F1110" s="75"/>
    </row>
    <row r="1111" spans="2:6">
      <c r="B1111" s="75"/>
      <c r="D1111" s="75"/>
      <c r="E1111" s="75"/>
      <c r="F1111" s="75"/>
    </row>
    <row r="1112" spans="2:6">
      <c r="B1112" s="75"/>
      <c r="D1112" s="75"/>
      <c r="E1112" s="75"/>
      <c r="F1112" s="75"/>
    </row>
    <row r="1113" spans="2:6">
      <c r="B1113" s="75"/>
      <c r="D1113" s="75"/>
      <c r="E1113" s="75"/>
      <c r="F1113" s="75"/>
    </row>
    <row r="1114" spans="2:6">
      <c r="B1114" s="75"/>
      <c r="D1114" s="75"/>
      <c r="E1114" s="75"/>
      <c r="F1114" s="75"/>
    </row>
    <row r="1115" spans="2:6">
      <c r="B1115" s="75"/>
      <c r="D1115" s="75"/>
      <c r="E1115" s="75"/>
      <c r="F1115" s="75"/>
    </row>
    <row r="1116" spans="2:6">
      <c r="B1116" s="75"/>
      <c r="D1116" s="75"/>
      <c r="E1116" s="75"/>
      <c r="F1116" s="75"/>
    </row>
    <row r="1117" spans="2:6">
      <c r="B1117" s="75"/>
      <c r="D1117" s="75"/>
      <c r="E1117" s="75"/>
      <c r="F1117" s="75"/>
    </row>
    <row r="1118" spans="2:6">
      <c r="B1118" s="75"/>
      <c r="D1118" s="75"/>
      <c r="E1118" s="75"/>
      <c r="F1118" s="75"/>
    </row>
    <row r="1119" spans="2:6">
      <c r="B1119" s="75"/>
      <c r="D1119" s="75"/>
      <c r="E1119" s="75"/>
      <c r="F1119" s="75"/>
    </row>
    <row r="1120" spans="2:6">
      <c r="B1120" s="75"/>
      <c r="D1120" s="75"/>
      <c r="E1120" s="75"/>
      <c r="F1120" s="75"/>
    </row>
    <row r="1121" spans="2:6">
      <c r="B1121" s="75"/>
      <c r="D1121" s="75"/>
      <c r="E1121" s="75"/>
      <c r="F1121" s="75"/>
    </row>
    <row r="1122" spans="2:6">
      <c r="B1122" s="75"/>
      <c r="D1122" s="75"/>
      <c r="E1122" s="75"/>
      <c r="F1122" s="75"/>
    </row>
    <row r="1123" spans="2:6">
      <c r="B1123" s="75"/>
      <c r="D1123" s="75"/>
      <c r="E1123" s="75"/>
      <c r="F1123" s="75"/>
    </row>
    <row r="1124" spans="2:6">
      <c r="B1124" s="75"/>
      <c r="D1124" s="75"/>
      <c r="E1124" s="75"/>
      <c r="F1124" s="75"/>
    </row>
    <row r="1125" spans="2:6">
      <c r="B1125" s="75"/>
      <c r="D1125" s="75"/>
      <c r="E1125" s="75"/>
      <c r="F1125" s="75"/>
    </row>
    <row r="1126" spans="2:6">
      <c r="B1126" s="75"/>
      <c r="D1126" s="75"/>
      <c r="E1126" s="75"/>
      <c r="F1126" s="75"/>
    </row>
    <row r="1127" spans="2:6">
      <c r="B1127" s="75"/>
      <c r="D1127" s="75"/>
      <c r="E1127" s="75"/>
      <c r="F1127" s="75"/>
    </row>
    <row r="1128" spans="2:6">
      <c r="B1128" s="75"/>
      <c r="D1128" s="75"/>
      <c r="E1128" s="75"/>
      <c r="F1128" s="75"/>
    </row>
    <row r="1129" spans="2:6">
      <c r="B1129" s="75"/>
      <c r="D1129" s="75"/>
      <c r="E1129" s="75"/>
      <c r="F1129" s="75"/>
    </row>
    <row r="1130" spans="2:6">
      <c r="B1130" s="75"/>
      <c r="D1130" s="75"/>
      <c r="E1130" s="75"/>
      <c r="F1130" s="75"/>
    </row>
    <row r="1131" spans="2:6">
      <c r="B1131" s="75"/>
      <c r="D1131" s="75"/>
      <c r="E1131" s="75"/>
      <c r="F1131" s="75"/>
    </row>
    <row r="1132" spans="2:6">
      <c r="B1132" s="75"/>
      <c r="D1132" s="75"/>
      <c r="E1132" s="75"/>
      <c r="F1132" s="75"/>
    </row>
    <row r="1133" spans="2:6">
      <c r="B1133" s="75"/>
      <c r="D1133" s="75"/>
      <c r="E1133" s="75"/>
      <c r="F1133" s="75"/>
    </row>
    <row r="1134" spans="2:6">
      <c r="B1134" s="75"/>
      <c r="D1134" s="75"/>
      <c r="E1134" s="75"/>
      <c r="F1134" s="75"/>
    </row>
    <row r="1135" spans="2:6">
      <c r="B1135" s="75"/>
      <c r="D1135" s="75"/>
      <c r="E1135" s="75"/>
      <c r="F1135" s="75"/>
    </row>
    <row r="1136" spans="2:6">
      <c r="B1136" s="75"/>
      <c r="D1136" s="75"/>
      <c r="E1136" s="75"/>
      <c r="F1136" s="75"/>
    </row>
    <row r="1137" spans="2:6">
      <c r="B1137" s="75"/>
      <c r="D1137" s="75"/>
      <c r="E1137" s="75"/>
      <c r="F1137" s="75"/>
    </row>
    <row r="1138" spans="2:6">
      <c r="B1138" s="75"/>
      <c r="D1138" s="75"/>
      <c r="E1138" s="75"/>
      <c r="F1138" s="75"/>
    </row>
    <row r="1139" spans="2:6">
      <c r="B1139" s="75"/>
      <c r="D1139" s="75"/>
      <c r="E1139" s="75"/>
      <c r="F1139" s="75"/>
    </row>
    <row r="1140" spans="2:6">
      <c r="B1140" s="75"/>
      <c r="D1140" s="75"/>
      <c r="E1140" s="75"/>
      <c r="F1140" s="75"/>
    </row>
    <row r="1141" spans="2:6">
      <c r="B1141" s="75"/>
      <c r="D1141" s="75"/>
      <c r="E1141" s="75"/>
      <c r="F1141" s="75"/>
    </row>
    <row r="1142" spans="2:6">
      <c r="B1142" s="75"/>
      <c r="D1142" s="75"/>
      <c r="E1142" s="75"/>
      <c r="F1142" s="75"/>
    </row>
    <row r="1143" spans="2:6">
      <c r="B1143" s="75"/>
      <c r="D1143" s="75"/>
      <c r="E1143" s="75"/>
      <c r="F1143" s="75"/>
    </row>
    <row r="1144" spans="2:6">
      <c r="B1144" s="75"/>
      <c r="D1144" s="75"/>
      <c r="E1144" s="75"/>
      <c r="F1144" s="75"/>
    </row>
    <row r="1145" spans="2:6">
      <c r="B1145" s="75"/>
      <c r="D1145" s="75"/>
      <c r="E1145" s="75"/>
      <c r="F1145" s="75"/>
    </row>
    <row r="1146" spans="2:6">
      <c r="B1146" s="75"/>
      <c r="D1146" s="75"/>
      <c r="E1146" s="75"/>
      <c r="F1146" s="75"/>
    </row>
    <row r="1147" spans="2:6">
      <c r="B1147" s="75"/>
      <c r="D1147" s="75"/>
      <c r="E1147" s="75"/>
      <c r="F1147" s="75"/>
    </row>
    <row r="1148" spans="2:6">
      <c r="B1148" s="75"/>
      <c r="D1148" s="75"/>
      <c r="E1148" s="75"/>
      <c r="F1148" s="75"/>
    </row>
    <row r="1149" spans="2:6">
      <c r="B1149" s="75"/>
      <c r="D1149" s="75"/>
      <c r="E1149" s="75"/>
      <c r="F1149" s="75"/>
    </row>
    <row r="1150" spans="2:6">
      <c r="B1150" s="75"/>
      <c r="D1150" s="75"/>
      <c r="E1150" s="75"/>
      <c r="F1150" s="75"/>
    </row>
    <row r="1151" spans="2:6">
      <c r="B1151" s="75"/>
      <c r="D1151" s="75"/>
      <c r="E1151" s="75"/>
      <c r="F1151" s="75"/>
    </row>
    <row r="1152" spans="2:6">
      <c r="B1152" s="75"/>
      <c r="D1152" s="75"/>
      <c r="E1152" s="75"/>
      <c r="F1152" s="75"/>
    </row>
    <row r="1153" spans="2:6">
      <c r="B1153" s="75"/>
      <c r="D1153" s="75"/>
      <c r="E1153" s="75"/>
      <c r="F1153" s="75"/>
    </row>
    <row r="1154" spans="2:6">
      <c r="B1154" s="75"/>
      <c r="D1154" s="75"/>
      <c r="E1154" s="75"/>
      <c r="F1154" s="75"/>
    </row>
    <row r="1155" spans="2:6">
      <c r="B1155" s="75"/>
      <c r="D1155" s="75"/>
      <c r="E1155" s="75"/>
      <c r="F1155" s="75"/>
    </row>
    <row r="1156" spans="2:6">
      <c r="B1156" s="75"/>
      <c r="D1156" s="75"/>
      <c r="E1156" s="75"/>
      <c r="F1156" s="75"/>
    </row>
    <row r="1157" spans="2:6">
      <c r="B1157" s="75"/>
      <c r="D1157" s="75"/>
      <c r="E1157" s="75"/>
      <c r="F1157" s="75"/>
    </row>
    <row r="1158" spans="2:6">
      <c r="B1158" s="75"/>
      <c r="D1158" s="75"/>
      <c r="E1158" s="75"/>
      <c r="F1158" s="75"/>
    </row>
    <row r="1159" spans="2:6">
      <c r="B1159" s="75"/>
      <c r="D1159" s="75"/>
      <c r="E1159" s="75"/>
      <c r="F1159" s="75"/>
    </row>
    <row r="1160" spans="2:6">
      <c r="B1160" s="75"/>
      <c r="D1160" s="75"/>
      <c r="E1160" s="75"/>
      <c r="F1160" s="75"/>
    </row>
    <row r="1161" spans="2:6">
      <c r="B1161" s="75"/>
      <c r="D1161" s="75"/>
      <c r="E1161" s="75"/>
      <c r="F1161" s="75"/>
    </row>
    <row r="1162" spans="2:6">
      <c r="B1162" s="75"/>
      <c r="D1162" s="75"/>
      <c r="E1162" s="75"/>
      <c r="F1162" s="75"/>
    </row>
    <row r="1163" spans="2:6">
      <c r="B1163" s="75"/>
      <c r="D1163" s="75"/>
      <c r="E1163" s="75"/>
      <c r="F1163" s="75"/>
    </row>
    <row r="1164" spans="2:6">
      <c r="B1164" s="75"/>
      <c r="D1164" s="75"/>
      <c r="E1164" s="75"/>
      <c r="F1164" s="75"/>
    </row>
    <row r="1165" spans="2:6">
      <c r="B1165" s="75"/>
      <c r="D1165" s="75"/>
      <c r="E1165" s="75"/>
      <c r="F1165" s="75"/>
    </row>
    <row r="1166" spans="2:6">
      <c r="B1166" s="75"/>
      <c r="D1166" s="75"/>
      <c r="E1166" s="75"/>
      <c r="F1166" s="75"/>
    </row>
    <row r="1167" spans="2:6">
      <c r="B1167" s="75"/>
      <c r="D1167" s="75"/>
      <c r="E1167" s="75"/>
      <c r="F1167" s="75"/>
    </row>
    <row r="1168" spans="2:6">
      <c r="B1168" s="75"/>
      <c r="D1168" s="75"/>
      <c r="E1168" s="75"/>
      <c r="F1168" s="75"/>
    </row>
    <row r="1169" spans="2:6">
      <c r="B1169" s="75"/>
      <c r="D1169" s="75"/>
      <c r="E1169" s="75"/>
      <c r="F1169" s="75"/>
    </row>
    <row r="1170" spans="2:6">
      <c r="B1170" s="75"/>
      <c r="D1170" s="75"/>
      <c r="E1170" s="75"/>
      <c r="F1170" s="75"/>
    </row>
    <row r="1171" spans="2:6">
      <c r="B1171" s="75"/>
      <c r="D1171" s="75"/>
      <c r="E1171" s="75"/>
      <c r="F1171" s="75"/>
    </row>
    <row r="1172" spans="2:6">
      <c r="B1172" s="75"/>
      <c r="D1172" s="75"/>
      <c r="E1172" s="75"/>
      <c r="F1172" s="75"/>
    </row>
    <row r="1173" spans="2:6">
      <c r="B1173" s="75"/>
      <c r="D1173" s="75"/>
      <c r="E1173" s="75"/>
      <c r="F1173" s="75"/>
    </row>
    <row r="1174" spans="2:6">
      <c r="B1174" s="75"/>
      <c r="D1174" s="75"/>
      <c r="E1174" s="75"/>
      <c r="F1174" s="75"/>
    </row>
    <row r="1175" spans="2:6">
      <c r="B1175" s="75"/>
      <c r="D1175" s="75"/>
      <c r="E1175" s="75"/>
      <c r="F1175" s="75"/>
    </row>
    <row r="1176" spans="2:6">
      <c r="B1176" s="75"/>
      <c r="D1176" s="75"/>
      <c r="E1176" s="75"/>
      <c r="F1176" s="75"/>
    </row>
    <row r="1177" spans="2:6">
      <c r="B1177" s="75"/>
      <c r="D1177" s="75"/>
      <c r="E1177" s="75"/>
      <c r="F1177" s="75"/>
    </row>
    <row r="1178" spans="2:6">
      <c r="B1178" s="75"/>
      <c r="D1178" s="75"/>
      <c r="E1178" s="75"/>
      <c r="F1178" s="75"/>
    </row>
    <row r="1179" spans="2:6">
      <c r="B1179" s="75"/>
      <c r="D1179" s="75"/>
      <c r="E1179" s="75"/>
      <c r="F1179" s="75"/>
    </row>
    <row r="1180" spans="2:6">
      <c r="B1180" s="75"/>
      <c r="D1180" s="75"/>
      <c r="E1180" s="75"/>
      <c r="F1180" s="75"/>
    </row>
    <row r="1181" spans="2:6">
      <c r="B1181" s="75"/>
      <c r="D1181" s="75"/>
      <c r="E1181" s="75"/>
      <c r="F1181" s="75"/>
    </row>
    <row r="1182" spans="2:6">
      <c r="B1182" s="75"/>
      <c r="D1182" s="75"/>
      <c r="E1182" s="75"/>
      <c r="F1182" s="75"/>
    </row>
    <row r="1183" spans="2:6">
      <c r="B1183" s="75"/>
      <c r="D1183" s="75"/>
      <c r="E1183" s="75"/>
      <c r="F1183" s="75"/>
    </row>
    <row r="1184" spans="2:6">
      <c r="B1184" s="75"/>
      <c r="D1184" s="75"/>
      <c r="E1184" s="75"/>
      <c r="F1184" s="75"/>
    </row>
    <row r="1185" spans="2:6">
      <c r="B1185" s="75"/>
      <c r="D1185" s="75"/>
      <c r="E1185" s="75"/>
      <c r="F1185" s="75"/>
    </row>
    <row r="1186" spans="2:6">
      <c r="B1186" s="75"/>
      <c r="D1186" s="75"/>
      <c r="E1186" s="75"/>
      <c r="F1186" s="75"/>
    </row>
    <row r="1187" spans="2:6">
      <c r="B1187" s="75"/>
      <c r="D1187" s="75"/>
      <c r="E1187" s="75"/>
      <c r="F1187" s="75"/>
    </row>
    <row r="1188" spans="2:6">
      <c r="B1188" s="75"/>
      <c r="D1188" s="75"/>
      <c r="E1188" s="75"/>
      <c r="F1188" s="75"/>
    </row>
    <row r="1189" spans="2:6">
      <c r="B1189" s="75"/>
      <c r="D1189" s="75"/>
      <c r="E1189" s="75"/>
      <c r="F1189" s="75"/>
    </row>
    <row r="1190" spans="2:6">
      <c r="B1190" s="75"/>
      <c r="D1190" s="75"/>
      <c r="E1190" s="75"/>
      <c r="F1190" s="75"/>
    </row>
    <row r="1191" spans="2:6">
      <c r="B1191" s="75"/>
      <c r="D1191" s="75"/>
      <c r="E1191" s="75"/>
      <c r="F1191" s="75"/>
    </row>
    <row r="1192" spans="2:6">
      <c r="B1192" s="75"/>
      <c r="D1192" s="75"/>
      <c r="E1192" s="75"/>
      <c r="F1192" s="75"/>
    </row>
    <row r="1193" spans="2:6">
      <c r="B1193" s="75"/>
      <c r="D1193" s="75"/>
      <c r="E1193" s="75"/>
      <c r="F1193" s="75"/>
    </row>
    <row r="1194" spans="2:6">
      <c r="B1194" s="75"/>
      <c r="D1194" s="75"/>
      <c r="E1194" s="75"/>
      <c r="F1194" s="75"/>
    </row>
    <row r="1195" spans="2:6">
      <c r="B1195" s="75"/>
      <c r="D1195" s="75"/>
      <c r="E1195" s="75"/>
      <c r="F1195" s="75"/>
    </row>
    <row r="1196" spans="2:6">
      <c r="B1196" s="75"/>
      <c r="D1196" s="75"/>
      <c r="E1196" s="75"/>
      <c r="F1196" s="75"/>
    </row>
    <row r="1197" spans="2:6">
      <c r="B1197" s="75"/>
      <c r="D1197" s="75"/>
      <c r="E1197" s="75"/>
      <c r="F1197" s="75"/>
    </row>
    <row r="1198" spans="2:6">
      <c r="B1198" s="75"/>
      <c r="D1198" s="75"/>
      <c r="E1198" s="75"/>
      <c r="F1198" s="75"/>
    </row>
    <row r="1199" spans="2:6">
      <c r="B1199" s="75"/>
      <c r="D1199" s="75"/>
      <c r="E1199" s="75"/>
      <c r="F1199" s="75"/>
    </row>
    <row r="1200" spans="2:6">
      <c r="B1200" s="75"/>
      <c r="D1200" s="75"/>
      <c r="E1200" s="75"/>
      <c r="F1200" s="75"/>
    </row>
    <row r="1201" spans="2:6">
      <c r="B1201" s="75"/>
      <c r="D1201" s="75"/>
      <c r="E1201" s="75"/>
      <c r="F1201" s="75"/>
    </row>
    <row r="1202" spans="2:6">
      <c r="B1202" s="75"/>
      <c r="D1202" s="75"/>
      <c r="E1202" s="75"/>
      <c r="F1202" s="75"/>
    </row>
    <row r="1203" spans="2:6">
      <c r="B1203" s="75"/>
      <c r="D1203" s="75"/>
      <c r="E1203" s="75"/>
      <c r="F1203" s="75"/>
    </row>
    <row r="1204" spans="2:6">
      <c r="B1204" s="75"/>
      <c r="D1204" s="75"/>
      <c r="E1204" s="75"/>
      <c r="F1204" s="75"/>
    </row>
    <row r="1205" spans="2:6">
      <c r="B1205" s="75"/>
      <c r="D1205" s="75"/>
      <c r="E1205" s="75"/>
      <c r="F1205" s="75"/>
    </row>
    <row r="1206" spans="2:6">
      <c r="B1206" s="75"/>
      <c r="D1206" s="75"/>
      <c r="E1206" s="75"/>
      <c r="F1206" s="75"/>
    </row>
    <row r="1207" spans="2:6">
      <c r="B1207" s="75"/>
      <c r="D1207" s="75"/>
      <c r="E1207" s="75"/>
      <c r="F1207" s="75"/>
    </row>
    <row r="1208" spans="2:6">
      <c r="B1208" s="75"/>
      <c r="D1208" s="75"/>
      <c r="E1208" s="75"/>
      <c r="F1208" s="75"/>
    </row>
    <row r="1209" spans="2:6">
      <c r="B1209" s="75"/>
      <c r="D1209" s="75"/>
      <c r="E1209" s="75"/>
      <c r="F1209" s="75"/>
    </row>
    <row r="1210" spans="2:6">
      <c r="B1210" s="75"/>
      <c r="D1210" s="75"/>
      <c r="E1210" s="75"/>
      <c r="F1210" s="75"/>
    </row>
    <row r="1211" spans="2:6">
      <c r="B1211" s="75"/>
      <c r="D1211" s="75"/>
      <c r="E1211" s="75"/>
      <c r="F1211" s="75"/>
    </row>
    <row r="1212" spans="2:6">
      <c r="B1212" s="75"/>
      <c r="D1212" s="75"/>
      <c r="E1212" s="75"/>
      <c r="F1212" s="75"/>
    </row>
    <row r="1213" spans="2:6">
      <c r="B1213" s="75"/>
      <c r="D1213" s="75"/>
      <c r="E1213" s="75"/>
      <c r="F1213" s="75"/>
    </row>
    <row r="1214" spans="2:6">
      <c r="B1214" s="75"/>
      <c r="D1214" s="75"/>
      <c r="E1214" s="75"/>
      <c r="F1214" s="75"/>
    </row>
    <row r="1215" spans="2:6">
      <c r="B1215" s="75"/>
      <c r="D1215" s="75"/>
      <c r="E1215" s="75"/>
      <c r="F1215" s="75"/>
    </row>
    <row r="1216" spans="2:6">
      <c r="B1216" s="75"/>
      <c r="D1216" s="75"/>
      <c r="E1216" s="75"/>
      <c r="F1216" s="75"/>
    </row>
    <row r="1217" spans="2:6">
      <c r="B1217" s="75"/>
      <c r="D1217" s="75"/>
      <c r="E1217" s="75"/>
      <c r="F1217" s="75"/>
    </row>
    <row r="1218" spans="2:6">
      <c r="B1218" s="75"/>
      <c r="D1218" s="75"/>
      <c r="E1218" s="75"/>
      <c r="F1218" s="75"/>
    </row>
    <row r="1219" spans="2:6">
      <c r="B1219" s="75"/>
      <c r="D1219" s="75"/>
      <c r="E1219" s="75"/>
      <c r="F1219" s="75"/>
    </row>
    <row r="1220" spans="2:6">
      <c r="B1220" s="75"/>
      <c r="D1220" s="75"/>
      <c r="E1220" s="75"/>
      <c r="F1220" s="75"/>
    </row>
    <row r="1221" spans="2:6">
      <c r="B1221" s="75"/>
      <c r="D1221" s="75"/>
      <c r="E1221" s="75"/>
      <c r="F1221" s="75"/>
    </row>
    <row r="1222" spans="2:6">
      <c r="B1222" s="75"/>
      <c r="D1222" s="75"/>
      <c r="E1222" s="75"/>
      <c r="F1222" s="75"/>
    </row>
    <row r="1223" spans="2:6">
      <c r="B1223" s="75"/>
      <c r="D1223" s="75"/>
      <c r="E1223" s="75"/>
      <c r="F1223" s="75"/>
    </row>
    <row r="1224" spans="2:6">
      <c r="B1224" s="75"/>
      <c r="D1224" s="75"/>
      <c r="E1224" s="75"/>
      <c r="F1224" s="75"/>
    </row>
    <row r="1225" spans="2:6">
      <c r="B1225" s="75"/>
      <c r="D1225" s="75"/>
      <c r="E1225" s="75"/>
      <c r="F1225" s="75"/>
    </row>
    <row r="1226" spans="2:6">
      <c r="B1226" s="75"/>
      <c r="D1226" s="75"/>
      <c r="E1226" s="75"/>
      <c r="F1226" s="75"/>
    </row>
    <row r="1227" spans="2:6">
      <c r="B1227" s="75"/>
      <c r="D1227" s="75"/>
      <c r="E1227" s="75"/>
      <c r="F1227" s="75"/>
    </row>
    <row r="1228" spans="2:6">
      <c r="B1228" s="75"/>
      <c r="D1228" s="75"/>
      <c r="E1228" s="75"/>
      <c r="F1228" s="75"/>
    </row>
    <row r="1229" spans="2:6">
      <c r="B1229" s="75"/>
      <c r="D1229" s="75"/>
      <c r="E1229" s="75"/>
      <c r="F1229" s="75"/>
    </row>
    <row r="1230" spans="2:6">
      <c r="B1230" s="75"/>
      <c r="D1230" s="75"/>
      <c r="E1230" s="75"/>
      <c r="F1230" s="75"/>
    </row>
    <row r="1231" spans="2:6">
      <c r="B1231" s="75"/>
      <c r="D1231" s="75"/>
      <c r="E1231" s="75"/>
      <c r="F1231" s="75"/>
    </row>
    <row r="1232" spans="2:6">
      <c r="B1232" s="75"/>
      <c r="D1232" s="75"/>
      <c r="E1232" s="75"/>
      <c r="F1232" s="75"/>
    </row>
    <row r="1233" spans="2:6">
      <c r="B1233" s="75"/>
      <c r="D1233" s="75"/>
      <c r="E1233" s="75"/>
      <c r="F1233" s="75"/>
    </row>
    <row r="1234" spans="2:6">
      <c r="B1234" s="75"/>
      <c r="D1234" s="75"/>
      <c r="E1234" s="75"/>
      <c r="F1234" s="75"/>
    </row>
    <row r="1235" spans="2:6">
      <c r="B1235" s="75"/>
      <c r="D1235" s="75"/>
      <c r="E1235" s="75"/>
      <c r="F1235" s="75"/>
    </row>
    <row r="1236" spans="2:6">
      <c r="B1236" s="75"/>
      <c r="D1236" s="75"/>
      <c r="E1236" s="75"/>
      <c r="F1236" s="75"/>
    </row>
    <row r="1237" spans="2:6">
      <c r="B1237" s="75"/>
      <c r="D1237" s="75"/>
      <c r="E1237" s="75"/>
      <c r="F1237" s="75"/>
    </row>
    <row r="1238" spans="2:6">
      <c r="B1238" s="75"/>
      <c r="D1238" s="75"/>
      <c r="E1238" s="75"/>
      <c r="F1238" s="75"/>
    </row>
    <row r="1239" spans="2:6">
      <c r="B1239" s="75"/>
      <c r="D1239" s="75"/>
      <c r="E1239" s="75"/>
      <c r="F1239" s="75"/>
    </row>
    <row r="1240" spans="2:6">
      <c r="B1240" s="75"/>
      <c r="D1240" s="75"/>
      <c r="E1240" s="75"/>
      <c r="F1240" s="75"/>
    </row>
    <row r="1241" spans="2:6">
      <c r="B1241" s="75"/>
      <c r="D1241" s="75"/>
      <c r="E1241" s="75"/>
      <c r="F1241" s="75"/>
    </row>
    <row r="1242" spans="2:6">
      <c r="B1242" s="75"/>
      <c r="D1242" s="75"/>
      <c r="E1242" s="75"/>
      <c r="F1242" s="75"/>
    </row>
    <row r="1243" spans="2:6">
      <c r="B1243" s="75"/>
      <c r="D1243" s="75"/>
      <c r="E1243" s="75"/>
      <c r="F1243" s="75"/>
    </row>
    <row r="1244" spans="2:6">
      <c r="B1244" s="75"/>
      <c r="D1244" s="75"/>
      <c r="E1244" s="75"/>
      <c r="F1244" s="75"/>
    </row>
    <row r="1245" spans="2:6">
      <c r="B1245" s="75"/>
      <c r="D1245" s="75"/>
      <c r="E1245" s="75"/>
      <c r="F1245" s="75"/>
    </row>
    <row r="1246" spans="2:6">
      <c r="B1246" s="75"/>
      <c r="D1246" s="75"/>
      <c r="E1246" s="75"/>
      <c r="F1246" s="75"/>
    </row>
    <row r="1247" spans="2:6">
      <c r="B1247" s="75"/>
      <c r="D1247" s="75"/>
      <c r="E1247" s="75"/>
      <c r="F1247" s="75"/>
    </row>
    <row r="1248" spans="2:6">
      <c r="B1248" s="75"/>
      <c r="D1248" s="75"/>
      <c r="E1248" s="75"/>
      <c r="F1248" s="75"/>
    </row>
    <row r="1249" spans="2:6">
      <c r="B1249" s="75"/>
      <c r="D1249" s="75"/>
      <c r="E1249" s="75"/>
      <c r="F1249" s="75"/>
    </row>
    <row r="1250" spans="2:6">
      <c r="B1250" s="75"/>
      <c r="D1250" s="75"/>
      <c r="E1250" s="75"/>
      <c r="F1250" s="75"/>
    </row>
    <row r="1251" spans="2:6">
      <c r="B1251" s="75"/>
      <c r="D1251" s="75"/>
      <c r="E1251" s="75"/>
      <c r="F1251" s="75"/>
    </row>
    <row r="1252" spans="2:6">
      <c r="B1252" s="75"/>
      <c r="D1252" s="75"/>
      <c r="E1252" s="75"/>
      <c r="F1252" s="75"/>
    </row>
    <row r="1253" spans="2:6">
      <c r="B1253" s="75"/>
      <c r="D1253" s="75"/>
      <c r="E1253" s="75"/>
      <c r="F1253" s="75"/>
    </row>
    <row r="1254" spans="2:6">
      <c r="B1254" s="75"/>
      <c r="D1254" s="75"/>
      <c r="E1254" s="75"/>
      <c r="F1254" s="75"/>
    </row>
    <row r="1255" spans="2:6">
      <c r="B1255" s="75"/>
      <c r="D1255" s="75"/>
      <c r="E1255" s="75"/>
      <c r="F1255" s="75"/>
    </row>
    <row r="1256" spans="2:6">
      <c r="B1256" s="75"/>
      <c r="D1256" s="75"/>
      <c r="E1256" s="75"/>
      <c r="F1256" s="75"/>
    </row>
    <row r="1257" spans="2:6">
      <c r="B1257" s="75"/>
      <c r="D1257" s="75"/>
      <c r="E1257" s="75"/>
      <c r="F1257" s="75"/>
    </row>
    <row r="1258" spans="2:6">
      <c r="B1258" s="75"/>
      <c r="D1258" s="75"/>
      <c r="E1258" s="75"/>
      <c r="F1258" s="75"/>
    </row>
    <row r="1259" spans="2:6">
      <c r="B1259" s="75"/>
      <c r="D1259" s="75"/>
      <c r="E1259" s="75"/>
      <c r="F1259" s="75"/>
    </row>
    <row r="1260" spans="2:6">
      <c r="B1260" s="75"/>
      <c r="D1260" s="75"/>
      <c r="E1260" s="75"/>
      <c r="F1260" s="75"/>
    </row>
    <row r="1261" spans="2:6">
      <c r="B1261" s="75"/>
      <c r="D1261" s="75"/>
      <c r="E1261" s="75"/>
      <c r="F1261" s="75"/>
    </row>
    <row r="1262" spans="2:6">
      <c r="B1262" s="75"/>
      <c r="D1262" s="75"/>
      <c r="E1262" s="75"/>
      <c r="F1262" s="75"/>
    </row>
    <row r="1263" spans="2:6">
      <c r="B1263" s="75"/>
      <c r="D1263" s="75"/>
      <c r="E1263" s="75"/>
      <c r="F1263" s="75"/>
    </row>
    <row r="1264" spans="2:6">
      <c r="B1264" s="75"/>
      <c r="D1264" s="75"/>
      <c r="E1264" s="75"/>
      <c r="F1264" s="75"/>
    </row>
    <row r="1265" spans="2:6">
      <c r="B1265" s="75"/>
      <c r="D1265" s="75"/>
      <c r="E1265" s="75"/>
      <c r="F1265" s="75"/>
    </row>
    <row r="1266" spans="2:6">
      <c r="B1266" s="75"/>
      <c r="D1266" s="75"/>
      <c r="E1266" s="75"/>
      <c r="F1266" s="75"/>
    </row>
    <row r="1267" spans="2:6">
      <c r="B1267" s="75"/>
      <c r="D1267" s="75"/>
      <c r="E1267" s="75"/>
      <c r="F1267" s="75"/>
    </row>
    <row r="1268" spans="2:6">
      <c r="B1268" s="75"/>
      <c r="D1268" s="75"/>
      <c r="E1268" s="75"/>
      <c r="F1268" s="75"/>
    </row>
    <row r="1269" spans="2:6">
      <c r="B1269" s="75"/>
      <c r="D1269" s="75"/>
      <c r="E1269" s="75"/>
      <c r="F1269" s="75"/>
    </row>
    <row r="1270" spans="2:6">
      <c r="B1270" s="75"/>
      <c r="D1270" s="75"/>
      <c r="E1270" s="75"/>
      <c r="F1270" s="75"/>
    </row>
    <row r="1271" spans="2:6">
      <c r="B1271" s="75"/>
      <c r="D1271" s="75"/>
      <c r="E1271" s="75"/>
      <c r="F1271" s="75"/>
    </row>
    <row r="1272" spans="2:6">
      <c r="B1272" s="75"/>
      <c r="D1272" s="75"/>
      <c r="E1272" s="75"/>
      <c r="F1272" s="75"/>
    </row>
    <row r="1273" spans="2:6">
      <c r="B1273" s="75"/>
      <c r="D1273" s="75"/>
      <c r="E1273" s="75"/>
      <c r="F1273" s="75"/>
    </row>
    <row r="1274" spans="2:6">
      <c r="B1274" s="75"/>
      <c r="D1274" s="75"/>
      <c r="E1274" s="75"/>
      <c r="F1274" s="75"/>
    </row>
    <row r="1275" spans="2:6">
      <c r="B1275" s="75"/>
      <c r="D1275" s="75"/>
      <c r="E1275" s="75"/>
      <c r="F1275" s="75"/>
    </row>
    <row r="1276" spans="2:6">
      <c r="B1276" s="75"/>
      <c r="D1276" s="75"/>
      <c r="E1276" s="75"/>
      <c r="F1276" s="75"/>
    </row>
    <row r="1277" spans="2:6">
      <c r="B1277" s="75"/>
      <c r="D1277" s="75"/>
      <c r="E1277" s="75"/>
      <c r="F1277" s="75"/>
    </row>
    <row r="1278" spans="2:6">
      <c r="B1278" s="75"/>
      <c r="D1278" s="75"/>
      <c r="E1278" s="75"/>
    </row>
  </sheetData>
  <mergeCells count="2">
    <mergeCell ref="A9:A10"/>
    <mergeCell ref="I9:I10"/>
  </mergeCells>
  <phoneticPr fontId="14" type="noConversion"/>
  <pageMargins left="0.66" right="0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indexed="13"/>
  </sheetPr>
  <dimension ref="A1:AA180"/>
  <sheetViews>
    <sheetView topLeftCell="A43" zoomScale="130" workbookViewId="0">
      <selection activeCell="A49" sqref="A49:XFD50"/>
    </sheetView>
  </sheetViews>
  <sheetFormatPr defaultRowHeight="21"/>
  <cols>
    <col min="1" max="1" width="8.28515625" style="170" customWidth="1"/>
    <col min="2" max="2" width="8.7109375" style="170" customWidth="1"/>
    <col min="3" max="3" width="8.7109375" style="204" customWidth="1"/>
    <col min="4" max="4" width="11.7109375" style="170" customWidth="1"/>
    <col min="5" max="5" width="9.28515625" style="170" customWidth="1"/>
    <col min="6" max="6" width="10.140625" style="170" customWidth="1"/>
    <col min="7" max="7" width="11" style="170" customWidth="1"/>
    <col min="8" max="8" width="10.28515625" style="170" customWidth="1"/>
    <col min="9" max="9" width="26.5703125" style="170" customWidth="1"/>
    <col min="10" max="10" width="7.5703125" style="170" customWidth="1"/>
    <col min="11" max="11" width="9.140625" style="170"/>
    <col min="12" max="12" width="10.7109375" style="170" customWidth="1"/>
    <col min="13" max="13" width="10.140625" style="170" customWidth="1"/>
    <col min="14" max="14" width="9.140625" style="170"/>
    <col min="15" max="15" width="10.140625" style="170" customWidth="1"/>
    <col min="16" max="16" width="9.7109375" style="170" customWidth="1"/>
    <col min="17" max="16384" width="9.140625" style="170"/>
  </cols>
  <sheetData>
    <row r="1" spans="1:27" s="165" customFormat="1" ht="23.1" customHeight="1">
      <c r="A1" s="161" t="s">
        <v>57</v>
      </c>
      <c r="B1" s="162"/>
      <c r="C1" s="163"/>
      <c r="D1" s="164"/>
      <c r="E1" s="164"/>
      <c r="F1" s="164"/>
      <c r="G1" s="164"/>
      <c r="I1" s="166" t="s">
        <v>0</v>
      </c>
    </row>
    <row r="2" spans="1:27" s="165" customFormat="1" ht="23.1" customHeight="1">
      <c r="A2" s="161" t="s">
        <v>1</v>
      </c>
      <c r="B2" s="162"/>
      <c r="C2" s="205"/>
      <c r="D2" s="164"/>
      <c r="E2" s="164"/>
      <c r="F2" s="164"/>
      <c r="G2" s="164"/>
    </row>
    <row r="3" spans="1:27" ht="15" customHeight="1">
      <c r="A3" s="167"/>
      <c r="B3" s="168"/>
      <c r="C3" s="206"/>
      <c r="D3" s="169"/>
      <c r="E3" s="169"/>
      <c r="F3" s="169"/>
      <c r="G3" s="169"/>
      <c r="J3" s="171"/>
      <c r="T3" s="171"/>
    </row>
    <row r="4" spans="1:27" s="175" customFormat="1" ht="26.25" customHeight="1">
      <c r="A4" s="172"/>
      <c r="B4" s="173"/>
      <c r="C4" s="207" t="s">
        <v>2</v>
      </c>
      <c r="D4" s="174"/>
      <c r="E4" s="174"/>
      <c r="F4" s="174"/>
      <c r="G4" s="174"/>
      <c r="J4" s="176"/>
      <c r="T4" s="176"/>
    </row>
    <row r="5" spans="1:27" ht="5.0999999999999996" customHeight="1">
      <c r="A5" s="167"/>
      <c r="B5" s="168"/>
      <c r="C5" s="206"/>
      <c r="D5" s="169"/>
      <c r="E5" s="169"/>
      <c r="F5" s="169"/>
      <c r="G5" s="169"/>
      <c r="J5" s="171"/>
      <c r="T5" s="171"/>
    </row>
    <row r="6" spans="1:27" s="150" customFormat="1" ht="21" customHeight="1">
      <c r="A6" s="177" t="s">
        <v>37</v>
      </c>
      <c r="B6" s="178"/>
      <c r="C6" s="179"/>
      <c r="D6" s="180" t="s">
        <v>38</v>
      </c>
      <c r="E6" s="180"/>
      <c r="F6" s="178"/>
      <c r="G6" s="181" t="s">
        <v>39</v>
      </c>
      <c r="H6" s="182"/>
      <c r="I6" s="183"/>
      <c r="J6" s="183"/>
      <c r="K6" s="165"/>
      <c r="L6" s="165"/>
      <c r="M6" s="165"/>
      <c r="N6" s="165"/>
      <c r="O6" s="165"/>
      <c r="P6" s="165"/>
      <c r="Q6" s="165"/>
      <c r="R6" s="165"/>
      <c r="S6" s="165"/>
      <c r="T6" s="183"/>
    </row>
    <row r="7" spans="1:27" s="150" customFormat="1" ht="21" customHeight="1">
      <c r="A7" s="177" t="s">
        <v>40</v>
      </c>
      <c r="B7" s="178"/>
      <c r="C7" s="179"/>
      <c r="D7" s="180" t="s">
        <v>41</v>
      </c>
      <c r="E7" s="180"/>
      <c r="F7" s="178"/>
      <c r="G7" s="181" t="s">
        <v>30</v>
      </c>
      <c r="H7" s="182"/>
      <c r="I7" s="183"/>
      <c r="J7" s="183"/>
      <c r="K7" s="165"/>
      <c r="L7" s="165"/>
      <c r="M7" s="165"/>
      <c r="N7" s="165"/>
      <c r="O7" s="165"/>
      <c r="P7" s="165"/>
      <c r="Q7" s="165"/>
      <c r="R7" s="165"/>
      <c r="S7" s="165"/>
      <c r="T7" s="183"/>
    </row>
    <row r="8" spans="1:27" s="150" customFormat="1" ht="21" customHeight="1">
      <c r="A8" s="177" t="s">
        <v>8</v>
      </c>
      <c r="B8" s="178"/>
      <c r="C8" s="184">
        <v>319.7</v>
      </c>
      <c r="D8" s="181" t="s">
        <v>9</v>
      </c>
      <c r="E8" s="182"/>
      <c r="F8" s="185"/>
      <c r="G8" s="266" t="s">
        <v>163</v>
      </c>
      <c r="H8" s="182"/>
      <c r="I8" s="183"/>
      <c r="J8" s="183"/>
      <c r="K8" s="165"/>
      <c r="L8" s="165"/>
      <c r="M8" s="165"/>
      <c r="N8" s="165"/>
      <c r="O8" s="165"/>
      <c r="P8" s="165"/>
      <c r="Q8" s="165"/>
      <c r="R8" s="165"/>
      <c r="S8" s="165"/>
      <c r="T8" s="183"/>
    </row>
    <row r="9" spans="1:27" s="165" customFormat="1" ht="23.1" customHeight="1">
      <c r="A9" s="427" t="s">
        <v>10</v>
      </c>
      <c r="B9" s="186" t="s">
        <v>11</v>
      </c>
      <c r="C9" s="187" t="s">
        <v>11</v>
      </c>
      <c r="D9" s="186" t="s">
        <v>12</v>
      </c>
      <c r="E9" s="186" t="s">
        <v>13</v>
      </c>
      <c r="F9" s="186" t="s">
        <v>14</v>
      </c>
      <c r="G9" s="186" t="s">
        <v>15</v>
      </c>
      <c r="H9" s="186" t="s">
        <v>16</v>
      </c>
      <c r="I9" s="427" t="s">
        <v>17</v>
      </c>
      <c r="X9" s="188" t="s">
        <v>31</v>
      </c>
      <c r="Y9" s="189">
        <f>+B15</f>
        <v>0.85</v>
      </c>
      <c r="Z9" s="189">
        <f>+F15</f>
        <v>3.82</v>
      </c>
      <c r="AA9" s="190">
        <f>+G15</f>
        <v>0.36910994764397903</v>
      </c>
    </row>
    <row r="10" spans="1:27" s="165" customFormat="1" ht="23.1" customHeight="1">
      <c r="A10" s="428"/>
      <c r="B10" s="191" t="s">
        <v>18</v>
      </c>
      <c r="C10" s="192" t="s">
        <v>9</v>
      </c>
      <c r="D10" s="193" t="s">
        <v>19</v>
      </c>
      <c r="E10" s="193" t="s">
        <v>20</v>
      </c>
      <c r="F10" s="193" t="s">
        <v>21</v>
      </c>
      <c r="G10" s="193" t="s">
        <v>22</v>
      </c>
      <c r="H10" s="193" t="s">
        <v>23</v>
      </c>
      <c r="I10" s="428"/>
      <c r="X10" s="188" t="s">
        <v>31</v>
      </c>
      <c r="Y10" s="189">
        <f>+B16</f>
        <v>0.66</v>
      </c>
      <c r="Z10" s="189">
        <f>+F16</f>
        <v>2.0099999999999998</v>
      </c>
      <c r="AA10" s="190">
        <f>+G16</f>
        <v>0.45074626865671646</v>
      </c>
    </row>
    <row r="11" spans="1:27" s="150" customFormat="1" ht="21" customHeight="1">
      <c r="A11" s="273" t="s">
        <v>168</v>
      </c>
      <c r="B11" s="194">
        <v>0.47</v>
      </c>
      <c r="C11" s="145">
        <f>B11+C8</f>
        <v>320.17</v>
      </c>
      <c r="D11" s="194" t="s">
        <v>184</v>
      </c>
      <c r="E11" s="194">
        <v>6.4</v>
      </c>
      <c r="F11" s="194">
        <v>1.1100000000000001</v>
      </c>
      <c r="G11" s="159">
        <f t="shared" ref="G11:G46" si="0">H11/F11</f>
        <v>9.6396396396396383E-2</v>
      </c>
      <c r="H11" s="159">
        <v>0.107</v>
      </c>
      <c r="I11" s="402" t="s">
        <v>153</v>
      </c>
      <c r="Y11" s="195"/>
      <c r="Z11" s="195"/>
      <c r="AA11" s="196"/>
    </row>
    <row r="12" spans="1:27" s="150" customFormat="1" ht="21" customHeight="1">
      <c r="A12" s="114" t="s">
        <v>181</v>
      </c>
      <c r="B12" s="144">
        <v>0.39</v>
      </c>
      <c r="C12" s="145">
        <f>B12+C8</f>
        <v>320.08999999999997</v>
      </c>
      <c r="D12" s="144" t="s">
        <v>248</v>
      </c>
      <c r="E12" s="144">
        <v>5.2</v>
      </c>
      <c r="F12" s="144">
        <v>0.7</v>
      </c>
      <c r="G12" s="145">
        <f t="shared" si="0"/>
        <v>5.7142857142857151E-3</v>
      </c>
      <c r="H12" s="145">
        <v>4.0000000000000001E-3</v>
      </c>
      <c r="I12" s="280" t="s">
        <v>150</v>
      </c>
      <c r="Y12" s="195"/>
      <c r="Z12" s="195"/>
      <c r="AA12" s="196"/>
    </row>
    <row r="13" spans="1:27" s="150" customFormat="1" ht="21" customHeight="1">
      <c r="A13" s="114" t="s">
        <v>228</v>
      </c>
      <c r="B13" s="144">
        <v>0.67</v>
      </c>
      <c r="C13" s="145">
        <f>B13+C8</f>
        <v>320.37</v>
      </c>
      <c r="D13" s="144" t="s">
        <v>249</v>
      </c>
      <c r="E13" s="144">
        <v>7.5</v>
      </c>
      <c r="F13" s="144">
        <v>2.35</v>
      </c>
      <c r="G13" s="145">
        <f t="shared" si="0"/>
        <v>0.27489361702127657</v>
      </c>
      <c r="H13" s="145">
        <v>0.64600000000000002</v>
      </c>
      <c r="I13" s="280" t="s">
        <v>153</v>
      </c>
      <c r="Y13" s="195"/>
      <c r="Z13" s="195"/>
      <c r="AA13" s="196"/>
    </row>
    <row r="14" spans="1:27" s="197" customFormat="1" ht="21" customHeight="1">
      <c r="A14" s="114" t="s">
        <v>229</v>
      </c>
      <c r="B14" s="144">
        <v>0.56999999999999995</v>
      </c>
      <c r="C14" s="145">
        <f>B14+C8</f>
        <v>320.27</v>
      </c>
      <c r="D14" s="143" t="s">
        <v>250</v>
      </c>
      <c r="E14" s="144">
        <v>7.1</v>
      </c>
      <c r="F14" s="144">
        <v>1.47</v>
      </c>
      <c r="G14" s="145">
        <f t="shared" si="0"/>
        <v>0.19047619047619049</v>
      </c>
      <c r="H14" s="145">
        <v>0.28000000000000003</v>
      </c>
      <c r="I14" s="280" t="s">
        <v>150</v>
      </c>
      <c r="K14" s="150"/>
      <c r="L14" s="150"/>
      <c r="M14" s="150"/>
      <c r="N14" s="150"/>
      <c r="O14" s="150"/>
      <c r="P14" s="150"/>
      <c r="Q14" s="150"/>
      <c r="R14" s="150"/>
      <c r="S14" s="150"/>
      <c r="T14" s="150"/>
    </row>
    <row r="15" spans="1:27" s="150" customFormat="1" ht="21" customHeight="1">
      <c r="A15" s="114" t="s">
        <v>230</v>
      </c>
      <c r="B15" s="144">
        <v>0.85</v>
      </c>
      <c r="C15" s="145">
        <f>B15+C8</f>
        <v>320.55</v>
      </c>
      <c r="D15" s="143" t="s">
        <v>251</v>
      </c>
      <c r="E15" s="144">
        <v>9.1999999999999993</v>
      </c>
      <c r="F15" s="144">
        <v>3.82</v>
      </c>
      <c r="G15" s="145">
        <f t="shared" si="0"/>
        <v>0.36910994764397903</v>
      </c>
      <c r="H15" s="145">
        <v>1.41</v>
      </c>
      <c r="I15" s="280" t="s">
        <v>150</v>
      </c>
      <c r="J15" s="197"/>
    </row>
    <row r="16" spans="1:27" s="150" customFormat="1" ht="21" customHeight="1">
      <c r="A16" s="114" t="s">
        <v>339</v>
      </c>
      <c r="B16" s="144">
        <v>0.66</v>
      </c>
      <c r="C16" s="145">
        <f>B16+C8</f>
        <v>320.36</v>
      </c>
      <c r="D16" s="198" t="s">
        <v>340</v>
      </c>
      <c r="E16" s="144">
        <v>7.7</v>
      </c>
      <c r="F16" s="144">
        <v>2.0099999999999998</v>
      </c>
      <c r="G16" s="145">
        <f t="shared" si="0"/>
        <v>0.45074626865671646</v>
      </c>
      <c r="H16" s="145">
        <v>0.90600000000000003</v>
      </c>
      <c r="I16" s="280" t="s">
        <v>153</v>
      </c>
      <c r="J16" s="197"/>
    </row>
    <row r="17" spans="1:10" s="150" customFormat="1" ht="21" customHeight="1">
      <c r="A17" s="114" t="s">
        <v>317</v>
      </c>
      <c r="B17" s="144">
        <v>0.5</v>
      </c>
      <c r="C17" s="145">
        <f>B17+C8</f>
        <v>320.2</v>
      </c>
      <c r="D17" s="143" t="s">
        <v>341</v>
      </c>
      <c r="E17" s="144">
        <v>6.2</v>
      </c>
      <c r="F17" s="144">
        <v>1.36</v>
      </c>
      <c r="G17" s="145">
        <f t="shared" si="0"/>
        <v>0.25441176470588234</v>
      </c>
      <c r="H17" s="145">
        <v>0.34599999999999997</v>
      </c>
      <c r="I17" s="280" t="s">
        <v>150</v>
      </c>
      <c r="J17" s="197"/>
    </row>
    <row r="18" spans="1:10" s="150" customFormat="1" ht="21" customHeight="1">
      <c r="A18" s="114" t="s">
        <v>333</v>
      </c>
      <c r="B18" s="144">
        <v>0.48</v>
      </c>
      <c r="C18" s="145">
        <f>B18+C8</f>
        <v>320.18</v>
      </c>
      <c r="D18" s="143" t="s">
        <v>342</v>
      </c>
      <c r="E18" s="144">
        <v>6.2</v>
      </c>
      <c r="F18" s="144">
        <v>1.23</v>
      </c>
      <c r="G18" s="145">
        <f t="shared" si="0"/>
        <v>0.23333333333333331</v>
      </c>
      <c r="H18" s="145">
        <v>0.28699999999999998</v>
      </c>
      <c r="I18" s="280" t="s">
        <v>150</v>
      </c>
      <c r="J18" s="197"/>
    </row>
    <row r="19" spans="1:10" s="150" customFormat="1" ht="21" customHeight="1">
      <c r="A19" s="114" t="s">
        <v>319</v>
      </c>
      <c r="B19" s="144">
        <v>0.6</v>
      </c>
      <c r="C19" s="145">
        <f>B19+C8</f>
        <v>320.3</v>
      </c>
      <c r="D19" s="143" t="s">
        <v>343</v>
      </c>
      <c r="E19" s="144">
        <v>8.6</v>
      </c>
      <c r="F19" s="144">
        <v>1.62</v>
      </c>
      <c r="G19" s="145">
        <f t="shared" si="0"/>
        <v>0.34567901234567905</v>
      </c>
      <c r="H19" s="145">
        <v>0.56000000000000005</v>
      </c>
      <c r="I19" s="280" t="s">
        <v>150</v>
      </c>
      <c r="J19" s="197"/>
    </row>
    <row r="20" spans="1:10" s="150" customFormat="1" ht="21" customHeight="1">
      <c r="A20" s="114" t="s">
        <v>443</v>
      </c>
      <c r="B20" s="144">
        <v>0.55000000000000004</v>
      </c>
      <c r="C20" s="145">
        <f>B20+C8</f>
        <v>320.25</v>
      </c>
      <c r="D20" s="143" t="s">
        <v>445</v>
      </c>
      <c r="E20" s="144">
        <v>6.8</v>
      </c>
      <c r="F20" s="144">
        <v>1.29</v>
      </c>
      <c r="G20" s="145">
        <f t="shared" si="0"/>
        <v>0.2503875968992248</v>
      </c>
      <c r="H20" s="145">
        <v>0.32300000000000001</v>
      </c>
      <c r="I20" s="280" t="s">
        <v>153</v>
      </c>
      <c r="J20" s="197"/>
    </row>
    <row r="21" spans="1:10" s="150" customFormat="1" ht="21" customHeight="1">
      <c r="A21" s="114" t="s">
        <v>420</v>
      </c>
      <c r="B21" s="144">
        <v>0.72</v>
      </c>
      <c r="C21" s="145">
        <f>B21+C8</f>
        <v>320.42</v>
      </c>
      <c r="D21" s="143" t="s">
        <v>446</v>
      </c>
      <c r="E21" s="144">
        <v>9.8000000000000007</v>
      </c>
      <c r="F21" s="144">
        <v>3.45</v>
      </c>
      <c r="G21" s="145">
        <f t="shared" si="0"/>
        <v>0.35884057971014488</v>
      </c>
      <c r="H21" s="145">
        <v>1.238</v>
      </c>
      <c r="I21" s="280" t="s">
        <v>150</v>
      </c>
      <c r="J21" s="197"/>
    </row>
    <row r="22" spans="1:10" s="150" customFormat="1" ht="21" customHeight="1">
      <c r="A22" s="114" t="s">
        <v>444</v>
      </c>
      <c r="B22" s="144">
        <v>1.1299999999999999</v>
      </c>
      <c r="C22" s="145">
        <f>B22+C8</f>
        <v>320.83</v>
      </c>
      <c r="D22" s="143" t="s">
        <v>447</v>
      </c>
      <c r="E22" s="144">
        <v>20.2</v>
      </c>
      <c r="F22" s="144">
        <v>10.61</v>
      </c>
      <c r="G22" s="145">
        <f t="shared" si="0"/>
        <v>0.49566446748350618</v>
      </c>
      <c r="H22" s="145">
        <v>5.2590000000000003</v>
      </c>
      <c r="I22" s="280" t="s">
        <v>150</v>
      </c>
      <c r="J22" s="197"/>
    </row>
    <row r="23" spans="1:10" s="150" customFormat="1" ht="21" customHeight="1">
      <c r="A23" s="114" t="s">
        <v>430</v>
      </c>
      <c r="B23" s="144">
        <v>1.32</v>
      </c>
      <c r="C23" s="145">
        <f>B23+C8</f>
        <v>321.02</v>
      </c>
      <c r="D23" s="143" t="s">
        <v>448</v>
      </c>
      <c r="E23" s="144">
        <v>20.8</v>
      </c>
      <c r="F23" s="144">
        <v>14.19</v>
      </c>
      <c r="G23" s="145">
        <f t="shared" si="0"/>
        <v>0.47329105003523614</v>
      </c>
      <c r="H23" s="145">
        <v>6.7160000000000002</v>
      </c>
      <c r="I23" s="280" t="s">
        <v>150</v>
      </c>
      <c r="J23" s="197"/>
    </row>
    <row r="24" spans="1:10" s="150" customFormat="1" ht="21" customHeight="1">
      <c r="A24" s="114" t="s">
        <v>558</v>
      </c>
      <c r="B24" s="144">
        <v>1.01</v>
      </c>
      <c r="C24" s="145">
        <f>B24+C8</f>
        <v>320.70999999999998</v>
      </c>
      <c r="D24" s="143" t="s">
        <v>562</v>
      </c>
      <c r="E24" s="144">
        <v>19.899999999999999</v>
      </c>
      <c r="F24" s="144">
        <v>8.26</v>
      </c>
      <c r="G24" s="145">
        <f t="shared" si="0"/>
        <v>0.43099273607748184</v>
      </c>
      <c r="H24" s="145">
        <v>3.56</v>
      </c>
      <c r="I24" s="280" t="s">
        <v>153</v>
      </c>
      <c r="J24" s="197"/>
    </row>
    <row r="25" spans="1:10" s="150" customFormat="1" ht="21" customHeight="1">
      <c r="A25" s="114" t="s">
        <v>559</v>
      </c>
      <c r="B25" s="144">
        <v>3.26</v>
      </c>
      <c r="C25" s="145">
        <f>B25+C8</f>
        <v>322.95999999999998</v>
      </c>
      <c r="D25" s="143" t="s">
        <v>563</v>
      </c>
      <c r="E25" s="144">
        <v>46</v>
      </c>
      <c r="F25" s="144">
        <v>62.2</v>
      </c>
      <c r="G25" s="145">
        <f t="shared" si="0"/>
        <v>0.7643086816720257</v>
      </c>
      <c r="H25" s="145">
        <v>47.54</v>
      </c>
      <c r="I25" s="280" t="s">
        <v>150</v>
      </c>
      <c r="J25" s="197"/>
    </row>
    <row r="26" spans="1:10" s="150" customFormat="1" ht="21" customHeight="1">
      <c r="A26" s="114" t="s">
        <v>535</v>
      </c>
      <c r="B26" s="144">
        <v>1.73</v>
      </c>
      <c r="C26" s="145">
        <f>B26+C8</f>
        <v>321.43</v>
      </c>
      <c r="D26" s="143" t="s">
        <v>564</v>
      </c>
      <c r="E26" s="144">
        <v>22</v>
      </c>
      <c r="F26" s="144">
        <v>19.850000000000001</v>
      </c>
      <c r="G26" s="145">
        <f t="shared" si="0"/>
        <v>0.64005037783375307</v>
      </c>
      <c r="H26" s="145">
        <v>12.705</v>
      </c>
      <c r="I26" s="280" t="s">
        <v>150</v>
      </c>
      <c r="J26" s="197"/>
    </row>
    <row r="27" spans="1:10" s="150" customFormat="1" ht="21" customHeight="1">
      <c r="A27" s="114" t="s">
        <v>560</v>
      </c>
      <c r="B27" s="144">
        <v>1.85</v>
      </c>
      <c r="C27" s="145">
        <f>B27+C8</f>
        <v>321.55</v>
      </c>
      <c r="D27" s="143" t="s">
        <v>565</v>
      </c>
      <c r="E27" s="144">
        <v>22</v>
      </c>
      <c r="F27" s="144">
        <v>23.29</v>
      </c>
      <c r="G27" s="145">
        <f t="shared" si="0"/>
        <v>0.63117217689995708</v>
      </c>
      <c r="H27" s="145">
        <v>14.7</v>
      </c>
      <c r="I27" s="280" t="s">
        <v>150</v>
      </c>
      <c r="J27" s="197"/>
    </row>
    <row r="28" spans="1:10" s="150" customFormat="1" ht="21" customHeight="1">
      <c r="A28" s="114" t="s">
        <v>561</v>
      </c>
      <c r="B28" s="144">
        <v>0.78</v>
      </c>
      <c r="C28" s="145">
        <f>B28+C8</f>
        <v>320.47999999999996</v>
      </c>
      <c r="D28" s="143" t="s">
        <v>566</v>
      </c>
      <c r="E28" s="144">
        <v>11.95</v>
      </c>
      <c r="F28" s="144">
        <v>3.66</v>
      </c>
      <c r="G28" s="145">
        <f t="shared" si="0"/>
        <v>0.51775956284153002</v>
      </c>
      <c r="H28" s="145">
        <v>1.895</v>
      </c>
      <c r="I28" s="280" t="s">
        <v>150</v>
      </c>
      <c r="J28" s="197"/>
    </row>
    <row r="29" spans="1:10" s="150" customFormat="1" ht="21" customHeight="1">
      <c r="A29" s="114" t="s">
        <v>672</v>
      </c>
      <c r="B29" s="144">
        <v>1.68</v>
      </c>
      <c r="C29" s="145">
        <f>B29+C8</f>
        <v>321.38</v>
      </c>
      <c r="D29" s="143" t="s">
        <v>698</v>
      </c>
      <c r="E29" s="144">
        <v>21.8</v>
      </c>
      <c r="F29" s="144">
        <v>20.440000000000001</v>
      </c>
      <c r="G29" s="145">
        <f t="shared" si="0"/>
        <v>0.57553816046966721</v>
      </c>
      <c r="H29" s="145">
        <v>11.763999999999999</v>
      </c>
      <c r="I29" s="280" t="s">
        <v>153</v>
      </c>
      <c r="J29" s="197"/>
    </row>
    <row r="30" spans="1:10" s="150" customFormat="1" ht="21" customHeight="1">
      <c r="A30" s="114" t="s">
        <v>692</v>
      </c>
      <c r="B30" s="144">
        <v>1.9</v>
      </c>
      <c r="C30" s="145">
        <f>B30+C8</f>
        <v>321.59999999999997</v>
      </c>
      <c r="D30" s="198" t="s">
        <v>699</v>
      </c>
      <c r="E30" s="144">
        <v>22</v>
      </c>
      <c r="F30" s="144">
        <v>24.62</v>
      </c>
      <c r="G30" s="145">
        <f t="shared" si="0"/>
        <v>0.61145410235580833</v>
      </c>
      <c r="H30" s="145">
        <v>15.054</v>
      </c>
      <c r="I30" s="280" t="s">
        <v>150</v>
      </c>
      <c r="J30" s="197"/>
    </row>
    <row r="31" spans="1:10" s="150" customFormat="1" ht="21" customHeight="1">
      <c r="A31" s="114" t="s">
        <v>697</v>
      </c>
      <c r="B31" s="144">
        <v>1.75</v>
      </c>
      <c r="C31" s="145">
        <f>B31+C8</f>
        <v>321.45</v>
      </c>
      <c r="D31" s="143" t="s">
        <v>700</v>
      </c>
      <c r="E31" s="144">
        <v>22</v>
      </c>
      <c r="F31" s="144">
        <v>20.28</v>
      </c>
      <c r="G31" s="145">
        <f t="shared" si="0"/>
        <v>0.64403353057199209</v>
      </c>
      <c r="H31" s="145">
        <v>13.061</v>
      </c>
      <c r="I31" s="280" t="s">
        <v>150</v>
      </c>
      <c r="J31" s="197"/>
    </row>
    <row r="32" spans="1:10" s="150" customFormat="1" ht="21" customHeight="1">
      <c r="A32" s="114" t="s">
        <v>674</v>
      </c>
      <c r="B32" s="144">
        <v>0.89</v>
      </c>
      <c r="C32" s="145">
        <f>B32+C8</f>
        <v>320.58999999999997</v>
      </c>
      <c r="D32" s="143" t="s">
        <v>701</v>
      </c>
      <c r="E32" s="144">
        <v>13.9</v>
      </c>
      <c r="F32" s="144">
        <v>4.68</v>
      </c>
      <c r="G32" s="145">
        <f t="shared" si="0"/>
        <v>0.61688034188034191</v>
      </c>
      <c r="H32" s="145">
        <v>2.887</v>
      </c>
      <c r="I32" s="280" t="s">
        <v>150</v>
      </c>
      <c r="J32" s="197"/>
    </row>
    <row r="33" spans="1:20" s="150" customFormat="1" ht="21" customHeight="1">
      <c r="A33" s="114" t="s">
        <v>804</v>
      </c>
      <c r="B33" s="144">
        <v>1.05</v>
      </c>
      <c r="C33" s="145">
        <f>B33+C8</f>
        <v>320.75</v>
      </c>
      <c r="D33" s="143" t="s">
        <v>821</v>
      </c>
      <c r="E33" s="144">
        <v>16.2</v>
      </c>
      <c r="F33" s="144">
        <v>7.08</v>
      </c>
      <c r="G33" s="145">
        <f t="shared" si="0"/>
        <v>0.52542372881355937</v>
      </c>
      <c r="H33" s="145">
        <v>3.72</v>
      </c>
      <c r="I33" s="280" t="s">
        <v>153</v>
      </c>
    </row>
    <row r="34" spans="1:20" s="150" customFormat="1" ht="21" customHeight="1">
      <c r="A34" s="114" t="s">
        <v>805</v>
      </c>
      <c r="B34" s="144">
        <v>0.94</v>
      </c>
      <c r="C34" s="145">
        <f>B34+C8</f>
        <v>320.64</v>
      </c>
      <c r="D34" s="143" t="s">
        <v>822</v>
      </c>
      <c r="E34" s="144">
        <v>13.5</v>
      </c>
      <c r="F34" s="144">
        <v>4.58</v>
      </c>
      <c r="G34" s="145">
        <f t="shared" si="0"/>
        <v>0.55764192139737989</v>
      </c>
      <c r="H34" s="145">
        <v>2.5539999999999998</v>
      </c>
      <c r="I34" s="280" t="s">
        <v>150</v>
      </c>
    </row>
    <row r="35" spans="1:20" s="150" customFormat="1" ht="21" customHeight="1">
      <c r="A35" s="114" t="s">
        <v>798</v>
      </c>
      <c r="B35" s="144">
        <v>3.17</v>
      </c>
      <c r="C35" s="145">
        <f>B35+C8</f>
        <v>322.87</v>
      </c>
      <c r="D35" s="143" t="s">
        <v>823</v>
      </c>
      <c r="E35" s="144">
        <v>46.2</v>
      </c>
      <c r="F35" s="144">
        <v>57.06</v>
      </c>
      <c r="G35" s="145">
        <f t="shared" si="0"/>
        <v>0.87460567823343849</v>
      </c>
      <c r="H35" s="145">
        <v>49.905000000000001</v>
      </c>
      <c r="I35" s="280" t="s">
        <v>150</v>
      </c>
    </row>
    <row r="36" spans="1:20" s="197" customFormat="1" ht="21" customHeight="1">
      <c r="A36" s="114" t="s">
        <v>806</v>
      </c>
      <c r="B36" s="144">
        <v>1.48</v>
      </c>
      <c r="C36" s="145">
        <f>B36+C8</f>
        <v>321.18</v>
      </c>
      <c r="D36" s="143" t="s">
        <v>824</v>
      </c>
      <c r="E36" s="144">
        <v>21.5</v>
      </c>
      <c r="F36" s="144">
        <v>13.72</v>
      </c>
      <c r="G36" s="145">
        <f t="shared" si="0"/>
        <v>0.7198979591836735</v>
      </c>
      <c r="H36" s="145">
        <v>9.8770000000000007</v>
      </c>
      <c r="I36" s="280" t="s">
        <v>150</v>
      </c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</row>
    <row r="37" spans="1:20" s="197" customFormat="1" ht="21" customHeight="1">
      <c r="A37" s="114" t="s">
        <v>894</v>
      </c>
      <c r="B37" s="144">
        <v>1.05</v>
      </c>
      <c r="C37" s="145">
        <f>B37+C8</f>
        <v>320.75</v>
      </c>
      <c r="D37" s="143" t="s">
        <v>909</v>
      </c>
      <c r="E37" s="144">
        <v>16</v>
      </c>
      <c r="F37" s="144">
        <v>8.51</v>
      </c>
      <c r="G37" s="145">
        <f t="shared" si="0"/>
        <v>0.62702702702702706</v>
      </c>
      <c r="H37" s="145">
        <v>5.3360000000000003</v>
      </c>
      <c r="I37" s="280" t="s">
        <v>153</v>
      </c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</row>
    <row r="38" spans="1:20" s="197" customFormat="1" ht="21" customHeight="1">
      <c r="A38" s="114" t="s">
        <v>887</v>
      </c>
      <c r="B38" s="144">
        <v>0.96</v>
      </c>
      <c r="C38" s="145">
        <f>B38+C8</f>
        <v>320.65999999999997</v>
      </c>
      <c r="D38" s="143" t="s">
        <v>910</v>
      </c>
      <c r="E38" s="144">
        <v>15</v>
      </c>
      <c r="F38" s="144">
        <v>5.78</v>
      </c>
      <c r="G38" s="145">
        <f t="shared" si="0"/>
        <v>0.53564013840830449</v>
      </c>
      <c r="H38" s="145">
        <v>3.0960000000000001</v>
      </c>
      <c r="I38" s="280" t="s">
        <v>150</v>
      </c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</row>
    <row r="39" spans="1:20" s="197" customFormat="1" ht="21" customHeight="1">
      <c r="A39" s="70" t="s">
        <v>895</v>
      </c>
      <c r="B39" s="337">
        <v>1.38</v>
      </c>
      <c r="C39" s="339">
        <f>B39+C8</f>
        <v>321.08</v>
      </c>
      <c r="D39" s="338" t="s">
        <v>204</v>
      </c>
      <c r="E39" s="337">
        <v>21.5</v>
      </c>
      <c r="F39" s="337">
        <v>11.92</v>
      </c>
      <c r="G39" s="339">
        <f t="shared" si="0"/>
        <v>0.71812080536912759</v>
      </c>
      <c r="H39" s="339">
        <v>8.56</v>
      </c>
      <c r="I39" s="345" t="s">
        <v>150</v>
      </c>
      <c r="J39" s="150"/>
      <c r="K39" s="150"/>
      <c r="L39" s="150"/>
      <c r="M39" s="150"/>
      <c r="N39" s="150"/>
      <c r="O39" s="150"/>
      <c r="P39" s="150"/>
      <c r="Q39" s="150"/>
      <c r="R39" s="150" t="s">
        <v>24</v>
      </c>
      <c r="S39" s="150"/>
      <c r="T39" s="150"/>
    </row>
    <row r="40" spans="1:20" s="150" customFormat="1" ht="21" customHeight="1">
      <c r="A40" s="120" t="s">
        <v>972</v>
      </c>
      <c r="B40" s="333">
        <v>0.89</v>
      </c>
      <c r="C40" s="335">
        <f>B40+C8</f>
        <v>320.58999999999997</v>
      </c>
      <c r="D40" s="334" t="s">
        <v>988</v>
      </c>
      <c r="E40" s="333">
        <v>13.3</v>
      </c>
      <c r="F40" s="333">
        <v>4.63</v>
      </c>
      <c r="G40" s="335">
        <f t="shared" si="0"/>
        <v>0.46933045356371494</v>
      </c>
      <c r="H40" s="335">
        <v>2.173</v>
      </c>
      <c r="I40" s="280" t="s">
        <v>153</v>
      </c>
      <c r="J40" s="292"/>
      <c r="T40" s="168"/>
    </row>
    <row r="41" spans="1:20" s="150" customFormat="1" ht="21" customHeight="1">
      <c r="A41" s="120" t="s">
        <v>985</v>
      </c>
      <c r="B41" s="144">
        <v>0.98</v>
      </c>
      <c r="C41" s="145">
        <f>B41+C8</f>
        <v>320.68</v>
      </c>
      <c r="D41" s="143" t="s">
        <v>989</v>
      </c>
      <c r="E41" s="144">
        <v>15</v>
      </c>
      <c r="F41" s="144">
        <v>6.29</v>
      </c>
      <c r="G41" s="145">
        <f t="shared" si="0"/>
        <v>0.5128775834658188</v>
      </c>
      <c r="H41" s="145">
        <v>3.226</v>
      </c>
      <c r="I41" s="344" t="s">
        <v>150</v>
      </c>
      <c r="J41" s="292"/>
      <c r="T41" s="168"/>
    </row>
    <row r="42" spans="1:20" s="150" customFormat="1" ht="21" customHeight="1">
      <c r="A42" s="120" t="s">
        <v>974</v>
      </c>
      <c r="B42" s="144">
        <v>0.9</v>
      </c>
      <c r="C42" s="145">
        <f>B42+C8</f>
        <v>320.59999999999997</v>
      </c>
      <c r="D42" s="143" t="s">
        <v>990</v>
      </c>
      <c r="E42" s="144">
        <v>15</v>
      </c>
      <c r="F42" s="144">
        <v>6.25</v>
      </c>
      <c r="G42" s="145">
        <f t="shared" si="0"/>
        <v>0.52656000000000003</v>
      </c>
      <c r="H42" s="145">
        <v>3.2909999999999999</v>
      </c>
      <c r="I42" s="344" t="s">
        <v>150</v>
      </c>
      <c r="J42" s="293"/>
      <c r="T42" s="168"/>
    </row>
    <row r="43" spans="1:20" s="150" customFormat="1" ht="21" customHeight="1">
      <c r="A43" s="114" t="s">
        <v>1050</v>
      </c>
      <c r="B43" s="143">
        <v>0.83</v>
      </c>
      <c r="C43" s="145">
        <f>B43+C8</f>
        <v>320.52999999999997</v>
      </c>
      <c r="D43" s="143" t="s">
        <v>1067</v>
      </c>
      <c r="E43" s="144">
        <v>13</v>
      </c>
      <c r="F43" s="144">
        <v>4.38</v>
      </c>
      <c r="G43" s="145">
        <f t="shared" si="0"/>
        <v>0.47899543378995429</v>
      </c>
      <c r="H43" s="145">
        <v>2.0979999999999999</v>
      </c>
      <c r="I43" s="280" t="s">
        <v>153</v>
      </c>
      <c r="J43" s="294"/>
      <c r="T43" s="168"/>
    </row>
    <row r="44" spans="1:20" s="150" customFormat="1" ht="21" customHeight="1">
      <c r="A44" s="114" t="s">
        <v>1051</v>
      </c>
      <c r="B44" s="144">
        <v>0.75</v>
      </c>
      <c r="C44" s="145">
        <f>B44+C8</f>
        <v>320.45</v>
      </c>
      <c r="D44" s="143" t="s">
        <v>1068</v>
      </c>
      <c r="E44" s="144">
        <v>9.5</v>
      </c>
      <c r="F44" s="144">
        <v>3.73</v>
      </c>
      <c r="G44" s="145">
        <f t="shared" si="0"/>
        <v>0.4297587131367292</v>
      </c>
      <c r="H44" s="145">
        <v>1.603</v>
      </c>
      <c r="I44" s="344" t="s">
        <v>150</v>
      </c>
      <c r="J44" s="294"/>
      <c r="T44" s="168"/>
    </row>
    <row r="45" spans="1:20" s="150" customFormat="1" ht="21" customHeight="1">
      <c r="A45" s="114" t="s">
        <v>1052</v>
      </c>
      <c r="B45" s="144">
        <v>0.65</v>
      </c>
      <c r="C45" s="145">
        <f>B45+C8</f>
        <v>320.34999999999997</v>
      </c>
      <c r="D45" s="143" t="s">
        <v>1069</v>
      </c>
      <c r="E45" s="144">
        <v>9</v>
      </c>
      <c r="F45" s="144">
        <v>2.82</v>
      </c>
      <c r="G45" s="145">
        <f t="shared" si="0"/>
        <v>0.3425531914893617</v>
      </c>
      <c r="H45" s="199">
        <v>0.96599999999999997</v>
      </c>
      <c r="I45" s="280" t="s">
        <v>150</v>
      </c>
      <c r="J45" s="168"/>
      <c r="T45" s="168"/>
    </row>
    <row r="46" spans="1:20" s="150" customFormat="1" ht="21" customHeight="1">
      <c r="A46" s="114" t="s">
        <v>1128</v>
      </c>
      <c r="B46" s="312">
        <v>0.56999999999999995</v>
      </c>
      <c r="C46" s="313">
        <f>B46+C8</f>
        <v>320.27</v>
      </c>
      <c r="D46" s="314" t="s">
        <v>1142</v>
      </c>
      <c r="E46" s="312">
        <v>7</v>
      </c>
      <c r="F46" s="312">
        <v>1.96</v>
      </c>
      <c r="G46" s="313">
        <f t="shared" si="0"/>
        <v>0.24336734693877551</v>
      </c>
      <c r="H46" s="315">
        <v>0.47699999999999998</v>
      </c>
      <c r="I46" s="280" t="s">
        <v>153</v>
      </c>
      <c r="J46" s="168"/>
      <c r="T46" s="168"/>
    </row>
    <row r="47" spans="1:20" s="150" customFormat="1" ht="21" customHeight="1">
      <c r="A47" s="114" t="s">
        <v>1141</v>
      </c>
      <c r="B47" s="144">
        <v>0.6</v>
      </c>
      <c r="C47" s="145">
        <f>B47+C8</f>
        <v>320.3</v>
      </c>
      <c r="D47" s="143" t="s">
        <v>1143</v>
      </c>
      <c r="E47" s="144">
        <v>8</v>
      </c>
      <c r="F47" s="144">
        <v>2.2599999999999998</v>
      </c>
      <c r="G47" s="145">
        <f>H47/F47</f>
        <v>0.17300884955752216</v>
      </c>
      <c r="H47" s="199">
        <v>0.39100000000000001</v>
      </c>
      <c r="I47" s="280" t="s">
        <v>150</v>
      </c>
      <c r="J47" s="168"/>
      <c r="T47" s="168"/>
    </row>
    <row r="48" spans="1:20" s="150" customFormat="1" ht="21" customHeight="1">
      <c r="A48" s="114" t="s">
        <v>1130</v>
      </c>
      <c r="B48" s="144">
        <v>0.61</v>
      </c>
      <c r="C48" s="145">
        <f>B48+C8</f>
        <v>320.31</v>
      </c>
      <c r="D48" s="143" t="s">
        <v>1144</v>
      </c>
      <c r="E48" s="144">
        <v>8</v>
      </c>
      <c r="F48" s="144">
        <v>2.41</v>
      </c>
      <c r="G48" s="145">
        <f>H48/F48</f>
        <v>0.15850622406639003</v>
      </c>
      <c r="H48" s="199">
        <v>0.38200000000000001</v>
      </c>
      <c r="I48" s="280" t="s">
        <v>150</v>
      </c>
      <c r="J48" s="168"/>
      <c r="T48" s="168"/>
    </row>
    <row r="49" spans="1:20" s="150" customFormat="1" ht="21" customHeight="1">
      <c r="A49" s="114" t="s">
        <v>1199</v>
      </c>
      <c r="B49" s="144">
        <v>0.52</v>
      </c>
      <c r="C49" s="145">
        <f>B49+C8</f>
        <v>320.21999999999997</v>
      </c>
      <c r="D49" s="143" t="s">
        <v>1210</v>
      </c>
      <c r="E49" s="144">
        <v>6.7</v>
      </c>
      <c r="F49" s="144">
        <v>1.69</v>
      </c>
      <c r="G49" s="145">
        <f>H49/F49</f>
        <v>0.13964497041420118</v>
      </c>
      <c r="H49" s="199">
        <v>0.23599999999999999</v>
      </c>
      <c r="I49" s="280" t="s">
        <v>153</v>
      </c>
      <c r="J49" s="168"/>
      <c r="T49" s="168"/>
    </row>
    <row r="50" spans="1:20" s="150" customFormat="1" ht="21" customHeight="1">
      <c r="A50" s="70" t="s">
        <v>1200</v>
      </c>
      <c r="B50" s="337">
        <v>0.45</v>
      </c>
      <c r="C50" s="339">
        <f>B50+C8</f>
        <v>320.14999999999998</v>
      </c>
      <c r="D50" s="338" t="s">
        <v>1211</v>
      </c>
      <c r="E50" s="337">
        <v>6</v>
      </c>
      <c r="F50" s="337">
        <v>1.27</v>
      </c>
      <c r="G50" s="339">
        <f>H50/F50</f>
        <v>8.9763779527559054E-2</v>
      </c>
      <c r="H50" s="350">
        <v>0.114</v>
      </c>
      <c r="I50" s="345" t="s">
        <v>150</v>
      </c>
      <c r="J50" s="168"/>
      <c r="T50" s="168"/>
    </row>
    <row r="51" spans="1:20" s="150" customFormat="1" ht="21" customHeight="1">
      <c r="A51" s="272"/>
      <c r="B51" s="195"/>
      <c r="C51" s="196"/>
      <c r="E51" s="195"/>
      <c r="F51" s="195"/>
      <c r="G51" s="196"/>
      <c r="H51" s="201"/>
      <c r="I51" s="202"/>
      <c r="J51" s="168"/>
      <c r="T51" s="168"/>
    </row>
    <row r="52" spans="1:20" s="150" customFormat="1" ht="21" customHeight="1">
      <c r="A52" s="272"/>
      <c r="B52" s="195"/>
      <c r="C52" s="196"/>
      <c r="E52" s="195"/>
      <c r="F52" s="195"/>
      <c r="G52" s="196"/>
      <c r="H52" s="201"/>
      <c r="I52" s="202"/>
      <c r="J52" s="168"/>
      <c r="T52" s="168"/>
    </row>
    <row r="53" spans="1:20" s="150" customFormat="1" ht="21" customHeight="1">
      <c r="A53" s="272"/>
      <c r="B53" s="195"/>
      <c r="C53" s="196"/>
      <c r="E53" s="195"/>
      <c r="F53" s="195"/>
      <c r="G53" s="196"/>
      <c r="H53" s="201"/>
      <c r="I53" s="202"/>
      <c r="J53" s="168"/>
      <c r="T53" s="168"/>
    </row>
    <row r="54" spans="1:20" s="150" customFormat="1" ht="21" customHeight="1">
      <c r="A54" s="272"/>
      <c r="B54" s="195"/>
      <c r="C54" s="196"/>
      <c r="E54" s="195"/>
      <c r="F54" s="195"/>
      <c r="G54" s="196"/>
      <c r="H54" s="201"/>
      <c r="I54" s="202"/>
      <c r="J54" s="168"/>
      <c r="T54" s="168"/>
    </row>
    <row r="55" spans="1:20" s="150" customFormat="1" ht="21" customHeight="1">
      <c r="A55" s="272"/>
      <c r="B55" s="195"/>
      <c r="C55" s="196"/>
      <c r="E55" s="195"/>
      <c r="F55" s="195"/>
      <c r="G55" s="196"/>
      <c r="H55" s="201"/>
      <c r="I55" s="202"/>
      <c r="J55" s="168"/>
      <c r="T55" s="168"/>
    </row>
    <row r="56" spans="1:20" s="150" customFormat="1" ht="21" customHeight="1">
      <c r="A56" s="272"/>
      <c r="B56" s="195"/>
      <c r="C56" s="196"/>
      <c r="E56" s="195"/>
      <c r="F56" s="195"/>
      <c r="G56" s="196"/>
      <c r="H56" s="201"/>
      <c r="I56" s="202"/>
      <c r="J56" s="168"/>
      <c r="T56" s="168"/>
    </row>
    <row r="57" spans="1:20" s="150" customFormat="1" ht="21" customHeight="1">
      <c r="A57" s="272"/>
      <c r="B57" s="195"/>
      <c r="C57" s="196"/>
      <c r="E57" s="195"/>
      <c r="F57" s="195"/>
      <c r="G57" s="196"/>
      <c r="H57" s="201"/>
      <c r="I57" s="202"/>
      <c r="J57" s="168"/>
      <c r="T57" s="168"/>
    </row>
    <row r="58" spans="1:20" s="150" customFormat="1" ht="21" customHeight="1">
      <c r="A58" s="272"/>
      <c r="B58" s="195"/>
      <c r="C58" s="196"/>
      <c r="E58" s="195"/>
      <c r="F58" s="195"/>
      <c r="G58" s="196"/>
      <c r="H58" s="201"/>
      <c r="I58" s="202"/>
      <c r="J58" s="168"/>
      <c r="T58" s="168"/>
    </row>
    <row r="59" spans="1:20" s="150" customFormat="1" ht="21" customHeight="1">
      <c r="A59" s="272"/>
      <c r="B59" s="195"/>
      <c r="C59" s="196"/>
      <c r="E59" s="195"/>
      <c r="F59" s="195"/>
      <c r="G59" s="196"/>
      <c r="H59" s="201"/>
      <c r="I59" s="202"/>
      <c r="J59" s="168"/>
      <c r="T59" s="168"/>
    </row>
    <row r="60" spans="1:20" s="150" customFormat="1" ht="21" customHeight="1">
      <c r="A60" s="272"/>
      <c r="B60" s="195"/>
      <c r="C60" s="196"/>
      <c r="E60" s="195"/>
      <c r="F60" s="195"/>
      <c r="G60" s="196"/>
      <c r="H60" s="201"/>
      <c r="I60" s="202"/>
      <c r="J60" s="168"/>
      <c r="T60" s="168"/>
    </row>
    <row r="61" spans="1:20" s="197" customFormat="1" ht="21" customHeight="1">
      <c r="A61" s="272"/>
      <c r="B61" s="195"/>
      <c r="C61" s="196"/>
      <c r="D61" s="316"/>
      <c r="E61" s="195"/>
      <c r="F61" s="195"/>
      <c r="G61" s="196"/>
      <c r="H61" s="196"/>
      <c r="I61" s="202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</row>
    <row r="62" spans="1:20" s="197" customFormat="1" ht="21" customHeight="1">
      <c r="A62" s="272"/>
      <c r="B62" s="195"/>
      <c r="C62" s="196"/>
      <c r="D62" s="316"/>
      <c r="E62" s="195"/>
      <c r="F62" s="195"/>
      <c r="G62" s="196"/>
      <c r="H62" s="196"/>
      <c r="I62" s="202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</row>
    <row r="63" spans="1:20" s="197" customFormat="1" ht="21" customHeight="1">
      <c r="A63" s="272"/>
      <c r="B63" s="195"/>
      <c r="C63" s="196"/>
      <c r="D63" s="316"/>
      <c r="E63" s="195"/>
      <c r="F63" s="195"/>
      <c r="G63" s="196"/>
      <c r="H63" s="196"/>
      <c r="I63" s="202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</row>
    <row r="64" spans="1:20" s="197" customFormat="1" ht="21" customHeight="1">
      <c r="A64" s="272"/>
      <c r="B64" s="195"/>
      <c r="C64" s="196"/>
      <c r="D64" s="316"/>
      <c r="E64" s="195"/>
      <c r="F64" s="195"/>
      <c r="G64" s="196"/>
      <c r="H64" s="196"/>
      <c r="I64" s="202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</row>
    <row r="65" spans="1:20" s="197" customFormat="1" ht="21" customHeight="1">
      <c r="A65" s="348" t="s">
        <v>160</v>
      </c>
      <c r="B65" s="29"/>
      <c r="C65" s="29"/>
      <c r="D65" s="316"/>
      <c r="E65" s="195"/>
      <c r="F65" s="195"/>
      <c r="G65" s="196"/>
      <c r="H65" s="196"/>
      <c r="I65" s="202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</row>
    <row r="66" spans="1:20" s="197" customFormat="1" ht="21" customHeight="1">
      <c r="A66" s="115" t="s">
        <v>161</v>
      </c>
      <c r="B66" s="349">
        <f>+COUNT(B11:B55)</f>
        <v>40</v>
      </c>
      <c r="C66" s="29" t="s">
        <v>159</v>
      </c>
      <c r="D66" s="316"/>
      <c r="E66" s="195"/>
      <c r="F66" s="195"/>
      <c r="G66" s="196"/>
      <c r="H66" s="196"/>
      <c r="I66" s="202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</row>
    <row r="67" spans="1:20" s="150" customFormat="1" ht="21" customHeight="1">
      <c r="A67" s="272"/>
      <c r="B67" s="195"/>
      <c r="C67" s="196"/>
      <c r="E67" s="195"/>
      <c r="F67" s="195"/>
      <c r="G67" s="196"/>
      <c r="H67" s="201"/>
      <c r="I67" s="202"/>
      <c r="J67" s="168"/>
      <c r="T67" s="168"/>
    </row>
    <row r="68" spans="1:20" s="150" customFormat="1" ht="21" customHeight="1">
      <c r="A68" s="200"/>
      <c r="B68" s="195"/>
      <c r="C68" s="196"/>
      <c r="E68" s="195"/>
      <c r="F68" s="195"/>
      <c r="G68" s="196"/>
      <c r="H68" s="201"/>
      <c r="I68" s="202"/>
      <c r="J68" s="168"/>
      <c r="T68" s="168"/>
    </row>
    <row r="69" spans="1:20" s="150" customFormat="1" ht="21" customHeight="1">
      <c r="A69" s="200"/>
      <c r="B69" s="195"/>
      <c r="C69" s="196"/>
      <c r="E69" s="195"/>
      <c r="F69" s="195"/>
      <c r="G69" s="196"/>
      <c r="H69" s="203"/>
      <c r="I69" s="202"/>
      <c r="J69" s="168"/>
      <c r="T69" s="168"/>
    </row>
    <row r="70" spans="1:20" s="150" customFormat="1" ht="21" customHeight="1">
      <c r="A70" s="200"/>
      <c r="B70" s="195"/>
      <c r="C70" s="196"/>
      <c r="E70" s="195"/>
      <c r="F70" s="195"/>
      <c r="G70" s="196"/>
      <c r="H70" s="201"/>
      <c r="I70" s="202"/>
      <c r="J70" s="168"/>
      <c r="T70" s="168"/>
    </row>
    <row r="71" spans="1:20" s="150" customFormat="1" ht="21" customHeight="1">
      <c r="A71" s="200"/>
      <c r="B71" s="195"/>
      <c r="C71" s="196"/>
      <c r="E71" s="195"/>
      <c r="F71" s="195"/>
      <c r="G71" s="196"/>
      <c r="H71" s="201"/>
      <c r="I71" s="202"/>
      <c r="J71" s="168"/>
      <c r="T71" s="168"/>
    </row>
    <row r="72" spans="1:20" s="150" customFormat="1" ht="21" customHeight="1">
      <c r="A72" s="200"/>
      <c r="B72" s="195"/>
      <c r="C72" s="196"/>
      <c r="E72" s="195"/>
      <c r="F72" s="195"/>
      <c r="G72" s="196"/>
      <c r="H72" s="203"/>
      <c r="I72" s="202"/>
      <c r="J72" s="168"/>
      <c r="T72" s="168"/>
    </row>
    <row r="73" spans="1:20" s="150" customFormat="1" ht="21" customHeight="1">
      <c r="A73" s="200"/>
      <c r="B73" s="195"/>
      <c r="C73" s="196"/>
      <c r="E73" s="195"/>
      <c r="F73" s="195"/>
      <c r="G73" s="196"/>
      <c r="H73" s="201"/>
      <c r="I73" s="202"/>
      <c r="J73" s="168"/>
      <c r="T73" s="168"/>
    </row>
    <row r="74" spans="1:20" s="150" customFormat="1" ht="21" customHeight="1">
      <c r="A74" s="200"/>
      <c r="B74" s="195"/>
      <c r="C74" s="196"/>
      <c r="E74" s="195"/>
      <c r="F74" s="195"/>
      <c r="G74" s="196"/>
      <c r="H74" s="201"/>
      <c r="I74" s="202"/>
      <c r="J74" s="168"/>
      <c r="T74" s="168"/>
    </row>
    <row r="75" spans="1:20" s="150" customFormat="1" ht="21" customHeight="1">
      <c r="A75" s="200"/>
      <c r="B75" s="195"/>
      <c r="C75" s="196"/>
      <c r="E75" s="195"/>
      <c r="F75" s="195"/>
      <c r="G75" s="196"/>
      <c r="H75" s="201"/>
      <c r="I75" s="202"/>
      <c r="J75" s="168"/>
      <c r="T75" s="168"/>
    </row>
    <row r="76" spans="1:20" s="150" customFormat="1" ht="21" customHeight="1">
      <c r="A76" s="200"/>
      <c r="B76" s="195"/>
      <c r="C76" s="196"/>
      <c r="E76" s="195"/>
      <c r="F76" s="195"/>
      <c r="G76" s="196"/>
      <c r="H76" s="196"/>
      <c r="I76" s="202"/>
      <c r="J76" s="168"/>
      <c r="T76" s="168"/>
    </row>
    <row r="77" spans="1:20" s="150" customFormat="1" ht="21" customHeight="1">
      <c r="A77" s="200"/>
      <c r="B77" s="195"/>
      <c r="C77" s="196"/>
      <c r="E77" s="195"/>
      <c r="F77" s="195"/>
      <c r="G77" s="196"/>
      <c r="H77" s="196"/>
      <c r="I77" s="202"/>
      <c r="J77" s="168"/>
      <c r="T77" s="168"/>
    </row>
    <row r="78" spans="1:20">
      <c r="C78" s="203"/>
      <c r="J78" s="168"/>
      <c r="K78" s="150"/>
      <c r="L78" s="150"/>
      <c r="M78" s="150"/>
      <c r="N78" s="150"/>
      <c r="O78" s="150"/>
      <c r="P78" s="150"/>
      <c r="Q78" s="150"/>
      <c r="R78" s="150"/>
      <c r="S78" s="150"/>
      <c r="T78" s="168"/>
    </row>
    <row r="79" spans="1:20">
      <c r="C79" s="203"/>
      <c r="J79" s="168"/>
      <c r="K79" s="150"/>
      <c r="L79" s="150"/>
      <c r="M79" s="150"/>
      <c r="N79" s="150"/>
      <c r="O79" s="150"/>
      <c r="P79" s="150"/>
      <c r="Q79" s="150"/>
      <c r="R79" s="150"/>
      <c r="S79" s="150"/>
      <c r="T79" s="168"/>
    </row>
    <row r="80" spans="1:20">
      <c r="C80" s="203"/>
      <c r="J80" s="168"/>
      <c r="K80" s="150"/>
      <c r="L80" s="150"/>
      <c r="M80" s="150"/>
      <c r="N80" s="150"/>
      <c r="O80" s="150"/>
      <c r="P80" s="150"/>
      <c r="Q80" s="150"/>
      <c r="R80" s="150"/>
      <c r="S80" s="150"/>
      <c r="T80" s="168"/>
    </row>
    <row r="81" spans="3:20">
      <c r="C81" s="203"/>
      <c r="J81" s="168"/>
      <c r="K81" s="150"/>
      <c r="L81" s="150"/>
      <c r="M81" s="150"/>
      <c r="N81" s="150"/>
      <c r="O81" s="150"/>
      <c r="P81" s="150"/>
      <c r="Q81" s="150"/>
      <c r="R81" s="150"/>
      <c r="S81" s="150"/>
      <c r="T81" s="168"/>
    </row>
    <row r="82" spans="3:20">
      <c r="C82" s="203"/>
      <c r="J82" s="168"/>
      <c r="K82" s="150"/>
      <c r="L82" s="150"/>
      <c r="M82" s="150"/>
      <c r="N82" s="150"/>
      <c r="O82" s="150"/>
      <c r="P82" s="150"/>
      <c r="Q82" s="150"/>
      <c r="R82" s="150"/>
      <c r="S82" s="150"/>
      <c r="T82" s="168"/>
    </row>
    <row r="83" spans="3:20">
      <c r="C83" s="203"/>
      <c r="J83" s="168"/>
      <c r="K83" s="197"/>
      <c r="L83" s="197"/>
      <c r="M83" s="197"/>
      <c r="N83" s="197"/>
      <c r="O83" s="197"/>
      <c r="P83" s="197"/>
      <c r="Q83" s="197"/>
      <c r="R83" s="197"/>
      <c r="S83" s="197"/>
      <c r="T83" s="168"/>
    </row>
    <row r="84" spans="3:20">
      <c r="C84" s="203"/>
      <c r="J84" s="168"/>
      <c r="K84" s="197"/>
      <c r="L84" s="197"/>
      <c r="M84" s="197"/>
      <c r="N84" s="197"/>
      <c r="O84" s="197"/>
      <c r="P84" s="197"/>
      <c r="Q84" s="197"/>
      <c r="R84" s="197"/>
      <c r="S84" s="197"/>
      <c r="T84" s="168"/>
    </row>
    <row r="85" spans="3:20">
      <c r="C85" s="203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</row>
    <row r="86" spans="3:20">
      <c r="C86" s="203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</row>
    <row r="87" spans="3:20">
      <c r="C87" s="203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</row>
    <row r="88" spans="3:20">
      <c r="C88" s="203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</row>
    <row r="89" spans="3:20">
      <c r="C89" s="203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</row>
    <row r="90" spans="3:20">
      <c r="C90" s="203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</row>
    <row r="91" spans="3:20">
      <c r="C91" s="203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</row>
    <row r="92" spans="3:20">
      <c r="C92" s="203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</row>
    <row r="93" spans="3:20">
      <c r="C93" s="203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</row>
    <row r="94" spans="3:20">
      <c r="C94" s="203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</row>
    <row r="95" spans="3:20">
      <c r="C95" s="203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</row>
    <row r="96" spans="3:20">
      <c r="C96" s="203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</row>
    <row r="97" spans="3:20">
      <c r="C97" s="203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</row>
    <row r="98" spans="3:20">
      <c r="C98" s="203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</row>
    <row r="99" spans="3:20">
      <c r="C99" s="203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</row>
    <row r="100" spans="3:20">
      <c r="C100" s="203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</row>
    <row r="101" spans="3:20">
      <c r="C101" s="203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</row>
    <row r="102" spans="3:20">
      <c r="C102" s="203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</row>
    <row r="103" spans="3:20">
      <c r="C103" s="203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</row>
    <row r="104" spans="3:20">
      <c r="C104" s="203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</row>
    <row r="105" spans="3:20">
      <c r="C105" s="203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</row>
    <row r="106" spans="3:20">
      <c r="C106" s="203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</row>
    <row r="107" spans="3:20">
      <c r="C107" s="203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</row>
    <row r="108" spans="3:20">
      <c r="C108" s="203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</row>
    <row r="109" spans="3:20">
      <c r="C109" s="203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</row>
    <row r="110" spans="3:20">
      <c r="C110" s="203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</row>
    <row r="111" spans="3:20">
      <c r="C111" s="203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</row>
    <row r="112" spans="3:20">
      <c r="C112" s="203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</row>
    <row r="113" spans="3:20">
      <c r="C113" s="203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</row>
    <row r="114" spans="3:20">
      <c r="C114" s="203"/>
      <c r="J114" s="197"/>
      <c r="K114" s="168"/>
      <c r="L114" s="168"/>
      <c r="M114" s="168"/>
      <c r="N114" s="168"/>
      <c r="O114" s="168"/>
      <c r="P114" s="168"/>
      <c r="Q114" s="168"/>
      <c r="R114" s="168"/>
      <c r="S114" s="168"/>
      <c r="T114" s="150"/>
    </row>
    <row r="115" spans="3:20">
      <c r="C115" s="203"/>
      <c r="J115" s="197"/>
      <c r="K115" s="168"/>
      <c r="L115" s="168"/>
      <c r="M115" s="168"/>
      <c r="N115" s="168"/>
      <c r="O115" s="168"/>
      <c r="P115" s="168"/>
      <c r="Q115" s="168"/>
      <c r="R115" s="168"/>
      <c r="S115" s="168"/>
      <c r="T115" s="150"/>
    </row>
    <row r="116" spans="3:20">
      <c r="C116" s="203"/>
      <c r="J116" s="197"/>
      <c r="K116" s="168"/>
      <c r="L116" s="168"/>
      <c r="M116" s="168"/>
      <c r="N116" s="168"/>
      <c r="O116" s="168"/>
      <c r="P116" s="168"/>
      <c r="Q116" s="168"/>
      <c r="R116" s="168"/>
      <c r="S116" s="168"/>
      <c r="T116" s="150"/>
    </row>
    <row r="117" spans="3:20">
      <c r="J117" s="197"/>
      <c r="K117" s="168"/>
      <c r="L117" s="168"/>
      <c r="M117" s="168"/>
      <c r="N117" s="168"/>
      <c r="O117" s="168"/>
      <c r="P117" s="168"/>
      <c r="Q117" s="168"/>
      <c r="R117" s="168"/>
      <c r="S117" s="168"/>
      <c r="T117" s="150"/>
    </row>
    <row r="118" spans="3:20">
      <c r="J118" s="197"/>
      <c r="K118" s="168"/>
      <c r="L118" s="168"/>
      <c r="M118" s="168"/>
      <c r="N118" s="168"/>
      <c r="O118" s="168"/>
      <c r="P118" s="168"/>
      <c r="Q118" s="168"/>
      <c r="R118" s="168"/>
      <c r="S118" s="168"/>
      <c r="T118" s="150"/>
    </row>
    <row r="119" spans="3:20">
      <c r="J119" s="197"/>
      <c r="K119" s="168"/>
      <c r="L119" s="168"/>
      <c r="M119" s="168"/>
      <c r="N119" s="168"/>
      <c r="O119" s="168"/>
      <c r="P119" s="168"/>
      <c r="Q119" s="168"/>
      <c r="R119" s="168"/>
      <c r="S119" s="168"/>
      <c r="T119" s="150"/>
    </row>
    <row r="120" spans="3:20">
      <c r="J120" s="197"/>
      <c r="K120" s="168"/>
      <c r="L120" s="168"/>
      <c r="M120" s="168"/>
      <c r="N120" s="168"/>
      <c r="O120" s="168"/>
      <c r="P120" s="168"/>
      <c r="Q120" s="168"/>
      <c r="R120" s="168"/>
      <c r="S120" s="168"/>
      <c r="T120" s="150"/>
    </row>
    <row r="121" spans="3:20">
      <c r="J121" s="197"/>
      <c r="K121" s="168"/>
      <c r="L121" s="168"/>
      <c r="M121" s="168"/>
      <c r="N121" s="168"/>
      <c r="O121" s="168"/>
      <c r="P121" s="168"/>
      <c r="Q121" s="168"/>
      <c r="R121" s="168"/>
      <c r="S121" s="168"/>
      <c r="T121" s="150"/>
    </row>
    <row r="122" spans="3:20">
      <c r="J122" s="197"/>
      <c r="K122" s="168"/>
      <c r="L122" s="168"/>
      <c r="M122" s="168"/>
      <c r="N122" s="168"/>
      <c r="O122" s="168"/>
      <c r="P122" s="168"/>
      <c r="Q122" s="168"/>
      <c r="R122" s="168"/>
      <c r="S122" s="168"/>
      <c r="T122" s="150"/>
    </row>
    <row r="123" spans="3:20">
      <c r="J123" s="197"/>
      <c r="K123" s="168"/>
      <c r="L123" s="168"/>
      <c r="M123" s="168"/>
      <c r="N123" s="168"/>
      <c r="O123" s="168"/>
      <c r="P123" s="168"/>
      <c r="Q123" s="168"/>
      <c r="R123" s="168"/>
      <c r="S123" s="168"/>
      <c r="T123" s="150"/>
    </row>
    <row r="124" spans="3:20">
      <c r="J124" s="197"/>
      <c r="K124" s="168"/>
      <c r="L124" s="168"/>
      <c r="M124" s="168"/>
      <c r="N124" s="168"/>
      <c r="O124" s="168"/>
      <c r="P124" s="168"/>
      <c r="Q124" s="168"/>
      <c r="R124" s="168"/>
      <c r="S124" s="168"/>
      <c r="T124" s="150"/>
    </row>
    <row r="125" spans="3:20">
      <c r="J125" s="197"/>
      <c r="K125" s="168"/>
      <c r="L125" s="168"/>
      <c r="M125" s="168"/>
      <c r="N125" s="168"/>
      <c r="O125" s="168"/>
      <c r="P125" s="168"/>
      <c r="Q125" s="168"/>
      <c r="R125" s="168"/>
      <c r="S125" s="168"/>
      <c r="T125" s="150"/>
    </row>
    <row r="126" spans="3:20">
      <c r="J126" s="197"/>
      <c r="K126" s="168"/>
      <c r="L126" s="168"/>
      <c r="M126" s="168"/>
      <c r="N126" s="168"/>
      <c r="O126" s="168"/>
      <c r="P126" s="168"/>
      <c r="Q126" s="168"/>
      <c r="R126" s="168"/>
      <c r="S126" s="168"/>
      <c r="T126" s="150"/>
    </row>
    <row r="127" spans="3:20">
      <c r="J127" s="197"/>
      <c r="K127" s="168"/>
      <c r="L127" s="168"/>
      <c r="M127" s="168"/>
      <c r="N127" s="168"/>
      <c r="O127" s="168"/>
      <c r="P127" s="168"/>
      <c r="Q127" s="168"/>
      <c r="R127" s="168"/>
      <c r="S127" s="168"/>
      <c r="T127" s="150"/>
    </row>
    <row r="128" spans="3:20">
      <c r="J128" s="197"/>
      <c r="K128" s="168"/>
      <c r="L128" s="168"/>
      <c r="M128" s="168"/>
      <c r="N128" s="168"/>
      <c r="O128" s="168"/>
      <c r="P128" s="168"/>
      <c r="Q128" s="168"/>
      <c r="R128" s="168"/>
      <c r="S128" s="168"/>
      <c r="T128" s="150"/>
    </row>
    <row r="129" spans="10:20">
      <c r="J129" s="197"/>
      <c r="K129" s="168"/>
      <c r="L129" s="168"/>
      <c r="M129" s="168"/>
      <c r="N129" s="168"/>
      <c r="O129" s="168"/>
      <c r="P129" s="168"/>
      <c r="Q129" s="168"/>
      <c r="R129" s="168"/>
      <c r="S129" s="168"/>
      <c r="T129" s="150"/>
    </row>
    <row r="130" spans="10:20">
      <c r="J130" s="197"/>
      <c r="K130" s="168"/>
      <c r="L130" s="168"/>
      <c r="M130" s="168"/>
      <c r="N130" s="168"/>
      <c r="O130" s="168"/>
      <c r="P130" s="168"/>
      <c r="Q130" s="168"/>
      <c r="R130" s="168"/>
      <c r="S130" s="168"/>
      <c r="T130" s="150"/>
    </row>
    <row r="131" spans="10:20">
      <c r="J131" s="197"/>
      <c r="K131" s="168"/>
      <c r="L131" s="168"/>
      <c r="M131" s="168"/>
      <c r="N131" s="168"/>
      <c r="O131" s="168"/>
      <c r="P131" s="168"/>
      <c r="Q131" s="168"/>
      <c r="R131" s="168"/>
      <c r="S131" s="168"/>
      <c r="T131" s="150"/>
    </row>
    <row r="132" spans="10:20">
      <c r="J132" s="197"/>
      <c r="K132" s="168"/>
      <c r="L132" s="168"/>
      <c r="M132" s="168"/>
      <c r="N132" s="168"/>
      <c r="O132" s="168"/>
      <c r="P132" s="168"/>
      <c r="Q132" s="168"/>
      <c r="R132" s="168"/>
      <c r="S132" s="168"/>
      <c r="T132" s="150"/>
    </row>
    <row r="133" spans="10:20">
      <c r="J133" s="197"/>
      <c r="K133" s="168"/>
      <c r="L133" s="168"/>
      <c r="M133" s="168"/>
      <c r="N133" s="168"/>
      <c r="O133" s="168"/>
      <c r="P133" s="168"/>
      <c r="Q133" s="168"/>
      <c r="R133" s="168"/>
      <c r="S133" s="168"/>
      <c r="T133" s="150"/>
    </row>
    <row r="134" spans="10:20">
      <c r="J134" s="197"/>
      <c r="K134" s="168"/>
      <c r="L134" s="168"/>
      <c r="M134" s="168"/>
      <c r="N134" s="168"/>
      <c r="O134" s="168"/>
      <c r="P134" s="168"/>
      <c r="Q134" s="168"/>
      <c r="R134" s="168"/>
      <c r="S134" s="168"/>
      <c r="T134" s="150"/>
    </row>
    <row r="135" spans="10:20">
      <c r="J135" s="197"/>
      <c r="K135" s="168"/>
      <c r="L135" s="168"/>
      <c r="M135" s="168"/>
      <c r="N135" s="168"/>
      <c r="O135" s="168"/>
      <c r="P135" s="168"/>
      <c r="Q135" s="168"/>
      <c r="R135" s="168"/>
      <c r="S135" s="168"/>
      <c r="T135" s="150"/>
    </row>
    <row r="136" spans="10:20">
      <c r="J136" s="197"/>
      <c r="K136" s="168"/>
      <c r="L136" s="168"/>
      <c r="M136" s="168"/>
      <c r="N136" s="168"/>
      <c r="O136" s="168"/>
      <c r="P136" s="168"/>
      <c r="Q136" s="168"/>
      <c r="R136" s="168"/>
      <c r="S136" s="168"/>
      <c r="T136" s="150"/>
    </row>
    <row r="137" spans="10:20">
      <c r="J137" s="197"/>
      <c r="K137" s="168"/>
      <c r="L137" s="168"/>
      <c r="M137" s="168"/>
      <c r="N137" s="168"/>
      <c r="O137" s="168"/>
      <c r="P137" s="168"/>
      <c r="Q137" s="168"/>
      <c r="R137" s="168"/>
      <c r="S137" s="168"/>
      <c r="T137" s="150"/>
    </row>
    <row r="138" spans="10:20">
      <c r="J138" s="197"/>
      <c r="K138" s="168"/>
      <c r="L138" s="168"/>
      <c r="M138" s="168"/>
      <c r="N138" s="168"/>
      <c r="O138" s="168"/>
      <c r="P138" s="168"/>
      <c r="Q138" s="168"/>
      <c r="R138" s="168"/>
      <c r="S138" s="168"/>
      <c r="T138" s="150"/>
    </row>
    <row r="139" spans="10:20">
      <c r="J139" s="197"/>
      <c r="K139" s="168"/>
      <c r="L139" s="168"/>
      <c r="M139" s="168"/>
      <c r="N139" s="168"/>
      <c r="O139" s="168"/>
      <c r="P139" s="168"/>
      <c r="Q139" s="168"/>
      <c r="R139" s="168"/>
      <c r="S139" s="168"/>
      <c r="T139" s="150"/>
    </row>
    <row r="140" spans="10:20">
      <c r="J140" s="197"/>
      <c r="K140" s="168"/>
      <c r="L140" s="168"/>
      <c r="M140" s="168"/>
      <c r="N140" s="168"/>
      <c r="O140" s="168"/>
      <c r="P140" s="168"/>
      <c r="Q140" s="168"/>
      <c r="R140" s="168"/>
      <c r="S140" s="168"/>
      <c r="T140" s="150"/>
    </row>
    <row r="141" spans="10:20">
      <c r="J141" s="197"/>
      <c r="K141" s="168"/>
      <c r="L141" s="168"/>
      <c r="M141" s="168"/>
      <c r="N141" s="168"/>
      <c r="O141" s="168"/>
      <c r="P141" s="168"/>
      <c r="Q141" s="168"/>
      <c r="R141" s="168"/>
      <c r="S141" s="168"/>
      <c r="T141" s="150"/>
    </row>
    <row r="142" spans="10:20">
      <c r="J142" s="197"/>
      <c r="K142" s="168"/>
      <c r="L142" s="168"/>
      <c r="M142" s="168"/>
      <c r="N142" s="168"/>
      <c r="O142" s="168"/>
      <c r="P142" s="168"/>
      <c r="Q142" s="168"/>
      <c r="R142" s="168"/>
      <c r="S142" s="168"/>
      <c r="T142" s="150"/>
    </row>
    <row r="143" spans="10:20">
      <c r="J143" s="197"/>
      <c r="K143" s="168"/>
      <c r="L143" s="168"/>
      <c r="M143" s="168"/>
      <c r="N143" s="168"/>
      <c r="O143" s="168"/>
      <c r="P143" s="168"/>
      <c r="Q143" s="168"/>
      <c r="R143" s="168"/>
      <c r="S143" s="168"/>
      <c r="T143" s="150"/>
    </row>
    <row r="144" spans="10:20">
      <c r="J144" s="197"/>
      <c r="K144" s="168"/>
      <c r="L144" s="168"/>
      <c r="M144" s="168"/>
      <c r="N144" s="168"/>
      <c r="O144" s="168"/>
      <c r="P144" s="168"/>
      <c r="Q144" s="168"/>
      <c r="R144" s="168"/>
      <c r="S144" s="168"/>
      <c r="T144" s="150"/>
    </row>
    <row r="145" spans="10:20">
      <c r="J145" s="197"/>
      <c r="K145" s="168"/>
      <c r="L145" s="168"/>
      <c r="M145" s="168"/>
      <c r="N145" s="168"/>
      <c r="O145" s="168"/>
      <c r="P145" s="168"/>
      <c r="Q145" s="168"/>
      <c r="R145" s="168"/>
      <c r="S145" s="168"/>
      <c r="T145" s="150"/>
    </row>
    <row r="146" spans="10:20">
      <c r="J146" s="197"/>
      <c r="K146" s="168"/>
      <c r="L146" s="168"/>
      <c r="M146" s="168"/>
      <c r="N146" s="168"/>
      <c r="O146" s="168"/>
      <c r="P146" s="168"/>
      <c r="Q146" s="168"/>
      <c r="R146" s="168"/>
      <c r="S146" s="168"/>
      <c r="T146" s="150"/>
    </row>
    <row r="147" spans="10:20">
      <c r="J147" s="197"/>
      <c r="K147" s="168"/>
      <c r="L147" s="168"/>
      <c r="M147" s="168"/>
      <c r="N147" s="168"/>
      <c r="O147" s="168"/>
      <c r="P147" s="168"/>
      <c r="Q147" s="168"/>
      <c r="R147" s="168"/>
      <c r="S147" s="168"/>
      <c r="T147" s="150"/>
    </row>
    <row r="148" spans="10:20">
      <c r="J148" s="197"/>
      <c r="K148" s="168"/>
      <c r="L148" s="168"/>
      <c r="M148" s="168"/>
      <c r="N148" s="168"/>
      <c r="O148" s="168"/>
      <c r="P148" s="168"/>
      <c r="Q148" s="168"/>
      <c r="R148" s="168"/>
      <c r="S148" s="168"/>
      <c r="T148" s="150"/>
    </row>
    <row r="149" spans="10:20">
      <c r="J149" s="197"/>
      <c r="K149" s="168"/>
      <c r="L149" s="168"/>
      <c r="M149" s="168"/>
      <c r="N149" s="168"/>
      <c r="O149" s="168"/>
      <c r="P149" s="168"/>
      <c r="Q149" s="168"/>
      <c r="R149" s="168"/>
      <c r="S149" s="168"/>
      <c r="T149" s="150"/>
    </row>
    <row r="150" spans="10:20">
      <c r="J150" s="197"/>
      <c r="K150" s="168"/>
      <c r="L150" s="168"/>
      <c r="M150" s="168"/>
      <c r="N150" s="168"/>
      <c r="O150" s="168"/>
      <c r="P150" s="168"/>
      <c r="Q150" s="168"/>
      <c r="R150" s="168"/>
      <c r="S150" s="168"/>
      <c r="T150" s="150"/>
    </row>
    <row r="151" spans="10:20">
      <c r="J151" s="197"/>
      <c r="K151" s="168"/>
      <c r="L151" s="168"/>
      <c r="M151" s="168"/>
      <c r="N151" s="168"/>
      <c r="O151" s="168"/>
      <c r="P151" s="168"/>
      <c r="Q151" s="168"/>
      <c r="R151" s="168"/>
      <c r="S151" s="168"/>
      <c r="T151" s="150"/>
    </row>
    <row r="152" spans="10:20">
      <c r="J152" s="197"/>
      <c r="K152" s="168"/>
      <c r="L152" s="168"/>
      <c r="M152" s="168"/>
      <c r="N152" s="168"/>
      <c r="O152" s="168"/>
      <c r="P152" s="168"/>
      <c r="Q152" s="168"/>
      <c r="R152" s="168"/>
      <c r="S152" s="168"/>
      <c r="T152" s="150"/>
    </row>
    <row r="153" spans="10:20">
      <c r="J153" s="197"/>
      <c r="K153" s="197"/>
      <c r="L153" s="197"/>
      <c r="M153" s="197"/>
      <c r="N153" s="197"/>
      <c r="O153" s="197"/>
      <c r="P153" s="197"/>
      <c r="Q153" s="197"/>
      <c r="R153" s="197"/>
      <c r="S153" s="197"/>
      <c r="T153" s="150"/>
    </row>
    <row r="154" spans="10:20">
      <c r="J154" s="197"/>
      <c r="K154" s="197"/>
      <c r="L154" s="197"/>
      <c r="M154" s="197"/>
      <c r="N154" s="197"/>
      <c r="O154" s="197"/>
      <c r="P154" s="197"/>
      <c r="Q154" s="197"/>
      <c r="R154" s="197"/>
      <c r="S154" s="197"/>
      <c r="T154" s="150"/>
    </row>
    <row r="155" spans="10:20">
      <c r="J155" s="197"/>
      <c r="K155" s="197"/>
      <c r="L155" s="197"/>
      <c r="M155" s="197"/>
      <c r="N155" s="197"/>
      <c r="O155" s="197"/>
      <c r="P155" s="197"/>
      <c r="Q155" s="197"/>
      <c r="R155" s="197"/>
      <c r="S155" s="197"/>
      <c r="T155" s="150"/>
    </row>
    <row r="156" spans="10:20">
      <c r="J156" s="197"/>
      <c r="K156" s="197"/>
      <c r="L156" s="197"/>
      <c r="M156" s="197"/>
      <c r="N156" s="197"/>
      <c r="O156" s="197"/>
      <c r="P156" s="197"/>
      <c r="Q156" s="197"/>
      <c r="R156" s="197"/>
      <c r="S156" s="197"/>
      <c r="T156" s="150"/>
    </row>
    <row r="157" spans="10:20">
      <c r="J157" s="197"/>
      <c r="K157" s="197"/>
      <c r="L157" s="197"/>
      <c r="M157" s="197"/>
      <c r="N157" s="197"/>
      <c r="O157" s="197"/>
      <c r="P157" s="197"/>
      <c r="Q157" s="197"/>
      <c r="R157" s="197"/>
      <c r="S157" s="197"/>
      <c r="T157" s="150"/>
    </row>
    <row r="158" spans="10:20">
      <c r="J158" s="197"/>
      <c r="K158" s="197"/>
      <c r="L158" s="197"/>
      <c r="M158" s="197"/>
      <c r="N158" s="197"/>
      <c r="O158" s="197"/>
      <c r="P158" s="197"/>
      <c r="Q158" s="197"/>
      <c r="R158" s="197"/>
      <c r="S158" s="197"/>
      <c r="T158" s="150"/>
    </row>
    <row r="159" spans="10:20">
      <c r="J159" s="197"/>
      <c r="K159" s="197"/>
      <c r="L159" s="197"/>
      <c r="M159" s="197"/>
      <c r="N159" s="197"/>
      <c r="O159" s="197"/>
      <c r="P159" s="197"/>
      <c r="Q159" s="197"/>
      <c r="R159" s="197"/>
      <c r="S159" s="197"/>
      <c r="T159" s="150"/>
    </row>
    <row r="160" spans="10:20">
      <c r="J160" s="197"/>
      <c r="K160" s="197"/>
      <c r="L160" s="197"/>
      <c r="M160" s="197"/>
      <c r="N160" s="197"/>
      <c r="O160" s="197"/>
      <c r="P160" s="197"/>
      <c r="Q160" s="197"/>
      <c r="R160" s="197"/>
      <c r="S160" s="197"/>
      <c r="T160" s="150"/>
    </row>
    <row r="161" spans="10:20">
      <c r="J161" s="197"/>
      <c r="K161" s="197"/>
      <c r="L161" s="197"/>
      <c r="M161" s="197"/>
      <c r="N161" s="197"/>
      <c r="O161" s="197"/>
      <c r="P161" s="197"/>
      <c r="Q161" s="197"/>
      <c r="R161" s="197"/>
      <c r="S161" s="197"/>
      <c r="T161" s="150"/>
    </row>
    <row r="162" spans="10:20">
      <c r="J162" s="197"/>
      <c r="K162" s="197"/>
      <c r="L162" s="197"/>
      <c r="M162" s="197"/>
      <c r="N162" s="197"/>
      <c r="O162" s="197"/>
      <c r="P162" s="197"/>
      <c r="Q162" s="197"/>
      <c r="R162" s="197"/>
      <c r="S162" s="197"/>
      <c r="T162" s="150"/>
    </row>
    <row r="163" spans="10:20">
      <c r="J163" s="197"/>
      <c r="K163" s="197"/>
      <c r="L163" s="197"/>
      <c r="M163" s="197"/>
      <c r="N163" s="197"/>
      <c r="O163" s="197"/>
      <c r="P163" s="197"/>
      <c r="Q163" s="197"/>
      <c r="R163" s="197"/>
      <c r="S163" s="197"/>
      <c r="T163" s="150"/>
    </row>
    <row r="164" spans="10:20">
      <c r="J164" s="197"/>
      <c r="K164" s="197"/>
      <c r="L164" s="197"/>
      <c r="M164" s="197"/>
      <c r="N164" s="197"/>
      <c r="O164" s="197"/>
      <c r="P164" s="197"/>
      <c r="Q164" s="197"/>
      <c r="R164" s="197"/>
      <c r="S164" s="197"/>
      <c r="T164" s="150"/>
    </row>
    <row r="165" spans="10:20">
      <c r="J165" s="197"/>
      <c r="K165" s="197"/>
      <c r="L165" s="197"/>
      <c r="M165" s="197"/>
      <c r="N165" s="197"/>
      <c r="O165" s="197"/>
      <c r="P165" s="197"/>
      <c r="Q165" s="197"/>
      <c r="R165" s="197"/>
      <c r="S165" s="197"/>
      <c r="T165" s="150"/>
    </row>
    <row r="166" spans="10:20">
      <c r="J166" s="197"/>
      <c r="T166" s="150"/>
    </row>
    <row r="167" spans="10:20">
      <c r="J167" s="197"/>
      <c r="T167" s="150"/>
    </row>
    <row r="168" spans="10:20">
      <c r="J168" s="197"/>
      <c r="T168" s="150"/>
    </row>
    <row r="169" spans="10:20">
      <c r="J169" s="197"/>
      <c r="T169" s="150"/>
    </row>
    <row r="170" spans="10:20">
      <c r="J170" s="197"/>
      <c r="T170" s="150"/>
    </row>
    <row r="171" spans="10:20">
      <c r="J171" s="197"/>
      <c r="T171" s="150"/>
    </row>
    <row r="172" spans="10:20">
      <c r="J172" s="197"/>
      <c r="T172" s="150"/>
    </row>
    <row r="173" spans="10:20">
      <c r="J173" s="197"/>
      <c r="T173" s="150"/>
    </row>
    <row r="174" spans="10:20">
      <c r="J174" s="197"/>
      <c r="T174" s="150"/>
    </row>
    <row r="175" spans="10:20">
      <c r="T175" s="201"/>
    </row>
    <row r="176" spans="10:20">
      <c r="T176" s="201"/>
    </row>
    <row r="177" spans="20:20">
      <c r="T177" s="201"/>
    </row>
    <row r="178" spans="20:20">
      <c r="T178" s="201"/>
    </row>
    <row r="179" spans="20:20">
      <c r="T179" s="201"/>
    </row>
    <row r="180" spans="20:20">
      <c r="T180" s="201"/>
    </row>
  </sheetData>
  <mergeCells count="2">
    <mergeCell ref="A9:A10"/>
    <mergeCell ref="I9:I10"/>
  </mergeCells>
  <phoneticPr fontId="14" type="noConversion"/>
  <pageMargins left="0.59055118110236227" right="0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F384"/>
  <sheetViews>
    <sheetView topLeftCell="A43" zoomScale="130" workbookViewId="0">
      <selection activeCell="A48" sqref="A48:XFD49"/>
    </sheetView>
  </sheetViews>
  <sheetFormatPr defaultRowHeight="21"/>
  <cols>
    <col min="1" max="1" width="8" style="13" customWidth="1"/>
    <col min="2" max="2" width="8.140625" style="75" customWidth="1"/>
    <col min="3" max="3" width="8.7109375" style="43" customWidth="1"/>
    <col min="4" max="4" width="10.5703125" style="13" customWidth="1"/>
    <col min="5" max="5" width="9.7109375" style="13" customWidth="1"/>
    <col min="6" max="6" width="9.140625" style="13"/>
    <col min="7" max="7" width="10.85546875" style="13" customWidth="1"/>
    <col min="8" max="8" width="10.28515625" style="13" customWidth="1"/>
    <col min="9" max="9" width="25.42578125" style="209" customWidth="1"/>
    <col min="10" max="10" width="9.140625" style="13"/>
    <col min="11" max="11" width="10.7109375" style="13" customWidth="1"/>
    <col min="12" max="12" width="10.140625" style="13" customWidth="1"/>
    <col min="13" max="13" width="9.140625" style="13"/>
    <col min="14" max="14" width="10.140625" style="13" customWidth="1"/>
    <col min="15" max="15" width="9.7109375" style="13" customWidth="1"/>
    <col min="16" max="16384" width="9.140625" style="13"/>
  </cols>
  <sheetData>
    <row r="1" spans="1:27" s="6" customFormat="1" ht="23.25">
      <c r="A1" s="1" t="s">
        <v>57</v>
      </c>
      <c r="B1" s="22"/>
      <c r="C1" s="127"/>
      <c r="D1" s="5"/>
      <c r="E1" s="5"/>
      <c r="F1" s="5"/>
      <c r="G1" s="5"/>
      <c r="I1" s="10" t="s">
        <v>0</v>
      </c>
    </row>
    <row r="2" spans="1:27" s="6" customFormat="1" ht="21.75">
      <c r="A2" s="1" t="s">
        <v>1</v>
      </c>
      <c r="B2" s="22"/>
      <c r="C2" s="133"/>
      <c r="D2" s="5"/>
      <c r="E2" s="5"/>
      <c r="F2" s="5"/>
      <c r="G2" s="5"/>
      <c r="I2" s="209"/>
    </row>
    <row r="3" spans="1:27">
      <c r="A3" s="9"/>
      <c r="B3" s="98"/>
      <c r="C3" s="138"/>
      <c r="D3" s="12"/>
      <c r="E3" s="12"/>
      <c r="F3" s="12"/>
      <c r="G3" s="12"/>
    </row>
    <row r="4" spans="1:27" s="19" customFormat="1" ht="26.25" customHeight="1">
      <c r="A4" s="15"/>
      <c r="B4" s="220"/>
      <c r="C4" s="135" t="s">
        <v>2</v>
      </c>
      <c r="D4" s="18"/>
      <c r="E4" s="18"/>
      <c r="F4" s="18"/>
      <c r="G4" s="18"/>
      <c r="I4" s="89"/>
    </row>
    <row r="5" spans="1:27" s="32" customFormat="1">
      <c r="A5" s="61"/>
      <c r="B5" s="29"/>
      <c r="C5" s="140"/>
      <c r="D5" s="82"/>
      <c r="E5" s="82"/>
      <c r="F5" s="82"/>
      <c r="G5" s="82"/>
      <c r="I5" s="89"/>
      <c r="J5" s="13"/>
      <c r="K5" s="13"/>
      <c r="L5" s="13"/>
      <c r="M5" s="13"/>
      <c r="N5" s="13"/>
      <c r="O5" s="13"/>
      <c r="P5" s="13"/>
      <c r="Q5" s="13"/>
      <c r="R5" s="13"/>
    </row>
    <row r="6" spans="1:27" s="51" customFormat="1" ht="23.25">
      <c r="A6" s="47" t="s">
        <v>94</v>
      </c>
      <c r="B6" s="94"/>
      <c r="C6" s="139"/>
      <c r="D6" s="50" t="s">
        <v>93</v>
      </c>
      <c r="E6" s="50"/>
      <c r="F6" s="48"/>
      <c r="G6" s="50" t="s">
        <v>92</v>
      </c>
      <c r="H6" s="49"/>
      <c r="I6" s="89"/>
      <c r="J6" s="6"/>
      <c r="K6" s="6"/>
      <c r="L6" s="6"/>
      <c r="M6" s="6"/>
      <c r="N6" s="6"/>
      <c r="O6" s="6"/>
      <c r="P6" s="6"/>
      <c r="Q6" s="6"/>
      <c r="R6" s="6"/>
    </row>
    <row r="7" spans="1:27" s="51" customFormat="1" ht="23.25">
      <c r="A7" s="47" t="s">
        <v>91</v>
      </c>
      <c r="B7" s="94"/>
      <c r="C7" s="139"/>
      <c r="D7" s="50" t="s">
        <v>90</v>
      </c>
      <c r="E7" s="50"/>
      <c r="F7" s="48"/>
      <c r="G7" s="50" t="s">
        <v>46</v>
      </c>
      <c r="H7" s="49"/>
      <c r="I7" s="89"/>
      <c r="J7" s="6"/>
      <c r="K7" s="6"/>
      <c r="L7" s="6"/>
      <c r="M7" s="6"/>
      <c r="N7" s="6"/>
      <c r="O7" s="6"/>
      <c r="P7" s="6"/>
      <c r="Q7" s="6"/>
      <c r="R7" s="6"/>
    </row>
    <row r="8" spans="1:27" s="51" customFormat="1" ht="23.25">
      <c r="A8" s="47" t="s">
        <v>8</v>
      </c>
      <c r="B8" s="94"/>
      <c r="C8" s="52">
        <v>275</v>
      </c>
      <c r="D8" s="50" t="s">
        <v>9</v>
      </c>
      <c r="E8" s="53"/>
      <c r="F8" s="53"/>
      <c r="G8" s="266" t="s">
        <v>163</v>
      </c>
      <c r="H8" s="49"/>
      <c r="I8" s="89"/>
      <c r="J8" s="6"/>
      <c r="K8" s="6"/>
      <c r="L8" s="6"/>
      <c r="M8" s="6"/>
      <c r="N8" s="6"/>
      <c r="O8" s="6"/>
      <c r="P8" s="6"/>
      <c r="Q8" s="6"/>
      <c r="R8" s="6"/>
    </row>
    <row r="9" spans="1:27" s="6" customFormat="1" ht="21.75">
      <c r="A9" s="413" t="s">
        <v>10</v>
      </c>
      <c r="B9" s="122" t="s">
        <v>11</v>
      </c>
      <c r="C9" s="131" t="s">
        <v>11</v>
      </c>
      <c r="D9" s="122" t="s">
        <v>12</v>
      </c>
      <c r="E9" s="122" t="s">
        <v>13</v>
      </c>
      <c r="F9" s="122" t="s">
        <v>14</v>
      </c>
      <c r="G9" s="219" t="s">
        <v>15</v>
      </c>
      <c r="H9" s="122" t="s">
        <v>16</v>
      </c>
      <c r="I9" s="413" t="s">
        <v>17</v>
      </c>
      <c r="X9" s="2" t="s">
        <v>31</v>
      </c>
      <c r="Y9" s="22">
        <f>+B15</f>
        <v>0.18</v>
      </c>
      <c r="Z9" s="22">
        <f>+F15</f>
        <v>1.97</v>
      </c>
      <c r="AA9" s="23">
        <f>+G15</f>
        <v>0.10812182741116751</v>
      </c>
    </row>
    <row r="10" spans="1:27" s="6" customFormat="1" ht="21.75">
      <c r="A10" s="414"/>
      <c r="B10" s="121" t="s">
        <v>18</v>
      </c>
      <c r="C10" s="132" t="s">
        <v>9</v>
      </c>
      <c r="D10" s="124" t="s">
        <v>19</v>
      </c>
      <c r="E10" s="124" t="s">
        <v>20</v>
      </c>
      <c r="F10" s="124" t="s">
        <v>21</v>
      </c>
      <c r="G10" s="124" t="s">
        <v>22</v>
      </c>
      <c r="H10" s="124" t="s">
        <v>23</v>
      </c>
      <c r="I10" s="414"/>
      <c r="X10" s="2" t="s">
        <v>31</v>
      </c>
      <c r="Y10" s="22">
        <f>+B16</f>
        <v>0.55000000000000004</v>
      </c>
      <c r="Z10" s="22">
        <f>+F16</f>
        <v>11.93</v>
      </c>
      <c r="AA10" s="23">
        <f>+G16</f>
        <v>0.40930427493713328</v>
      </c>
    </row>
    <row r="11" spans="1:27" s="28" customFormat="1" ht="21" customHeight="1">
      <c r="A11" s="273" t="s">
        <v>176</v>
      </c>
      <c r="B11" s="36">
        <v>0.15</v>
      </c>
      <c r="C11" s="126">
        <f>B11+C8</f>
        <v>275.14999999999998</v>
      </c>
      <c r="D11" s="36" t="s">
        <v>185</v>
      </c>
      <c r="E11" s="36">
        <v>9</v>
      </c>
      <c r="F11" s="36">
        <v>1.27</v>
      </c>
      <c r="G11" s="126">
        <f t="shared" ref="G11:G46" si="0">H11/F11</f>
        <v>3.3070866141732283E-2</v>
      </c>
      <c r="H11" s="37">
        <v>4.2000000000000003E-2</v>
      </c>
      <c r="I11" s="401" t="s">
        <v>153</v>
      </c>
    </row>
    <row r="12" spans="1:27" s="28" customFormat="1" ht="21" customHeight="1">
      <c r="A12" s="114" t="s">
        <v>177</v>
      </c>
      <c r="B12" s="26">
        <v>0.22</v>
      </c>
      <c r="C12" s="27">
        <f>B12+C8</f>
        <v>275.22000000000003</v>
      </c>
      <c r="D12" s="26" t="s">
        <v>186</v>
      </c>
      <c r="E12" s="26">
        <v>13</v>
      </c>
      <c r="F12" s="26">
        <v>2.2799999999999998</v>
      </c>
      <c r="G12" s="27">
        <f t="shared" si="0"/>
        <v>7.5438596491228069E-2</v>
      </c>
      <c r="H12" s="27">
        <v>0.17199999999999999</v>
      </c>
      <c r="I12" s="276" t="s">
        <v>150</v>
      </c>
    </row>
    <row r="13" spans="1:27" s="28" customFormat="1" ht="21" customHeight="1">
      <c r="A13" s="114" t="s">
        <v>240</v>
      </c>
      <c r="B13" s="26">
        <v>0.2</v>
      </c>
      <c r="C13" s="27">
        <f>B13+C8</f>
        <v>275.2</v>
      </c>
      <c r="D13" s="26" t="s">
        <v>252</v>
      </c>
      <c r="E13" s="26">
        <v>15.5</v>
      </c>
      <c r="F13" s="26">
        <v>2.92</v>
      </c>
      <c r="G13" s="27">
        <f t="shared" si="0"/>
        <v>6.1301369863013697E-2</v>
      </c>
      <c r="H13" s="27">
        <v>0.17899999999999999</v>
      </c>
      <c r="I13" s="276" t="s">
        <v>153</v>
      </c>
    </row>
    <row r="14" spans="1:27" s="28" customFormat="1" ht="21" customHeight="1">
      <c r="A14" s="114" t="s">
        <v>241</v>
      </c>
      <c r="B14" s="26">
        <v>0.18</v>
      </c>
      <c r="C14" s="27">
        <f>B14+C8</f>
        <v>275.18</v>
      </c>
      <c r="D14" s="26" t="s">
        <v>253</v>
      </c>
      <c r="E14" s="26">
        <v>13.5</v>
      </c>
      <c r="F14" s="26">
        <v>1.96</v>
      </c>
      <c r="G14" s="27">
        <f t="shared" si="0"/>
        <v>0.10306122448979593</v>
      </c>
      <c r="H14" s="27">
        <v>0.20200000000000001</v>
      </c>
      <c r="I14" s="276" t="s">
        <v>150</v>
      </c>
    </row>
    <row r="15" spans="1:27" s="28" customFormat="1" ht="21" customHeight="1">
      <c r="A15" s="114" t="s">
        <v>242</v>
      </c>
      <c r="B15" s="26">
        <v>0.18</v>
      </c>
      <c r="C15" s="27">
        <f>B15+C8</f>
        <v>275.18</v>
      </c>
      <c r="D15" s="26" t="s">
        <v>254</v>
      </c>
      <c r="E15" s="26">
        <v>13.5</v>
      </c>
      <c r="F15" s="26">
        <v>1.97</v>
      </c>
      <c r="G15" s="27">
        <f t="shared" si="0"/>
        <v>0.10812182741116751</v>
      </c>
      <c r="H15" s="27">
        <v>0.21299999999999999</v>
      </c>
      <c r="I15" s="276" t="s">
        <v>150</v>
      </c>
    </row>
    <row r="16" spans="1:27" s="28" customFormat="1" ht="21" customHeight="1">
      <c r="A16" s="114" t="s">
        <v>308</v>
      </c>
      <c r="B16" s="26">
        <v>0.55000000000000004</v>
      </c>
      <c r="C16" s="27">
        <f>B16+C8</f>
        <v>275.55</v>
      </c>
      <c r="D16" s="26" t="s">
        <v>344</v>
      </c>
      <c r="E16" s="26">
        <v>25.5</v>
      </c>
      <c r="F16" s="26">
        <v>11.93</v>
      </c>
      <c r="G16" s="27">
        <f t="shared" si="0"/>
        <v>0.40930427493713328</v>
      </c>
      <c r="H16" s="27">
        <v>4.883</v>
      </c>
      <c r="I16" s="276" t="s">
        <v>153</v>
      </c>
    </row>
    <row r="17" spans="1:24" s="28" customFormat="1" ht="21" customHeight="1">
      <c r="A17" s="114" t="s">
        <v>328</v>
      </c>
      <c r="B17" s="26">
        <v>0.3</v>
      </c>
      <c r="C17" s="27">
        <f>B17+C8</f>
        <v>275.3</v>
      </c>
      <c r="D17" s="25" t="s">
        <v>345</v>
      </c>
      <c r="E17" s="26">
        <v>13</v>
      </c>
      <c r="F17" s="26">
        <v>2.42</v>
      </c>
      <c r="G17" s="27">
        <f t="shared" si="0"/>
        <v>0.23016528925619836</v>
      </c>
      <c r="H17" s="27">
        <v>0.55700000000000005</v>
      </c>
      <c r="I17" s="276" t="s">
        <v>150</v>
      </c>
    </row>
    <row r="18" spans="1:24" s="28" customFormat="1" ht="21" customHeight="1">
      <c r="A18" s="114" t="s">
        <v>329</v>
      </c>
      <c r="B18" s="26">
        <v>0.3</v>
      </c>
      <c r="C18" s="27">
        <f>B18+C8</f>
        <v>275.3</v>
      </c>
      <c r="D18" s="25" t="s">
        <v>346</v>
      </c>
      <c r="E18" s="26">
        <v>13</v>
      </c>
      <c r="F18" s="26">
        <v>2.46</v>
      </c>
      <c r="G18" s="27">
        <f t="shared" si="0"/>
        <v>0.29512195121951218</v>
      </c>
      <c r="H18" s="27">
        <v>0.72599999999999998</v>
      </c>
      <c r="I18" s="276" t="s">
        <v>150</v>
      </c>
      <c r="V18" s="157"/>
    </row>
    <row r="19" spans="1:24" s="28" customFormat="1" ht="21" customHeight="1">
      <c r="A19" s="114" t="s">
        <v>330</v>
      </c>
      <c r="B19" s="26">
        <v>0.3</v>
      </c>
      <c r="C19" s="27">
        <f>B19+C8</f>
        <v>275.3</v>
      </c>
      <c r="D19" s="25" t="s">
        <v>347</v>
      </c>
      <c r="E19" s="26">
        <v>13.4</v>
      </c>
      <c r="F19" s="26">
        <v>2.76</v>
      </c>
      <c r="G19" s="27">
        <f t="shared" si="0"/>
        <v>0.26847826086956522</v>
      </c>
      <c r="H19" s="27">
        <v>0.74099999999999999</v>
      </c>
      <c r="I19" s="276" t="s">
        <v>150</v>
      </c>
      <c r="V19" s="157"/>
    </row>
    <row r="20" spans="1:24" s="28" customFormat="1" ht="21" customHeight="1">
      <c r="A20" s="114" t="s">
        <v>435</v>
      </c>
      <c r="B20" s="26">
        <v>0.25</v>
      </c>
      <c r="C20" s="27">
        <f>B20+C8</f>
        <v>275.25</v>
      </c>
      <c r="D20" s="25" t="s">
        <v>449</v>
      </c>
      <c r="E20" s="26">
        <v>10.15</v>
      </c>
      <c r="F20" s="26">
        <v>1.46</v>
      </c>
      <c r="G20" s="27">
        <f t="shared" si="0"/>
        <v>0.23150684931506851</v>
      </c>
      <c r="H20" s="27">
        <v>0.33800000000000002</v>
      </c>
      <c r="I20" s="276" t="s">
        <v>153</v>
      </c>
      <c r="V20" s="157"/>
    </row>
    <row r="21" spans="1:24" s="28" customFormat="1" ht="21" customHeight="1">
      <c r="A21" s="114" t="s">
        <v>436</v>
      </c>
      <c r="B21" s="26">
        <v>0.35</v>
      </c>
      <c r="C21" s="27">
        <f>B21+C8</f>
        <v>275.35000000000002</v>
      </c>
      <c r="D21" s="25" t="s">
        <v>450</v>
      </c>
      <c r="E21" s="26">
        <v>19.149999999999999</v>
      </c>
      <c r="F21" s="26">
        <v>3.51</v>
      </c>
      <c r="G21" s="27">
        <f t="shared" si="0"/>
        <v>0.24387464387464389</v>
      </c>
      <c r="H21" s="27">
        <v>0.85599999999999998</v>
      </c>
      <c r="I21" s="276" t="s">
        <v>150</v>
      </c>
      <c r="V21" s="157"/>
    </row>
    <row r="22" spans="1:24" s="28" customFormat="1" ht="21" customHeight="1">
      <c r="A22" s="114" t="s">
        <v>437</v>
      </c>
      <c r="B22" s="26">
        <v>0.28000000000000003</v>
      </c>
      <c r="C22" s="27">
        <f>B22+C8</f>
        <v>275.27999999999997</v>
      </c>
      <c r="D22" s="25" t="s">
        <v>451</v>
      </c>
      <c r="E22" s="26">
        <v>10.15</v>
      </c>
      <c r="F22" s="26">
        <v>1.56</v>
      </c>
      <c r="G22" s="27">
        <f t="shared" si="0"/>
        <v>0.24294871794871795</v>
      </c>
      <c r="H22" s="27">
        <v>0.379</v>
      </c>
      <c r="I22" s="276" t="s">
        <v>150</v>
      </c>
      <c r="V22" s="157"/>
      <c r="W22" s="157"/>
      <c r="X22" s="157"/>
    </row>
    <row r="23" spans="1:24" s="28" customFormat="1" ht="21" customHeight="1">
      <c r="A23" s="114" t="s">
        <v>438</v>
      </c>
      <c r="B23" s="26">
        <v>0.66</v>
      </c>
      <c r="C23" s="27">
        <f>B23+C8</f>
        <v>275.66000000000003</v>
      </c>
      <c r="D23" s="26" t="s">
        <v>452</v>
      </c>
      <c r="E23" s="26">
        <v>26</v>
      </c>
      <c r="F23" s="26">
        <v>10.9</v>
      </c>
      <c r="G23" s="27">
        <f t="shared" si="0"/>
        <v>0.41899082568807339</v>
      </c>
      <c r="H23" s="27">
        <v>4.5670000000000002</v>
      </c>
      <c r="I23" s="276" t="s">
        <v>150</v>
      </c>
      <c r="V23" s="29"/>
      <c r="W23" s="29"/>
      <c r="X23" s="30"/>
    </row>
    <row r="24" spans="1:24" s="28" customFormat="1" ht="21" customHeight="1">
      <c r="A24" s="114" t="s">
        <v>550</v>
      </c>
      <c r="B24" s="321">
        <v>0.55000000000000004</v>
      </c>
      <c r="C24" s="323">
        <f>B24+C8</f>
        <v>275.55</v>
      </c>
      <c r="D24" s="321" t="s">
        <v>371</v>
      </c>
      <c r="E24" s="321">
        <v>26</v>
      </c>
      <c r="F24" s="321">
        <v>7.45</v>
      </c>
      <c r="G24" s="323">
        <f t="shared" si="0"/>
        <v>0.46791946308724836</v>
      </c>
      <c r="H24" s="323">
        <v>3.4860000000000002</v>
      </c>
      <c r="I24" s="276" t="s">
        <v>153</v>
      </c>
      <c r="V24" s="29"/>
      <c r="W24" s="29"/>
      <c r="X24" s="30"/>
    </row>
    <row r="25" spans="1:24" s="28" customFormat="1" ht="21" customHeight="1">
      <c r="A25" s="114" t="s">
        <v>542</v>
      </c>
      <c r="B25" s="321">
        <v>1.18</v>
      </c>
      <c r="C25" s="323">
        <f>B25+C8</f>
        <v>276.18</v>
      </c>
      <c r="D25" s="321" t="s">
        <v>567</v>
      </c>
      <c r="E25" s="321">
        <v>27</v>
      </c>
      <c r="F25" s="321">
        <v>34.619999999999997</v>
      </c>
      <c r="G25" s="323">
        <f t="shared" si="0"/>
        <v>0.31143847487001736</v>
      </c>
      <c r="H25" s="323">
        <v>10.782</v>
      </c>
      <c r="I25" s="276" t="s">
        <v>150</v>
      </c>
      <c r="V25" s="29"/>
      <c r="W25" s="29"/>
      <c r="X25" s="30"/>
    </row>
    <row r="26" spans="1:24" s="28" customFormat="1" ht="21" customHeight="1">
      <c r="A26" s="114" t="s">
        <v>551</v>
      </c>
      <c r="B26" s="26">
        <v>0.65</v>
      </c>
      <c r="C26" s="27">
        <f>B26+C8</f>
        <v>275.64999999999998</v>
      </c>
      <c r="D26" s="26" t="s">
        <v>568</v>
      </c>
      <c r="E26" s="26">
        <v>21.5</v>
      </c>
      <c r="F26" s="26">
        <v>8.3000000000000007</v>
      </c>
      <c r="G26" s="27">
        <f t="shared" si="0"/>
        <v>0.29759036144578316</v>
      </c>
      <c r="H26" s="27">
        <v>2.4700000000000002</v>
      </c>
      <c r="I26" s="276" t="s">
        <v>150</v>
      </c>
      <c r="V26" s="29"/>
      <c r="W26" s="29"/>
      <c r="X26" s="30"/>
    </row>
    <row r="27" spans="1:24" s="28" customFormat="1" ht="21" customHeight="1">
      <c r="A27" s="114" t="s">
        <v>552</v>
      </c>
      <c r="B27" s="26">
        <v>0.76</v>
      </c>
      <c r="C27" s="27">
        <f>B27+C8</f>
        <v>275.76</v>
      </c>
      <c r="D27" s="26" t="s">
        <v>569</v>
      </c>
      <c r="E27" s="26">
        <v>25</v>
      </c>
      <c r="F27" s="26">
        <v>14.81</v>
      </c>
      <c r="G27" s="27">
        <f t="shared" si="0"/>
        <v>0.40384875084402427</v>
      </c>
      <c r="H27" s="27">
        <v>5.9809999999999999</v>
      </c>
      <c r="I27" s="276" t="s">
        <v>150</v>
      </c>
      <c r="V27" s="29"/>
      <c r="W27" s="29"/>
      <c r="X27" s="30"/>
    </row>
    <row r="28" spans="1:24" s="28" customFormat="1" ht="21" customHeight="1">
      <c r="A28" s="114" t="s">
        <v>689</v>
      </c>
      <c r="B28" s="26">
        <v>0.62</v>
      </c>
      <c r="C28" s="27">
        <f>B28+C8</f>
        <v>275.62</v>
      </c>
      <c r="D28" s="26" t="s">
        <v>702</v>
      </c>
      <c r="E28" s="26">
        <v>25</v>
      </c>
      <c r="F28" s="26">
        <v>10.52</v>
      </c>
      <c r="G28" s="27">
        <f t="shared" si="0"/>
        <v>0.32376425855513313</v>
      </c>
      <c r="H28" s="27">
        <v>3.4060000000000001</v>
      </c>
      <c r="I28" s="276" t="s">
        <v>153</v>
      </c>
      <c r="V28" s="29"/>
      <c r="W28" s="29"/>
      <c r="X28" s="30"/>
    </row>
    <row r="29" spans="1:24" s="28" customFormat="1" ht="21" customHeight="1">
      <c r="A29" s="114" t="s">
        <v>680</v>
      </c>
      <c r="B29" s="26">
        <v>1.34</v>
      </c>
      <c r="C29" s="27">
        <f>B29+C8</f>
        <v>276.33999999999997</v>
      </c>
      <c r="D29" s="26" t="s">
        <v>703</v>
      </c>
      <c r="E29" s="26">
        <v>28</v>
      </c>
      <c r="F29" s="26">
        <v>38.950000000000003</v>
      </c>
      <c r="G29" s="27">
        <f t="shared" si="0"/>
        <v>0.42328626444159173</v>
      </c>
      <c r="H29" s="27">
        <v>16.486999999999998</v>
      </c>
      <c r="I29" s="276" t="s">
        <v>150</v>
      </c>
      <c r="V29" s="29"/>
      <c r="W29" s="29"/>
      <c r="X29" s="30"/>
    </row>
    <row r="30" spans="1:24" s="28" customFormat="1" ht="21" customHeight="1">
      <c r="A30" s="114" t="s">
        <v>681</v>
      </c>
      <c r="B30" s="26">
        <v>1.85</v>
      </c>
      <c r="C30" s="27">
        <f>B30+C8</f>
        <v>276.85000000000002</v>
      </c>
      <c r="D30" s="26" t="s">
        <v>704</v>
      </c>
      <c r="E30" s="26">
        <v>29</v>
      </c>
      <c r="F30" s="26">
        <v>54.88</v>
      </c>
      <c r="G30" s="27">
        <f t="shared" si="0"/>
        <v>0.54682944606413997</v>
      </c>
      <c r="H30" s="27">
        <v>30.01</v>
      </c>
      <c r="I30" s="276" t="s">
        <v>150</v>
      </c>
      <c r="V30" s="29"/>
      <c r="W30" s="29"/>
      <c r="X30" s="30"/>
    </row>
    <row r="31" spans="1:24" s="28" customFormat="1" ht="21" customHeight="1">
      <c r="A31" s="114" t="s">
        <v>690</v>
      </c>
      <c r="B31" s="26">
        <v>0.94</v>
      </c>
      <c r="C31" s="27">
        <f>B31+C8</f>
        <v>275.94</v>
      </c>
      <c r="D31" s="26" t="s">
        <v>705</v>
      </c>
      <c r="E31" s="26">
        <v>27</v>
      </c>
      <c r="F31" s="26">
        <v>52.35</v>
      </c>
      <c r="G31" s="27">
        <f t="shared" si="0"/>
        <v>0.16517669531996179</v>
      </c>
      <c r="H31" s="27">
        <v>8.6470000000000002</v>
      </c>
      <c r="I31" s="276" t="s">
        <v>150</v>
      </c>
      <c r="V31" s="29"/>
      <c r="W31" s="29"/>
      <c r="X31" s="30"/>
    </row>
    <row r="32" spans="1:24" s="28" customFormat="1" ht="21" customHeight="1">
      <c r="A32" s="114" t="s">
        <v>691</v>
      </c>
      <c r="B32" s="26">
        <v>1.05</v>
      </c>
      <c r="C32" s="27">
        <f>B32+C8</f>
        <v>276.05</v>
      </c>
      <c r="D32" s="26" t="s">
        <v>695</v>
      </c>
      <c r="E32" s="26">
        <v>27</v>
      </c>
      <c r="F32" s="26">
        <v>19.47</v>
      </c>
      <c r="G32" s="27">
        <f t="shared" si="0"/>
        <v>0.51268618387262455</v>
      </c>
      <c r="H32" s="27">
        <v>9.9819999999999993</v>
      </c>
      <c r="I32" s="276" t="s">
        <v>150</v>
      </c>
      <c r="V32" s="29"/>
      <c r="W32" s="29"/>
      <c r="X32" s="30"/>
    </row>
    <row r="33" spans="1:24" s="28" customFormat="1" ht="21" customHeight="1">
      <c r="A33" s="114" t="s">
        <v>816</v>
      </c>
      <c r="B33" s="26">
        <v>1.01</v>
      </c>
      <c r="C33" s="27">
        <f>B33+C8</f>
        <v>276.01</v>
      </c>
      <c r="D33" s="26" t="s">
        <v>826</v>
      </c>
      <c r="E33" s="26">
        <v>27</v>
      </c>
      <c r="F33" s="26">
        <v>19.190000000000001</v>
      </c>
      <c r="G33" s="27">
        <f t="shared" si="0"/>
        <v>0.48186555497655026</v>
      </c>
      <c r="H33" s="27">
        <v>9.2469999999999999</v>
      </c>
      <c r="I33" s="276" t="s">
        <v>153</v>
      </c>
      <c r="V33" s="29"/>
      <c r="W33" s="29"/>
      <c r="X33" s="30"/>
    </row>
    <row r="34" spans="1:24" s="28" customFormat="1" ht="21" customHeight="1">
      <c r="A34" s="114" t="s">
        <v>817</v>
      </c>
      <c r="B34" s="26">
        <v>0.7</v>
      </c>
      <c r="C34" s="27">
        <f>B34+C8</f>
        <v>275.7</v>
      </c>
      <c r="D34" s="26" t="s">
        <v>827</v>
      </c>
      <c r="E34" s="26">
        <v>25</v>
      </c>
      <c r="F34" s="26">
        <v>7.36</v>
      </c>
      <c r="G34" s="27">
        <f t="shared" si="0"/>
        <v>0.31467391304347825</v>
      </c>
      <c r="H34" s="27">
        <v>2.3159999999999998</v>
      </c>
      <c r="I34" s="276" t="s">
        <v>150</v>
      </c>
      <c r="V34" s="29"/>
      <c r="W34" s="29"/>
      <c r="X34" s="30"/>
    </row>
    <row r="35" spans="1:24" s="28" customFormat="1" ht="21" customHeight="1">
      <c r="A35" s="114" t="s">
        <v>825</v>
      </c>
      <c r="B35" s="26">
        <v>3.16</v>
      </c>
      <c r="C35" s="27">
        <f>B35+C8</f>
        <v>278.16000000000003</v>
      </c>
      <c r="D35" s="26" t="s">
        <v>828</v>
      </c>
      <c r="E35" s="26">
        <v>31</v>
      </c>
      <c r="F35" s="26">
        <v>94.85</v>
      </c>
      <c r="G35" s="27">
        <f t="shared" si="0"/>
        <v>0.77036373220875076</v>
      </c>
      <c r="H35" s="27">
        <v>73.069000000000003</v>
      </c>
      <c r="I35" s="276" t="s">
        <v>150</v>
      </c>
      <c r="V35" s="29"/>
      <c r="W35" s="29"/>
      <c r="X35" s="30"/>
    </row>
    <row r="36" spans="1:24" s="28" customFormat="1" ht="21" customHeight="1">
      <c r="A36" s="114" t="s">
        <v>911</v>
      </c>
      <c r="B36" s="26">
        <v>0.82</v>
      </c>
      <c r="C36" s="27">
        <f>B36+C8</f>
        <v>275.82</v>
      </c>
      <c r="D36" s="26" t="s">
        <v>914</v>
      </c>
      <c r="E36" s="26">
        <v>25</v>
      </c>
      <c r="F36" s="26">
        <v>9.06</v>
      </c>
      <c r="G36" s="27">
        <f t="shared" si="0"/>
        <v>0.51975717439293589</v>
      </c>
      <c r="H36" s="27">
        <v>4.7089999999999996</v>
      </c>
      <c r="I36" s="276" t="s">
        <v>153</v>
      </c>
      <c r="V36" s="29"/>
      <c r="W36" s="29"/>
      <c r="X36" s="30"/>
    </row>
    <row r="37" spans="1:24" s="28" customFormat="1" ht="21" customHeight="1">
      <c r="A37" s="114" t="s">
        <v>912</v>
      </c>
      <c r="B37" s="26">
        <v>0.86</v>
      </c>
      <c r="C37" s="27">
        <f>B37+C8</f>
        <v>275.86</v>
      </c>
      <c r="D37" s="26" t="s">
        <v>915</v>
      </c>
      <c r="E37" s="26">
        <v>25</v>
      </c>
      <c r="F37" s="26">
        <v>9.7200000000000006</v>
      </c>
      <c r="G37" s="27">
        <f t="shared" si="0"/>
        <v>0.5268518518518519</v>
      </c>
      <c r="H37" s="27">
        <v>5.1210000000000004</v>
      </c>
      <c r="I37" s="276" t="s">
        <v>150</v>
      </c>
      <c r="V37" s="29"/>
      <c r="W37" s="29"/>
      <c r="X37" s="30"/>
    </row>
    <row r="38" spans="1:24" s="28" customFormat="1" ht="21" customHeight="1">
      <c r="A38" s="114" t="s">
        <v>913</v>
      </c>
      <c r="B38" s="26">
        <v>0.79</v>
      </c>
      <c r="C38" s="27">
        <f>B38+C8</f>
        <v>275.79000000000002</v>
      </c>
      <c r="D38" s="26" t="s">
        <v>916</v>
      </c>
      <c r="E38" s="26">
        <v>27</v>
      </c>
      <c r="F38" s="26">
        <v>10.69</v>
      </c>
      <c r="G38" s="27">
        <f t="shared" si="0"/>
        <v>0.56959775491113196</v>
      </c>
      <c r="H38" s="27">
        <v>6.0890000000000004</v>
      </c>
      <c r="I38" s="276" t="s">
        <v>150</v>
      </c>
      <c r="V38" s="29"/>
      <c r="W38" s="29"/>
      <c r="X38" s="30"/>
    </row>
    <row r="39" spans="1:24" s="28" customFormat="1" ht="21" customHeight="1">
      <c r="A39" s="70" t="s">
        <v>991</v>
      </c>
      <c r="B39" s="34">
        <v>0.78</v>
      </c>
      <c r="C39" s="35">
        <f>B39+C8</f>
        <v>275.77999999999997</v>
      </c>
      <c r="D39" s="34" t="s">
        <v>413</v>
      </c>
      <c r="E39" s="34">
        <v>27</v>
      </c>
      <c r="F39" s="34">
        <v>10.63</v>
      </c>
      <c r="G39" s="35">
        <f t="shared" si="0"/>
        <v>0.57215428033866411</v>
      </c>
      <c r="H39" s="35">
        <v>6.0819999999999999</v>
      </c>
      <c r="I39" s="278" t="s">
        <v>153</v>
      </c>
      <c r="V39" s="29"/>
      <c r="W39" s="29"/>
      <c r="X39" s="30"/>
    </row>
    <row r="40" spans="1:24" s="28" customFormat="1" ht="21" customHeight="1">
      <c r="A40" s="120" t="s">
        <v>992</v>
      </c>
      <c r="B40" s="67">
        <v>0.74</v>
      </c>
      <c r="C40" s="113">
        <f>B40+C8</f>
        <v>275.74</v>
      </c>
      <c r="D40" s="67" t="s">
        <v>867</v>
      </c>
      <c r="E40" s="67">
        <v>27</v>
      </c>
      <c r="F40" s="67">
        <v>9.94</v>
      </c>
      <c r="G40" s="113">
        <f t="shared" si="0"/>
        <v>0.56398390342052318</v>
      </c>
      <c r="H40" s="113">
        <v>5.6059999999999999</v>
      </c>
      <c r="I40" s="277" t="s">
        <v>150</v>
      </c>
      <c r="V40" s="29"/>
      <c r="W40" s="29"/>
      <c r="X40" s="30"/>
    </row>
    <row r="41" spans="1:24" s="28" customFormat="1" ht="21" customHeight="1">
      <c r="A41" s="120" t="s">
        <v>968</v>
      </c>
      <c r="B41" s="26">
        <v>0.59</v>
      </c>
      <c r="C41" s="27">
        <f>B41+C8</f>
        <v>275.58999999999997</v>
      </c>
      <c r="D41" s="26" t="s">
        <v>993</v>
      </c>
      <c r="E41" s="26">
        <v>22.1</v>
      </c>
      <c r="F41" s="26">
        <v>5.34</v>
      </c>
      <c r="G41" s="27">
        <f t="shared" si="0"/>
        <v>0.44325842696629214</v>
      </c>
      <c r="H41" s="27">
        <v>2.367</v>
      </c>
      <c r="I41" s="276" t="s">
        <v>150</v>
      </c>
      <c r="V41" s="29"/>
      <c r="W41" s="29"/>
      <c r="X41" s="30"/>
    </row>
    <row r="42" spans="1:24" s="28" customFormat="1" ht="21" customHeight="1">
      <c r="A42" s="114" t="s">
        <v>1070</v>
      </c>
      <c r="B42" s="26">
        <v>0.48</v>
      </c>
      <c r="C42" s="27">
        <f>B42+C8</f>
        <v>275.48</v>
      </c>
      <c r="D42" s="26" t="s">
        <v>1010</v>
      </c>
      <c r="E42" s="26">
        <v>18.100000000000001</v>
      </c>
      <c r="F42" s="26">
        <v>2.21</v>
      </c>
      <c r="G42" s="27">
        <f t="shared" si="0"/>
        <v>0.26425339366515838</v>
      </c>
      <c r="H42" s="27">
        <v>0.58399999999999996</v>
      </c>
      <c r="I42" s="276" t="s">
        <v>153</v>
      </c>
      <c r="V42" s="29"/>
      <c r="W42" s="29"/>
      <c r="X42" s="30"/>
    </row>
    <row r="43" spans="1:24" s="28" customFormat="1" ht="21" customHeight="1">
      <c r="A43" s="114" t="s">
        <v>1071</v>
      </c>
      <c r="B43" s="26">
        <v>0.47</v>
      </c>
      <c r="C43" s="27">
        <f>B43+C8</f>
        <v>275.47000000000003</v>
      </c>
      <c r="D43" s="26" t="s">
        <v>1072</v>
      </c>
      <c r="E43" s="26">
        <v>18.05</v>
      </c>
      <c r="F43" s="26">
        <v>2.14</v>
      </c>
      <c r="G43" s="27">
        <f t="shared" si="0"/>
        <v>0.25841121495327102</v>
      </c>
      <c r="H43" s="27">
        <v>0.55300000000000005</v>
      </c>
      <c r="I43" s="276" t="s">
        <v>150</v>
      </c>
      <c r="V43" s="29"/>
      <c r="W43" s="29"/>
      <c r="X43" s="30"/>
    </row>
    <row r="44" spans="1:24" s="28" customFormat="1" ht="21" customHeight="1">
      <c r="A44" s="114" t="s">
        <v>1043</v>
      </c>
      <c r="B44" s="26">
        <v>0.52</v>
      </c>
      <c r="C44" s="27">
        <f>B44+C8</f>
        <v>275.52</v>
      </c>
      <c r="D44" s="26" t="s">
        <v>1073</v>
      </c>
      <c r="E44" s="26">
        <v>18.149999999999999</v>
      </c>
      <c r="F44" s="26">
        <v>2.67</v>
      </c>
      <c r="G44" s="27">
        <f t="shared" si="0"/>
        <v>0.26516853932584267</v>
      </c>
      <c r="H44" s="27">
        <v>0.70799999999999996</v>
      </c>
      <c r="I44" s="276" t="s">
        <v>150</v>
      </c>
      <c r="V44" s="29"/>
      <c r="W44" s="29"/>
      <c r="X44" s="30"/>
    </row>
    <row r="45" spans="1:24" s="28" customFormat="1" ht="21" customHeight="1">
      <c r="A45" s="114" t="s">
        <v>1145</v>
      </c>
      <c r="B45" s="26">
        <v>0.47</v>
      </c>
      <c r="C45" s="27">
        <f>B45+C8</f>
        <v>275.47000000000003</v>
      </c>
      <c r="D45" s="26" t="s">
        <v>993</v>
      </c>
      <c r="E45" s="26">
        <v>18</v>
      </c>
      <c r="F45" s="26">
        <v>2.06</v>
      </c>
      <c r="G45" s="27">
        <f t="shared" si="0"/>
        <v>0.25485436893203883</v>
      </c>
      <c r="H45" s="27">
        <v>0.52500000000000002</v>
      </c>
      <c r="I45" s="276" t="s">
        <v>153</v>
      </c>
      <c r="V45" s="29"/>
      <c r="W45" s="29"/>
      <c r="X45" s="30"/>
    </row>
    <row r="46" spans="1:24" s="28" customFormat="1" ht="21" customHeight="1">
      <c r="A46" s="114" t="s">
        <v>1146</v>
      </c>
      <c r="B46" s="26">
        <v>0.45</v>
      </c>
      <c r="C46" s="27">
        <f>B46+C8</f>
        <v>275.45</v>
      </c>
      <c r="D46" s="26" t="s">
        <v>1147</v>
      </c>
      <c r="E46" s="26">
        <v>18</v>
      </c>
      <c r="F46" s="26">
        <v>2.0099999999999998</v>
      </c>
      <c r="G46" s="27">
        <f t="shared" si="0"/>
        <v>0.245771144278607</v>
      </c>
      <c r="H46" s="27">
        <v>0.49399999999999999</v>
      </c>
      <c r="I46" s="276" t="s">
        <v>150</v>
      </c>
      <c r="V46" s="29"/>
      <c r="W46" s="29"/>
      <c r="X46" s="30"/>
    </row>
    <row r="47" spans="1:24" s="28" customFormat="1" ht="21" customHeight="1">
      <c r="A47" s="114" t="s">
        <v>1124</v>
      </c>
      <c r="B47" s="26">
        <v>0.43</v>
      </c>
      <c r="C47" s="27">
        <f>B47+C8</f>
        <v>275.43</v>
      </c>
      <c r="D47" s="26" t="s">
        <v>1148</v>
      </c>
      <c r="E47" s="26">
        <v>18</v>
      </c>
      <c r="F47" s="26">
        <v>1.96</v>
      </c>
      <c r="G47" s="27">
        <f t="shared" ref="G47:G49" si="1">H47/F47</f>
        <v>0.23775510204081635</v>
      </c>
      <c r="H47" s="27">
        <v>0.46600000000000003</v>
      </c>
      <c r="I47" s="276" t="s">
        <v>150</v>
      </c>
      <c r="V47" s="29"/>
      <c r="W47" s="29"/>
      <c r="X47" s="30"/>
    </row>
    <row r="48" spans="1:24" s="28" customFormat="1" ht="21" customHeight="1">
      <c r="A48" s="114" t="s">
        <v>1195</v>
      </c>
      <c r="B48" s="26">
        <v>0.4</v>
      </c>
      <c r="C48" s="27">
        <f>B48+C8</f>
        <v>275.39999999999998</v>
      </c>
      <c r="D48" s="26" t="s">
        <v>1008</v>
      </c>
      <c r="E48" s="26">
        <v>17.95</v>
      </c>
      <c r="F48" s="26">
        <v>1.74</v>
      </c>
      <c r="G48" s="27">
        <f t="shared" si="1"/>
        <v>0.22816091954022991</v>
      </c>
      <c r="H48" s="27">
        <v>0.39700000000000002</v>
      </c>
      <c r="I48" s="276" t="s">
        <v>153</v>
      </c>
      <c r="V48" s="29"/>
      <c r="W48" s="29"/>
      <c r="X48" s="30"/>
    </row>
    <row r="49" spans="1:32" s="28" customFormat="1" ht="21" customHeight="1">
      <c r="A49" s="70" t="s">
        <v>1212</v>
      </c>
      <c r="B49" s="34">
        <v>0.43</v>
      </c>
      <c r="C49" s="35">
        <f>B49+C8</f>
        <v>275.43</v>
      </c>
      <c r="D49" s="34" t="s">
        <v>1213</v>
      </c>
      <c r="E49" s="34">
        <v>18</v>
      </c>
      <c r="F49" s="34">
        <v>1.93</v>
      </c>
      <c r="G49" s="35">
        <f t="shared" si="1"/>
        <v>0.23575129533678757</v>
      </c>
      <c r="H49" s="35">
        <v>0.45500000000000002</v>
      </c>
      <c r="I49" s="278" t="s">
        <v>150</v>
      </c>
      <c r="V49" s="29"/>
      <c r="W49" s="29"/>
      <c r="X49" s="30"/>
    </row>
    <row r="50" spans="1:32" s="28" customFormat="1" ht="21" customHeight="1">
      <c r="A50" s="115"/>
      <c r="B50" s="29"/>
      <c r="C50" s="30"/>
      <c r="D50" s="29"/>
      <c r="E50" s="29"/>
      <c r="F50" s="29"/>
      <c r="G50" s="30"/>
      <c r="H50" s="30"/>
      <c r="I50" s="311"/>
      <c r="V50" s="29"/>
      <c r="W50" s="29"/>
      <c r="X50" s="30"/>
    </row>
    <row r="51" spans="1:32" s="28" customFormat="1" ht="21" customHeight="1">
      <c r="A51" s="115"/>
      <c r="B51" s="29"/>
      <c r="C51" s="30"/>
      <c r="D51" s="29"/>
      <c r="E51" s="29"/>
      <c r="F51" s="29"/>
      <c r="G51" s="30"/>
      <c r="H51" s="30"/>
      <c r="I51" s="311"/>
      <c r="V51" s="29"/>
      <c r="W51" s="29"/>
      <c r="X51" s="30"/>
    </row>
    <row r="52" spans="1:32" s="28" customFormat="1" ht="21" customHeight="1">
      <c r="A52" s="115"/>
      <c r="B52" s="29"/>
      <c r="C52" s="30"/>
      <c r="D52" s="29"/>
      <c r="E52" s="29"/>
      <c r="F52" s="29"/>
      <c r="G52" s="30"/>
      <c r="H52" s="30"/>
      <c r="I52" s="311"/>
      <c r="V52" s="29"/>
      <c r="W52" s="29"/>
      <c r="X52" s="30"/>
    </row>
    <row r="53" spans="1:32" s="28" customFormat="1" ht="21" customHeight="1">
      <c r="A53" s="115"/>
      <c r="B53" s="29"/>
      <c r="C53" s="30"/>
      <c r="D53" s="29"/>
      <c r="E53" s="29"/>
      <c r="F53" s="29"/>
      <c r="G53" s="30"/>
      <c r="H53" s="30"/>
      <c r="I53" s="311"/>
      <c r="V53" s="29"/>
      <c r="W53" s="29"/>
      <c r="X53" s="30"/>
    </row>
    <row r="54" spans="1:32" s="28" customFormat="1" ht="21" customHeight="1">
      <c r="A54" s="115"/>
      <c r="B54" s="29"/>
      <c r="C54" s="30"/>
      <c r="D54" s="29"/>
      <c r="E54" s="29"/>
      <c r="F54" s="29"/>
      <c r="G54" s="30"/>
      <c r="H54" s="30"/>
      <c r="I54" s="311"/>
      <c r="V54" s="29"/>
      <c r="W54" s="29"/>
      <c r="X54" s="30"/>
    </row>
    <row r="55" spans="1:32" s="28" customFormat="1" ht="21" customHeight="1">
      <c r="A55" s="115"/>
      <c r="B55" s="29"/>
      <c r="C55" s="30"/>
      <c r="D55" s="29"/>
      <c r="E55" s="29"/>
      <c r="F55" s="29"/>
      <c r="G55" s="30"/>
      <c r="H55" s="30"/>
      <c r="I55" s="311"/>
      <c r="V55" s="29"/>
      <c r="W55" s="29"/>
      <c r="X55" s="30"/>
    </row>
    <row r="56" spans="1:32" s="28" customFormat="1" ht="21" customHeight="1">
      <c r="A56" s="115"/>
      <c r="B56" s="29"/>
      <c r="C56" s="30"/>
      <c r="D56" s="29"/>
      <c r="E56" s="29"/>
      <c r="F56" s="29"/>
      <c r="G56" s="30"/>
      <c r="H56" s="30"/>
      <c r="I56" s="311"/>
      <c r="V56" s="29"/>
      <c r="W56" s="29"/>
      <c r="X56" s="30"/>
    </row>
    <row r="57" spans="1:32" s="28" customFormat="1" ht="21" customHeight="1">
      <c r="A57" s="115"/>
      <c r="B57" s="29"/>
      <c r="C57" s="30"/>
      <c r="D57" s="29"/>
      <c r="E57" s="29"/>
      <c r="F57" s="29"/>
      <c r="G57" s="30"/>
      <c r="H57" s="30"/>
      <c r="I57" s="311"/>
      <c r="V57" s="29"/>
      <c r="W57" s="29"/>
      <c r="X57" s="30"/>
    </row>
    <row r="58" spans="1:32" s="28" customFormat="1" ht="21" customHeight="1">
      <c r="A58" s="115"/>
      <c r="B58" s="29"/>
      <c r="C58" s="30"/>
      <c r="D58" s="29"/>
      <c r="E58" s="29"/>
      <c r="F58" s="29"/>
      <c r="G58" s="30"/>
      <c r="H58" s="30"/>
      <c r="I58" s="311"/>
      <c r="V58" s="29"/>
      <c r="W58" s="29"/>
      <c r="X58" s="30"/>
    </row>
    <row r="59" spans="1:32" s="28" customFormat="1" ht="21" customHeight="1">
      <c r="A59" s="115"/>
      <c r="B59" s="29"/>
      <c r="C59" s="30"/>
      <c r="D59" s="29"/>
      <c r="E59" s="29"/>
      <c r="F59" s="29"/>
      <c r="G59" s="30"/>
      <c r="H59" s="30"/>
      <c r="I59" s="311"/>
      <c r="V59" s="29"/>
      <c r="W59" s="29"/>
      <c r="X59" s="30"/>
    </row>
    <row r="60" spans="1:32" s="28" customFormat="1" ht="21" customHeight="1">
      <c r="A60" s="115"/>
      <c r="B60" s="29"/>
      <c r="C60" s="30"/>
      <c r="D60" s="29"/>
      <c r="E60" s="29"/>
      <c r="F60" s="29"/>
      <c r="G60" s="30"/>
      <c r="H60" s="30"/>
      <c r="I60" s="311"/>
      <c r="V60" s="29"/>
      <c r="W60" s="29"/>
      <c r="X60" s="30"/>
    </row>
    <row r="61" spans="1:32" s="28" customFormat="1" ht="21" customHeight="1">
      <c r="A61" s="115"/>
      <c r="B61" s="29"/>
      <c r="C61" s="30"/>
      <c r="D61" s="29"/>
      <c r="E61" s="29"/>
      <c r="F61" s="29"/>
      <c r="G61" s="30"/>
      <c r="H61" s="30"/>
      <c r="I61" s="311"/>
      <c r="V61" s="29"/>
      <c r="W61" s="29"/>
      <c r="X61" s="30"/>
    </row>
    <row r="62" spans="1:32" s="28" customFormat="1" ht="21" customHeight="1">
      <c r="A62" s="115"/>
      <c r="B62" s="29"/>
      <c r="C62" s="30"/>
      <c r="D62" s="29"/>
      <c r="E62" s="29"/>
      <c r="F62" s="29"/>
      <c r="G62" s="30"/>
      <c r="H62" s="30"/>
      <c r="I62" s="89"/>
      <c r="S62" s="32"/>
      <c r="T62" s="32"/>
      <c r="U62" s="32"/>
      <c r="V62" s="29"/>
      <c r="W62" s="29"/>
      <c r="X62" s="30"/>
      <c r="Y62" s="32"/>
      <c r="Z62" s="32"/>
      <c r="AA62" s="32"/>
      <c r="AB62" s="32"/>
      <c r="AC62" s="32"/>
      <c r="AD62" s="32"/>
      <c r="AE62" s="32"/>
      <c r="AF62" s="32"/>
    </row>
    <row r="63" spans="1:32" s="28" customFormat="1" ht="21" customHeight="1">
      <c r="A63" s="115"/>
      <c r="B63" s="29"/>
      <c r="C63" s="30"/>
      <c r="D63" s="29"/>
      <c r="E63" s="29"/>
      <c r="F63" s="29"/>
      <c r="G63" s="30"/>
      <c r="H63" s="30"/>
      <c r="I63" s="89"/>
      <c r="S63" s="32"/>
      <c r="T63" s="32"/>
      <c r="U63" s="32"/>
      <c r="V63" s="29"/>
      <c r="W63" s="29"/>
      <c r="X63" s="30"/>
      <c r="Y63" s="32"/>
      <c r="Z63" s="32"/>
      <c r="AA63" s="32"/>
      <c r="AB63" s="32"/>
      <c r="AC63" s="32"/>
      <c r="AD63" s="32"/>
      <c r="AE63" s="32"/>
      <c r="AF63" s="32"/>
    </row>
    <row r="64" spans="1:32" s="28" customFormat="1" ht="21" customHeight="1">
      <c r="A64" s="348" t="s">
        <v>160</v>
      </c>
      <c r="B64" s="29"/>
      <c r="C64" s="29"/>
      <c r="D64" s="29"/>
      <c r="E64" s="29"/>
      <c r="F64" s="29"/>
      <c r="G64" s="30"/>
      <c r="H64" s="30"/>
      <c r="I64" s="89"/>
      <c r="S64" s="32"/>
      <c r="T64" s="32"/>
      <c r="U64" s="32"/>
      <c r="W64" s="29"/>
      <c r="X64" s="30"/>
      <c r="Y64" s="32"/>
      <c r="Z64" s="32"/>
      <c r="AA64" s="32"/>
      <c r="AB64" s="32"/>
      <c r="AC64" s="32"/>
      <c r="AD64" s="32"/>
      <c r="AE64" s="32"/>
      <c r="AF64" s="32"/>
    </row>
    <row r="65" spans="1:18">
      <c r="A65" s="115" t="s">
        <v>161</v>
      </c>
      <c r="B65" s="349">
        <f>+COUNT(B11:B53)</f>
        <v>39</v>
      </c>
      <c r="C65" s="29" t="s">
        <v>159</v>
      </c>
      <c r="D65" s="75"/>
      <c r="E65" s="75"/>
      <c r="F65" s="75"/>
      <c r="G65" s="43"/>
      <c r="H65" s="43"/>
      <c r="J65" s="28"/>
      <c r="K65" s="28"/>
      <c r="L65" s="28"/>
      <c r="M65" s="28"/>
      <c r="N65" s="28"/>
      <c r="O65" s="28"/>
      <c r="P65" s="28"/>
      <c r="Q65" s="28"/>
      <c r="R65" s="28"/>
    </row>
    <row r="66" spans="1:18">
      <c r="D66" s="75"/>
      <c r="E66" s="75"/>
      <c r="F66" s="75"/>
      <c r="G66" s="43"/>
      <c r="H66" s="43"/>
      <c r="J66" s="28"/>
      <c r="K66" s="28"/>
      <c r="L66" s="28"/>
      <c r="M66" s="28"/>
      <c r="N66" s="28"/>
      <c r="O66" s="28"/>
      <c r="P66" s="28"/>
      <c r="Q66" s="28"/>
      <c r="R66" s="28"/>
    </row>
    <row r="67" spans="1:18">
      <c r="D67" s="75"/>
      <c r="E67" s="75"/>
      <c r="F67" s="75"/>
      <c r="G67" s="43"/>
      <c r="H67" s="43"/>
      <c r="J67" s="28"/>
      <c r="K67" s="28"/>
      <c r="L67" s="28"/>
      <c r="M67" s="28"/>
      <c r="N67" s="28"/>
      <c r="O67" s="28"/>
      <c r="P67" s="28"/>
      <c r="Q67" s="28"/>
      <c r="R67" s="28"/>
    </row>
    <row r="68" spans="1:18">
      <c r="D68" s="75"/>
      <c r="E68" s="75"/>
      <c r="F68" s="75"/>
      <c r="G68" s="43"/>
      <c r="H68" s="43"/>
      <c r="J68" s="28"/>
      <c r="K68" s="28"/>
      <c r="L68" s="28"/>
      <c r="M68" s="28"/>
      <c r="N68" s="28"/>
      <c r="O68" s="28"/>
      <c r="P68" s="28"/>
      <c r="Q68" s="28"/>
      <c r="R68" s="28"/>
    </row>
    <row r="69" spans="1:18">
      <c r="D69" s="75"/>
      <c r="E69" s="75"/>
      <c r="F69" s="75"/>
      <c r="G69" s="43"/>
      <c r="H69" s="43"/>
      <c r="J69" s="28"/>
      <c r="K69" s="28"/>
      <c r="L69" s="28"/>
      <c r="M69" s="28"/>
      <c r="N69" s="28"/>
      <c r="O69" s="28"/>
      <c r="P69" s="28"/>
      <c r="Q69" s="28"/>
      <c r="R69" s="28"/>
    </row>
    <row r="70" spans="1:18">
      <c r="D70" s="75"/>
      <c r="E70" s="75"/>
      <c r="F70" s="75"/>
      <c r="G70" s="43"/>
      <c r="H70" s="43"/>
      <c r="J70" s="28"/>
      <c r="K70" s="28"/>
      <c r="L70" s="28"/>
      <c r="M70" s="28"/>
      <c r="N70" s="28"/>
      <c r="O70" s="28"/>
      <c r="P70" s="28"/>
      <c r="Q70" s="28"/>
      <c r="R70" s="28"/>
    </row>
    <row r="71" spans="1:18">
      <c r="D71" s="75"/>
      <c r="E71" s="75"/>
      <c r="F71" s="75"/>
      <c r="G71" s="43"/>
      <c r="H71" s="43"/>
      <c r="J71" s="28"/>
      <c r="K71" s="28"/>
      <c r="L71" s="28"/>
      <c r="M71" s="28"/>
      <c r="N71" s="28"/>
      <c r="O71" s="28"/>
      <c r="P71" s="28"/>
      <c r="Q71" s="28"/>
      <c r="R71" s="28"/>
    </row>
    <row r="72" spans="1:18">
      <c r="D72" s="75"/>
      <c r="E72" s="75"/>
      <c r="F72" s="75"/>
      <c r="G72" s="43"/>
      <c r="H72" s="43"/>
      <c r="J72" s="28"/>
      <c r="K72" s="28"/>
      <c r="L72" s="28"/>
      <c r="M72" s="28"/>
      <c r="N72" s="28"/>
      <c r="O72" s="28"/>
      <c r="P72" s="28"/>
      <c r="Q72" s="28"/>
      <c r="R72" s="28"/>
    </row>
    <row r="73" spans="1:18">
      <c r="D73" s="75"/>
      <c r="E73" s="75"/>
      <c r="F73" s="75"/>
      <c r="G73" s="43"/>
      <c r="H73" s="43"/>
      <c r="J73" s="28"/>
      <c r="K73" s="28"/>
      <c r="L73" s="28"/>
      <c r="M73" s="28"/>
      <c r="N73" s="28"/>
      <c r="O73" s="28"/>
      <c r="P73" s="28"/>
      <c r="Q73" s="28"/>
      <c r="R73" s="28"/>
    </row>
    <row r="74" spans="1:18">
      <c r="D74" s="75"/>
      <c r="E74" s="75"/>
      <c r="F74" s="75"/>
      <c r="G74" s="43"/>
      <c r="H74" s="43"/>
      <c r="J74" s="28"/>
      <c r="K74" s="28"/>
      <c r="L74" s="28"/>
      <c r="M74" s="28"/>
      <c r="N74" s="28"/>
      <c r="O74" s="28"/>
      <c r="P74" s="28"/>
      <c r="Q74" s="28"/>
      <c r="R74" s="28"/>
    </row>
    <row r="75" spans="1:18">
      <c r="D75" s="75"/>
      <c r="E75" s="75"/>
      <c r="F75" s="75"/>
      <c r="G75" s="43"/>
      <c r="H75" s="43"/>
      <c r="J75" s="28"/>
      <c r="K75" s="28"/>
      <c r="L75" s="28"/>
      <c r="M75" s="28"/>
      <c r="N75" s="28"/>
      <c r="O75" s="28"/>
      <c r="P75" s="28"/>
      <c r="Q75" s="28"/>
      <c r="R75" s="28"/>
    </row>
    <row r="76" spans="1:18">
      <c r="D76" s="75"/>
      <c r="E76" s="75"/>
      <c r="F76" s="75"/>
      <c r="G76" s="43"/>
      <c r="H76" s="43"/>
      <c r="J76" s="32"/>
      <c r="K76" s="32"/>
      <c r="L76" s="32"/>
      <c r="M76" s="32"/>
      <c r="N76" s="32"/>
      <c r="O76" s="32"/>
      <c r="P76" s="32"/>
      <c r="Q76" s="32"/>
      <c r="R76" s="32"/>
    </row>
    <row r="77" spans="1:18">
      <c r="D77" s="75"/>
      <c r="E77" s="75"/>
      <c r="F77" s="75"/>
      <c r="G77" s="43"/>
      <c r="H77" s="43"/>
      <c r="J77" s="32"/>
      <c r="K77" s="32"/>
      <c r="L77" s="32"/>
      <c r="M77" s="32"/>
      <c r="N77" s="32"/>
      <c r="O77" s="32"/>
      <c r="P77" s="32"/>
      <c r="Q77" s="32"/>
      <c r="R77" s="32"/>
    </row>
    <row r="78" spans="1:18" ht="21.75">
      <c r="D78" s="75"/>
      <c r="E78" s="75"/>
      <c r="F78" s="75"/>
      <c r="G78" s="43"/>
      <c r="H78" s="43"/>
      <c r="J78"/>
      <c r="K78"/>
      <c r="L78"/>
      <c r="M78"/>
      <c r="N78"/>
      <c r="O78"/>
      <c r="P78"/>
      <c r="Q78"/>
      <c r="R78"/>
    </row>
    <row r="79" spans="1:18" ht="21.75">
      <c r="D79" s="75"/>
      <c r="E79" s="75"/>
      <c r="F79" s="75"/>
      <c r="G79" s="43"/>
      <c r="H79" s="43"/>
      <c r="J79"/>
      <c r="K79"/>
      <c r="L79"/>
      <c r="M79"/>
      <c r="N79"/>
      <c r="O79"/>
      <c r="P79"/>
      <c r="Q79"/>
      <c r="R79"/>
    </row>
    <row r="80" spans="1:18" ht="21.75">
      <c r="D80" s="75"/>
      <c r="E80" s="75"/>
      <c r="F80" s="75"/>
      <c r="G80" s="43"/>
      <c r="H80" s="43"/>
      <c r="J80"/>
      <c r="K80"/>
      <c r="L80"/>
      <c r="M80"/>
      <c r="N80"/>
      <c r="O80"/>
      <c r="P80"/>
      <c r="Q80"/>
      <c r="R80"/>
    </row>
    <row r="81" spans="4:18" ht="21.75">
      <c r="D81" s="75"/>
      <c r="E81" s="75"/>
      <c r="F81" s="75"/>
      <c r="G81" s="43"/>
      <c r="H81" s="43"/>
      <c r="J81"/>
      <c r="K81"/>
      <c r="L81"/>
      <c r="M81"/>
      <c r="N81"/>
      <c r="O81"/>
      <c r="P81"/>
      <c r="Q81"/>
      <c r="R81"/>
    </row>
    <row r="82" spans="4:18" ht="21.75">
      <c r="D82" s="75"/>
      <c r="E82" s="75"/>
      <c r="F82" s="75"/>
      <c r="G82" s="43"/>
      <c r="H82" s="43"/>
      <c r="J82"/>
      <c r="K82"/>
      <c r="L82"/>
      <c r="M82"/>
      <c r="N82"/>
      <c r="O82"/>
      <c r="P82"/>
      <c r="Q82"/>
      <c r="R82"/>
    </row>
    <row r="83" spans="4:18" ht="21.75">
      <c r="D83" s="75"/>
      <c r="E83" s="75"/>
      <c r="F83" s="75"/>
      <c r="G83" s="43"/>
      <c r="H83" s="43"/>
      <c r="J83"/>
      <c r="K83"/>
      <c r="L83"/>
      <c r="M83"/>
      <c r="N83"/>
      <c r="O83"/>
      <c r="P83"/>
      <c r="Q83"/>
      <c r="R83"/>
    </row>
    <row r="84" spans="4:18" ht="21.75">
      <c r="D84" s="75"/>
      <c r="E84" s="75"/>
      <c r="F84" s="75"/>
      <c r="G84" s="43"/>
      <c r="H84" s="43"/>
      <c r="J84"/>
      <c r="K84"/>
      <c r="L84"/>
      <c r="M84"/>
      <c r="N84"/>
      <c r="O84"/>
      <c r="P84"/>
      <c r="Q84"/>
      <c r="R84"/>
    </row>
    <row r="85" spans="4:18" ht="21.75">
      <c r="D85" s="75"/>
      <c r="E85" s="75"/>
      <c r="F85" s="75"/>
      <c r="G85" s="43"/>
      <c r="H85" s="43"/>
      <c r="J85"/>
      <c r="K85"/>
      <c r="L85"/>
      <c r="M85"/>
      <c r="N85"/>
      <c r="O85"/>
      <c r="P85"/>
      <c r="Q85"/>
      <c r="R85"/>
    </row>
    <row r="86" spans="4:18" ht="21.75">
      <c r="D86" s="75"/>
      <c r="E86" s="75"/>
      <c r="F86" s="75"/>
      <c r="G86" s="43"/>
      <c r="H86" s="43"/>
      <c r="J86"/>
      <c r="K86"/>
      <c r="L86"/>
      <c r="M86"/>
      <c r="N86"/>
      <c r="O86"/>
      <c r="P86"/>
      <c r="Q86"/>
      <c r="R86"/>
    </row>
    <row r="87" spans="4:18" ht="21.75">
      <c r="D87" s="75"/>
      <c r="E87" s="75"/>
      <c r="F87" s="75"/>
      <c r="G87" s="43"/>
      <c r="H87" s="43"/>
      <c r="J87"/>
      <c r="K87"/>
      <c r="L87"/>
      <c r="M87"/>
      <c r="N87"/>
      <c r="O87"/>
      <c r="P87"/>
      <c r="Q87"/>
      <c r="R87"/>
    </row>
    <row r="88" spans="4:18" ht="21.75">
      <c r="D88" s="75"/>
      <c r="E88" s="75"/>
      <c r="F88" s="75"/>
      <c r="G88" s="43"/>
      <c r="H88" s="43"/>
      <c r="J88"/>
      <c r="K88"/>
      <c r="L88"/>
      <c r="M88"/>
      <c r="N88"/>
      <c r="O88"/>
      <c r="P88"/>
      <c r="Q88"/>
      <c r="R88"/>
    </row>
    <row r="89" spans="4:18" ht="21.75">
      <c r="D89" s="75"/>
      <c r="E89" s="75"/>
      <c r="F89" s="75"/>
      <c r="G89" s="43"/>
      <c r="H89" s="43"/>
      <c r="J89"/>
      <c r="K89"/>
      <c r="L89"/>
      <c r="M89"/>
      <c r="N89"/>
      <c r="O89"/>
      <c r="P89"/>
      <c r="Q89"/>
      <c r="R89"/>
    </row>
    <row r="90" spans="4:18" ht="21.75">
      <c r="D90" s="75"/>
      <c r="E90" s="75"/>
      <c r="F90" s="75"/>
      <c r="G90" s="43"/>
      <c r="H90" s="43"/>
      <c r="J90"/>
      <c r="K90"/>
      <c r="L90"/>
      <c r="M90"/>
      <c r="N90"/>
      <c r="O90"/>
      <c r="P90"/>
      <c r="Q90"/>
      <c r="R90"/>
    </row>
    <row r="91" spans="4:18" ht="21.75">
      <c r="D91" s="75"/>
      <c r="E91" s="75"/>
      <c r="F91" s="75"/>
      <c r="G91" s="43"/>
      <c r="H91" s="43"/>
      <c r="J91"/>
      <c r="K91"/>
      <c r="L91"/>
      <c r="M91"/>
      <c r="N91"/>
      <c r="O91"/>
      <c r="P91"/>
      <c r="Q91"/>
      <c r="R91"/>
    </row>
    <row r="92" spans="4:18" ht="21.75">
      <c r="D92" s="75"/>
      <c r="E92" s="75"/>
      <c r="F92" s="75"/>
      <c r="G92" s="43"/>
      <c r="H92" s="43"/>
      <c r="J92"/>
      <c r="K92"/>
      <c r="L92"/>
      <c r="M92"/>
      <c r="N92"/>
      <c r="O92"/>
      <c r="P92"/>
      <c r="Q92"/>
      <c r="R92"/>
    </row>
    <row r="93" spans="4:18" ht="21.75">
      <c r="D93" s="75"/>
      <c r="E93" s="75"/>
      <c r="F93" s="75"/>
      <c r="G93" s="43"/>
      <c r="H93" s="43"/>
      <c r="J93"/>
      <c r="K93"/>
      <c r="L93"/>
      <c r="M93"/>
      <c r="N93"/>
      <c r="O93"/>
      <c r="P93"/>
      <c r="Q93"/>
      <c r="R93"/>
    </row>
    <row r="94" spans="4:18" ht="21.75">
      <c r="D94" s="75"/>
      <c r="E94" s="75"/>
      <c r="F94" s="75"/>
      <c r="G94" s="43"/>
      <c r="H94" s="43"/>
      <c r="J94"/>
      <c r="K94"/>
      <c r="L94"/>
      <c r="M94"/>
      <c r="N94"/>
      <c r="O94"/>
      <c r="P94"/>
      <c r="Q94"/>
      <c r="R94"/>
    </row>
    <row r="95" spans="4:18" ht="21.75">
      <c r="D95" s="75"/>
      <c r="E95" s="75"/>
      <c r="F95" s="75"/>
      <c r="G95" s="43"/>
      <c r="H95" s="43"/>
      <c r="J95"/>
      <c r="K95"/>
      <c r="L95"/>
      <c r="M95"/>
      <c r="N95"/>
      <c r="O95"/>
      <c r="P95"/>
      <c r="Q95"/>
      <c r="R95"/>
    </row>
    <row r="96" spans="4:18" ht="21.75">
      <c r="D96" s="75"/>
      <c r="E96" s="75"/>
      <c r="F96" s="75"/>
      <c r="G96" s="43"/>
      <c r="H96" s="43"/>
      <c r="J96"/>
      <c r="K96"/>
      <c r="L96"/>
      <c r="M96"/>
      <c r="N96"/>
      <c r="O96"/>
      <c r="P96"/>
      <c r="Q96"/>
      <c r="R96"/>
    </row>
    <row r="97" spans="4:18" ht="21.75">
      <c r="D97" s="75"/>
      <c r="E97" s="75"/>
      <c r="F97" s="75"/>
      <c r="G97" s="43"/>
      <c r="H97" s="43"/>
      <c r="J97"/>
      <c r="K97"/>
      <c r="L97"/>
      <c r="M97"/>
      <c r="N97"/>
      <c r="O97"/>
      <c r="P97"/>
      <c r="Q97"/>
      <c r="R97"/>
    </row>
    <row r="98" spans="4:18" ht="21.75">
      <c r="D98" s="75"/>
      <c r="E98" s="75"/>
      <c r="F98" s="75"/>
      <c r="G98" s="43"/>
      <c r="H98" s="43"/>
      <c r="J98"/>
      <c r="K98"/>
      <c r="L98"/>
      <c r="M98"/>
      <c r="N98"/>
      <c r="O98"/>
      <c r="P98"/>
      <c r="Q98"/>
      <c r="R98"/>
    </row>
    <row r="99" spans="4:18" ht="21.75">
      <c r="D99" s="75"/>
      <c r="E99" s="75"/>
      <c r="F99" s="75"/>
      <c r="G99" s="43"/>
      <c r="H99" s="43"/>
      <c r="J99"/>
      <c r="K99"/>
      <c r="L99"/>
      <c r="M99"/>
      <c r="N99"/>
      <c r="O99"/>
      <c r="P99"/>
      <c r="Q99"/>
      <c r="R99"/>
    </row>
    <row r="100" spans="4:18" ht="21.75">
      <c r="D100" s="75"/>
      <c r="E100" s="75"/>
      <c r="F100" s="75"/>
      <c r="G100" s="43"/>
      <c r="H100" s="43"/>
      <c r="J100"/>
      <c r="K100"/>
      <c r="L100"/>
      <c r="M100"/>
      <c r="N100"/>
      <c r="O100"/>
      <c r="P100"/>
      <c r="Q100"/>
      <c r="R100"/>
    </row>
    <row r="101" spans="4:18" ht="21.75">
      <c r="D101" s="75"/>
      <c r="E101" s="75"/>
      <c r="F101" s="75"/>
      <c r="G101" s="43"/>
      <c r="H101" s="43"/>
      <c r="J101"/>
      <c r="K101"/>
      <c r="L101"/>
      <c r="M101"/>
      <c r="N101"/>
      <c r="O101"/>
      <c r="P101"/>
      <c r="Q101"/>
      <c r="R101"/>
    </row>
    <row r="102" spans="4:18" ht="21.75">
      <c r="D102" s="75"/>
      <c r="E102" s="75"/>
      <c r="F102" s="75"/>
      <c r="G102" s="43"/>
      <c r="H102" s="43"/>
      <c r="J102"/>
      <c r="K102"/>
      <c r="L102"/>
      <c r="M102"/>
      <c r="N102"/>
      <c r="O102"/>
      <c r="P102"/>
      <c r="Q102"/>
      <c r="R102"/>
    </row>
    <row r="103" spans="4:18" ht="21.75">
      <c r="D103" s="75"/>
      <c r="E103" s="75"/>
      <c r="F103" s="75"/>
      <c r="G103" s="43"/>
      <c r="H103" s="43"/>
      <c r="J103"/>
      <c r="K103"/>
      <c r="L103"/>
      <c r="M103"/>
      <c r="N103"/>
      <c r="O103"/>
      <c r="P103"/>
      <c r="Q103"/>
      <c r="R103"/>
    </row>
    <row r="104" spans="4:18" ht="21.75">
      <c r="D104" s="75"/>
      <c r="E104" s="75"/>
      <c r="F104" s="75"/>
      <c r="G104" s="43"/>
      <c r="H104" s="43"/>
      <c r="J104"/>
      <c r="K104"/>
      <c r="L104"/>
      <c r="M104"/>
      <c r="N104"/>
      <c r="O104"/>
      <c r="P104"/>
      <c r="Q104"/>
      <c r="R104"/>
    </row>
    <row r="105" spans="4:18" ht="21.75">
      <c r="D105" s="75"/>
      <c r="E105" s="75"/>
      <c r="F105" s="75"/>
      <c r="G105" s="43"/>
      <c r="H105" s="43"/>
      <c r="J105"/>
      <c r="K105"/>
      <c r="L105"/>
      <c r="M105"/>
      <c r="N105"/>
      <c r="O105"/>
      <c r="P105"/>
      <c r="Q105"/>
      <c r="R105"/>
    </row>
    <row r="106" spans="4:18" ht="21.75">
      <c r="D106" s="75"/>
      <c r="E106" s="75"/>
      <c r="F106" s="75"/>
      <c r="G106" s="43"/>
      <c r="H106" s="43"/>
      <c r="J106"/>
      <c r="K106"/>
      <c r="L106"/>
      <c r="M106"/>
      <c r="N106"/>
      <c r="O106"/>
      <c r="P106"/>
      <c r="Q106"/>
      <c r="R106"/>
    </row>
    <row r="107" spans="4:18" ht="21.75">
      <c r="D107" s="75"/>
      <c r="E107" s="75"/>
      <c r="F107" s="75"/>
      <c r="G107" s="43"/>
      <c r="H107" s="43"/>
      <c r="J107"/>
      <c r="K107"/>
      <c r="L107"/>
      <c r="M107"/>
      <c r="N107"/>
      <c r="O107"/>
      <c r="P107"/>
      <c r="Q107"/>
      <c r="R107"/>
    </row>
    <row r="108" spans="4:18" ht="21.75">
      <c r="D108" s="75"/>
      <c r="E108" s="75"/>
      <c r="F108" s="75"/>
      <c r="G108" s="43"/>
      <c r="H108" s="43"/>
      <c r="J108"/>
      <c r="K108"/>
      <c r="L108"/>
      <c r="M108"/>
      <c r="N108"/>
      <c r="O108"/>
      <c r="P108"/>
      <c r="Q108"/>
      <c r="R108"/>
    </row>
    <row r="109" spans="4:18" ht="21.75">
      <c r="D109" s="75"/>
      <c r="E109" s="75"/>
      <c r="F109" s="75"/>
      <c r="G109" s="43"/>
      <c r="H109" s="43"/>
      <c r="J109"/>
      <c r="K109"/>
      <c r="L109"/>
      <c r="M109"/>
      <c r="N109"/>
      <c r="O109"/>
      <c r="P109"/>
      <c r="Q109"/>
      <c r="R109"/>
    </row>
    <row r="110" spans="4:18" ht="21.75">
      <c r="D110" s="75"/>
      <c r="E110" s="75"/>
      <c r="F110" s="75"/>
      <c r="G110" s="43"/>
      <c r="H110" s="43"/>
      <c r="J110"/>
      <c r="K110"/>
      <c r="L110"/>
      <c r="M110"/>
      <c r="N110"/>
      <c r="O110"/>
      <c r="P110"/>
      <c r="Q110"/>
      <c r="R110"/>
    </row>
    <row r="111" spans="4:18" ht="21.75">
      <c r="D111" s="75"/>
      <c r="E111" s="75"/>
      <c r="F111" s="75"/>
      <c r="G111" s="43"/>
      <c r="H111" s="43"/>
      <c r="J111"/>
      <c r="K111"/>
      <c r="L111"/>
      <c r="M111"/>
      <c r="N111"/>
      <c r="O111"/>
      <c r="P111"/>
      <c r="Q111"/>
      <c r="R111"/>
    </row>
    <row r="112" spans="4:18" ht="21.75">
      <c r="D112" s="75"/>
      <c r="E112" s="75"/>
      <c r="F112" s="75"/>
      <c r="G112" s="43"/>
      <c r="H112" s="43"/>
      <c r="J112"/>
      <c r="K112"/>
      <c r="L112"/>
      <c r="M112"/>
      <c r="N112"/>
      <c r="O112"/>
      <c r="P112"/>
      <c r="Q112"/>
      <c r="R112"/>
    </row>
    <row r="113" spans="4:18" ht="21.75">
      <c r="D113" s="75"/>
      <c r="E113" s="75"/>
      <c r="F113" s="75"/>
      <c r="G113" s="43"/>
      <c r="H113" s="43"/>
      <c r="J113"/>
      <c r="K113"/>
      <c r="L113"/>
      <c r="M113"/>
      <c r="N113"/>
      <c r="O113"/>
      <c r="P113"/>
      <c r="Q113"/>
      <c r="R113"/>
    </row>
    <row r="114" spans="4:18" ht="21.75">
      <c r="D114" s="75"/>
      <c r="E114" s="75"/>
      <c r="F114" s="75"/>
      <c r="G114" s="43"/>
      <c r="H114" s="43"/>
      <c r="J114"/>
      <c r="K114"/>
      <c r="L114"/>
      <c r="M114"/>
      <c r="N114"/>
      <c r="O114"/>
      <c r="P114"/>
      <c r="Q114"/>
      <c r="R114"/>
    </row>
    <row r="115" spans="4:18" ht="21.75">
      <c r="D115" s="75"/>
      <c r="E115" s="75"/>
      <c r="F115" s="75"/>
      <c r="G115" s="43"/>
      <c r="H115" s="43"/>
      <c r="J115"/>
      <c r="K115"/>
      <c r="L115"/>
      <c r="M115"/>
      <c r="N115"/>
      <c r="O115"/>
      <c r="P115"/>
      <c r="Q115"/>
      <c r="R115"/>
    </row>
    <row r="116" spans="4:18" ht="21.75">
      <c r="D116" s="75"/>
      <c r="E116" s="75"/>
      <c r="F116" s="75"/>
      <c r="G116" s="43"/>
      <c r="H116" s="43"/>
      <c r="J116"/>
      <c r="K116"/>
      <c r="L116"/>
      <c r="M116"/>
      <c r="N116"/>
      <c r="O116"/>
      <c r="P116"/>
      <c r="Q116"/>
      <c r="R116"/>
    </row>
    <row r="117" spans="4:18" ht="21.75">
      <c r="D117" s="75"/>
      <c r="E117" s="75"/>
      <c r="F117" s="75"/>
      <c r="G117" s="43"/>
      <c r="H117" s="43"/>
      <c r="J117"/>
      <c r="K117"/>
      <c r="L117"/>
      <c r="M117"/>
      <c r="N117"/>
      <c r="O117"/>
      <c r="P117"/>
      <c r="Q117"/>
      <c r="R117"/>
    </row>
    <row r="118" spans="4:18" ht="21.75">
      <c r="D118" s="75"/>
      <c r="E118" s="75"/>
      <c r="F118" s="75"/>
      <c r="G118" s="43"/>
      <c r="H118" s="43"/>
      <c r="J118"/>
      <c r="K118"/>
      <c r="L118"/>
      <c r="M118"/>
      <c r="N118"/>
      <c r="O118"/>
      <c r="P118"/>
      <c r="Q118"/>
      <c r="R118"/>
    </row>
    <row r="119" spans="4:18" ht="21.75">
      <c r="D119" s="75"/>
      <c r="E119" s="75"/>
      <c r="F119" s="75"/>
      <c r="G119" s="43"/>
      <c r="H119" s="43"/>
      <c r="J119"/>
      <c r="K119"/>
      <c r="L119"/>
      <c r="M119"/>
      <c r="N119"/>
      <c r="O119"/>
      <c r="P119"/>
      <c r="Q119"/>
      <c r="R119"/>
    </row>
    <row r="120" spans="4:18" ht="21.75">
      <c r="D120" s="75"/>
      <c r="E120" s="75"/>
      <c r="F120" s="75"/>
      <c r="G120" s="43"/>
      <c r="H120" s="43"/>
      <c r="J120"/>
      <c r="K120"/>
      <c r="L120"/>
      <c r="M120"/>
      <c r="N120"/>
      <c r="O120"/>
      <c r="P120"/>
      <c r="Q120"/>
      <c r="R120"/>
    </row>
    <row r="121" spans="4:18" ht="21.75">
      <c r="D121" s="75"/>
      <c r="E121" s="75"/>
      <c r="F121" s="75"/>
      <c r="G121" s="43"/>
      <c r="H121" s="43"/>
      <c r="J121"/>
      <c r="K121"/>
      <c r="L121"/>
      <c r="M121"/>
      <c r="N121"/>
      <c r="O121"/>
      <c r="P121"/>
      <c r="Q121"/>
      <c r="R121"/>
    </row>
    <row r="122" spans="4:18" ht="21.75">
      <c r="D122" s="75"/>
      <c r="E122" s="75"/>
      <c r="F122" s="75"/>
      <c r="G122" s="43"/>
      <c r="H122" s="43"/>
      <c r="J122"/>
      <c r="K122"/>
      <c r="L122"/>
      <c r="M122"/>
      <c r="N122"/>
      <c r="O122"/>
      <c r="P122"/>
      <c r="Q122"/>
      <c r="R122"/>
    </row>
    <row r="123" spans="4:18" ht="21.75">
      <c r="D123" s="75"/>
      <c r="E123" s="75"/>
      <c r="F123" s="75"/>
      <c r="G123" s="43"/>
      <c r="H123" s="43"/>
      <c r="J123"/>
      <c r="K123"/>
      <c r="L123"/>
      <c r="M123"/>
      <c r="N123"/>
      <c r="O123"/>
      <c r="P123"/>
      <c r="Q123"/>
      <c r="R123"/>
    </row>
    <row r="124" spans="4:18" ht="21.75">
      <c r="D124" s="75"/>
      <c r="E124" s="75"/>
      <c r="F124" s="75"/>
      <c r="G124" s="43"/>
      <c r="H124" s="43"/>
      <c r="J124"/>
      <c r="K124"/>
      <c r="L124"/>
      <c r="M124"/>
      <c r="N124"/>
      <c r="O124"/>
      <c r="P124"/>
      <c r="Q124"/>
      <c r="R124"/>
    </row>
    <row r="125" spans="4:18" ht="21.75">
      <c r="D125" s="75"/>
      <c r="E125" s="75"/>
      <c r="F125" s="75"/>
      <c r="G125" s="43"/>
      <c r="H125" s="43"/>
      <c r="J125"/>
      <c r="K125"/>
      <c r="L125"/>
      <c r="M125"/>
      <c r="N125"/>
      <c r="O125"/>
      <c r="P125"/>
      <c r="Q125"/>
      <c r="R125"/>
    </row>
    <row r="126" spans="4:18" ht="21.75">
      <c r="D126" s="75"/>
      <c r="E126" s="75"/>
      <c r="F126" s="75"/>
      <c r="G126" s="43"/>
      <c r="H126" s="43"/>
      <c r="J126"/>
      <c r="K126"/>
      <c r="L126"/>
      <c r="M126"/>
      <c r="N126"/>
      <c r="O126"/>
      <c r="P126"/>
      <c r="Q126"/>
      <c r="R126"/>
    </row>
    <row r="127" spans="4:18" ht="21.75">
      <c r="D127" s="75"/>
      <c r="E127" s="75"/>
      <c r="F127" s="75"/>
      <c r="G127" s="43"/>
      <c r="H127" s="43"/>
      <c r="J127"/>
      <c r="K127"/>
      <c r="L127"/>
      <c r="M127"/>
      <c r="N127"/>
      <c r="O127"/>
      <c r="P127"/>
      <c r="Q127"/>
      <c r="R127"/>
    </row>
    <row r="128" spans="4:18" ht="21.75">
      <c r="D128" s="75"/>
      <c r="E128" s="75"/>
      <c r="F128" s="75"/>
      <c r="G128" s="43"/>
      <c r="H128" s="43"/>
      <c r="J128"/>
      <c r="K128"/>
      <c r="L128"/>
      <c r="M128"/>
      <c r="N128"/>
      <c r="O128"/>
      <c r="P128"/>
      <c r="Q128"/>
      <c r="R128"/>
    </row>
    <row r="129" spans="4:18" ht="21.75">
      <c r="D129" s="75"/>
      <c r="E129" s="75"/>
      <c r="F129" s="75"/>
      <c r="G129" s="43"/>
      <c r="H129" s="43"/>
      <c r="J129"/>
      <c r="K129"/>
      <c r="L129"/>
      <c r="M129"/>
      <c r="N129"/>
      <c r="O129"/>
      <c r="P129"/>
      <c r="Q129"/>
      <c r="R129"/>
    </row>
    <row r="130" spans="4:18" ht="21.75">
      <c r="D130" s="75"/>
      <c r="E130" s="75"/>
      <c r="F130" s="75"/>
      <c r="G130" s="43"/>
      <c r="H130" s="43"/>
      <c r="J130"/>
      <c r="K130"/>
      <c r="L130"/>
      <c r="M130"/>
      <c r="N130"/>
      <c r="O130"/>
      <c r="P130"/>
      <c r="Q130"/>
      <c r="R130"/>
    </row>
    <row r="131" spans="4:18" ht="21.75">
      <c r="D131" s="75"/>
      <c r="E131" s="75"/>
      <c r="F131" s="75"/>
      <c r="G131" s="43"/>
      <c r="H131" s="43"/>
      <c r="J131"/>
      <c r="K131"/>
      <c r="L131"/>
      <c r="M131"/>
      <c r="N131"/>
      <c r="O131"/>
      <c r="P131"/>
      <c r="Q131"/>
      <c r="R131"/>
    </row>
    <row r="132" spans="4:18" ht="21.75">
      <c r="D132" s="75"/>
      <c r="E132" s="75"/>
      <c r="F132" s="75"/>
      <c r="G132" s="43"/>
      <c r="H132" s="43"/>
      <c r="J132"/>
      <c r="K132"/>
      <c r="L132"/>
      <c r="M132"/>
      <c r="N132"/>
      <c r="O132"/>
      <c r="P132"/>
      <c r="Q132"/>
      <c r="R132"/>
    </row>
    <row r="133" spans="4:18" ht="21.75">
      <c r="D133" s="75"/>
      <c r="E133" s="75"/>
      <c r="F133" s="75"/>
      <c r="G133" s="43"/>
      <c r="H133" s="43"/>
      <c r="J133"/>
      <c r="K133"/>
      <c r="L133"/>
      <c r="M133"/>
      <c r="N133"/>
      <c r="O133"/>
      <c r="P133"/>
      <c r="Q133"/>
      <c r="R133"/>
    </row>
    <row r="134" spans="4:18" ht="21.75">
      <c r="D134" s="75"/>
      <c r="E134" s="75"/>
      <c r="F134" s="75"/>
      <c r="G134" s="43"/>
      <c r="H134" s="43"/>
      <c r="J134"/>
      <c r="K134"/>
      <c r="L134"/>
      <c r="M134"/>
      <c r="N134"/>
      <c r="O134"/>
      <c r="P134"/>
      <c r="Q134"/>
      <c r="R134"/>
    </row>
    <row r="135" spans="4:18" ht="21.75">
      <c r="D135" s="75"/>
      <c r="E135" s="75"/>
      <c r="F135" s="75"/>
      <c r="G135" s="43"/>
      <c r="H135" s="43"/>
      <c r="J135"/>
      <c r="K135"/>
      <c r="L135"/>
      <c r="M135"/>
      <c r="N135"/>
      <c r="O135"/>
      <c r="P135"/>
      <c r="Q135"/>
      <c r="R135"/>
    </row>
    <row r="136" spans="4:18" ht="21.75">
      <c r="D136" s="75"/>
      <c r="E136" s="75"/>
      <c r="F136" s="75"/>
      <c r="G136" s="43"/>
      <c r="H136" s="43"/>
      <c r="J136"/>
      <c r="K136"/>
      <c r="L136"/>
      <c r="M136"/>
      <c r="N136"/>
      <c r="O136"/>
      <c r="P136"/>
      <c r="Q136"/>
      <c r="R136"/>
    </row>
    <row r="137" spans="4:18" ht="21.75">
      <c r="D137" s="75"/>
      <c r="E137" s="75"/>
      <c r="F137" s="75"/>
      <c r="G137" s="43"/>
      <c r="H137" s="43"/>
      <c r="J137"/>
      <c r="K137"/>
      <c r="L137"/>
      <c r="M137"/>
      <c r="N137"/>
      <c r="O137"/>
      <c r="P137"/>
      <c r="Q137"/>
      <c r="R137"/>
    </row>
    <row r="138" spans="4:18" ht="21.75">
      <c r="D138" s="75"/>
      <c r="E138" s="75"/>
      <c r="F138" s="75"/>
      <c r="G138" s="43"/>
      <c r="H138" s="43"/>
      <c r="J138"/>
      <c r="K138"/>
      <c r="L138"/>
      <c r="M138"/>
      <c r="N138"/>
      <c r="O138"/>
      <c r="P138"/>
      <c r="Q138"/>
      <c r="R138"/>
    </row>
    <row r="139" spans="4:18" ht="21.75">
      <c r="D139" s="75"/>
      <c r="E139" s="75"/>
      <c r="F139" s="75"/>
      <c r="G139" s="43"/>
      <c r="H139" s="43"/>
      <c r="J139"/>
      <c r="K139"/>
      <c r="L139"/>
      <c r="M139"/>
      <c r="N139"/>
      <c r="O139"/>
      <c r="P139"/>
      <c r="Q139"/>
      <c r="R139"/>
    </row>
    <row r="140" spans="4:18" ht="21.75">
      <c r="D140" s="75"/>
      <c r="E140" s="75"/>
      <c r="F140" s="75"/>
      <c r="G140" s="43"/>
      <c r="H140" s="43"/>
      <c r="J140"/>
      <c r="K140"/>
      <c r="L140"/>
      <c r="M140"/>
      <c r="N140"/>
      <c r="O140"/>
      <c r="P140"/>
      <c r="Q140"/>
      <c r="R140"/>
    </row>
    <row r="141" spans="4:18" ht="21.75">
      <c r="D141" s="75"/>
      <c r="E141" s="75"/>
      <c r="F141" s="75"/>
      <c r="G141" s="43"/>
      <c r="H141" s="43"/>
      <c r="J141"/>
      <c r="K141"/>
      <c r="L141"/>
      <c r="M141"/>
      <c r="N141"/>
      <c r="O141"/>
      <c r="P141"/>
      <c r="Q141"/>
      <c r="R141"/>
    </row>
    <row r="142" spans="4:18" ht="21.75">
      <c r="D142" s="75"/>
      <c r="E142" s="75"/>
      <c r="F142" s="75"/>
      <c r="G142" s="43"/>
      <c r="H142" s="43"/>
      <c r="J142"/>
      <c r="K142"/>
      <c r="L142"/>
      <c r="M142"/>
      <c r="N142"/>
      <c r="O142"/>
      <c r="P142"/>
      <c r="Q142"/>
      <c r="R142"/>
    </row>
    <row r="143" spans="4:18" ht="21.75">
      <c r="D143" s="75"/>
      <c r="E143" s="75"/>
      <c r="F143" s="75"/>
      <c r="G143" s="43"/>
      <c r="H143" s="43"/>
      <c r="J143"/>
      <c r="K143"/>
      <c r="L143"/>
      <c r="M143"/>
      <c r="N143"/>
      <c r="O143"/>
      <c r="P143"/>
      <c r="Q143"/>
      <c r="R143"/>
    </row>
    <row r="144" spans="4:18" ht="21.75">
      <c r="D144" s="75"/>
      <c r="E144" s="75"/>
      <c r="F144" s="75"/>
      <c r="G144" s="43"/>
      <c r="H144" s="43"/>
      <c r="J144"/>
      <c r="K144"/>
      <c r="L144"/>
      <c r="M144"/>
      <c r="N144"/>
      <c r="O144"/>
      <c r="P144"/>
      <c r="Q144"/>
      <c r="R144"/>
    </row>
    <row r="145" spans="4:18" ht="21.75">
      <c r="D145" s="75"/>
      <c r="E145" s="75"/>
      <c r="F145" s="75"/>
      <c r="G145" s="43"/>
      <c r="H145" s="43"/>
      <c r="J145"/>
      <c r="K145"/>
      <c r="L145"/>
      <c r="M145"/>
      <c r="N145"/>
      <c r="O145"/>
      <c r="P145"/>
      <c r="Q145"/>
      <c r="R145"/>
    </row>
    <row r="146" spans="4:18">
      <c r="D146" s="75"/>
      <c r="E146" s="75"/>
      <c r="F146" s="75"/>
      <c r="G146" s="43"/>
      <c r="H146" s="43"/>
      <c r="J146" s="32"/>
      <c r="K146" s="32"/>
      <c r="L146" s="32"/>
      <c r="M146" s="32"/>
      <c r="N146" s="32"/>
      <c r="O146" s="32"/>
      <c r="P146" s="32"/>
      <c r="Q146" s="32"/>
      <c r="R146" s="32"/>
    </row>
    <row r="147" spans="4:18">
      <c r="D147" s="75"/>
      <c r="E147" s="75"/>
      <c r="F147" s="75"/>
      <c r="G147" s="43"/>
      <c r="H147" s="43"/>
      <c r="J147" s="32"/>
      <c r="K147" s="32"/>
      <c r="L147" s="32"/>
      <c r="M147" s="32"/>
      <c r="N147" s="32"/>
      <c r="O147" s="32"/>
      <c r="P147" s="32"/>
      <c r="Q147" s="32"/>
      <c r="R147" s="32"/>
    </row>
    <row r="148" spans="4:18">
      <c r="D148" s="75"/>
      <c r="E148" s="75"/>
      <c r="F148" s="75"/>
      <c r="G148" s="43"/>
      <c r="H148" s="43"/>
      <c r="J148" s="32"/>
      <c r="K148" s="32"/>
      <c r="L148" s="32"/>
      <c r="M148" s="32"/>
      <c r="N148" s="32"/>
      <c r="O148" s="32"/>
      <c r="P148" s="32"/>
      <c r="Q148" s="32"/>
      <c r="R148" s="32"/>
    </row>
    <row r="149" spans="4:18">
      <c r="D149" s="75"/>
      <c r="E149" s="75"/>
      <c r="F149" s="75"/>
      <c r="G149" s="43"/>
      <c r="H149" s="43"/>
      <c r="J149" s="32"/>
      <c r="K149" s="32"/>
      <c r="L149" s="32"/>
      <c r="M149" s="32"/>
      <c r="N149" s="32"/>
      <c r="O149" s="32"/>
      <c r="P149" s="32"/>
      <c r="Q149" s="32"/>
      <c r="R149" s="32"/>
    </row>
    <row r="150" spans="4:18">
      <c r="D150" s="75"/>
      <c r="E150" s="75"/>
      <c r="F150" s="75"/>
      <c r="G150" s="43"/>
      <c r="H150" s="43"/>
      <c r="J150" s="32"/>
      <c r="K150" s="32"/>
      <c r="L150" s="32"/>
      <c r="M150" s="32"/>
      <c r="N150" s="32"/>
      <c r="O150" s="32"/>
      <c r="P150" s="32"/>
      <c r="Q150" s="32"/>
      <c r="R150" s="32"/>
    </row>
    <row r="151" spans="4:18">
      <c r="D151" s="75"/>
      <c r="E151" s="75"/>
      <c r="F151" s="75"/>
      <c r="G151" s="43"/>
      <c r="H151" s="43"/>
      <c r="J151" s="32"/>
      <c r="K151" s="32"/>
      <c r="L151" s="32"/>
      <c r="M151" s="32"/>
      <c r="N151" s="32"/>
      <c r="O151" s="32"/>
      <c r="P151" s="32"/>
      <c r="Q151" s="32"/>
      <c r="R151" s="32"/>
    </row>
    <row r="152" spans="4:18">
      <c r="D152" s="75"/>
      <c r="E152" s="75"/>
      <c r="F152" s="75"/>
      <c r="G152" s="43"/>
      <c r="H152" s="43"/>
      <c r="J152" s="32"/>
      <c r="K152" s="32"/>
      <c r="L152" s="32"/>
      <c r="M152" s="32"/>
      <c r="N152" s="32"/>
      <c r="O152" s="32"/>
      <c r="P152" s="32"/>
      <c r="Q152" s="32"/>
      <c r="R152" s="32"/>
    </row>
    <row r="153" spans="4:18">
      <c r="D153" s="75"/>
      <c r="E153" s="75"/>
      <c r="F153" s="75"/>
      <c r="G153" s="43"/>
      <c r="H153" s="43"/>
      <c r="J153" s="32"/>
      <c r="K153" s="32"/>
      <c r="L153" s="32"/>
      <c r="M153" s="32"/>
      <c r="N153" s="32"/>
      <c r="O153" s="32"/>
      <c r="P153" s="32"/>
      <c r="Q153" s="32"/>
      <c r="R153" s="32"/>
    </row>
    <row r="154" spans="4:18">
      <c r="D154" s="75"/>
      <c r="E154" s="75"/>
      <c r="F154" s="75"/>
      <c r="G154" s="43"/>
      <c r="H154" s="43"/>
      <c r="J154" s="32"/>
      <c r="K154" s="32"/>
      <c r="L154" s="32"/>
      <c r="M154" s="32"/>
      <c r="N154" s="32"/>
      <c r="O154" s="32"/>
      <c r="P154" s="32"/>
      <c r="Q154" s="32"/>
      <c r="R154" s="32"/>
    </row>
    <row r="155" spans="4:18">
      <c r="D155" s="75"/>
      <c r="E155" s="75"/>
      <c r="F155" s="75"/>
      <c r="G155" s="43"/>
      <c r="H155" s="43"/>
      <c r="J155" s="32"/>
      <c r="K155" s="32"/>
      <c r="L155" s="32"/>
      <c r="M155" s="32"/>
      <c r="N155" s="32"/>
      <c r="O155" s="32"/>
      <c r="P155" s="32"/>
      <c r="Q155" s="32"/>
      <c r="R155" s="32"/>
    </row>
    <row r="156" spans="4:18">
      <c r="D156" s="75"/>
      <c r="E156" s="75"/>
      <c r="F156" s="75"/>
      <c r="G156" s="43"/>
      <c r="H156" s="43"/>
      <c r="J156" s="32"/>
      <c r="K156" s="32"/>
      <c r="L156" s="32"/>
      <c r="M156" s="32"/>
      <c r="N156" s="32"/>
      <c r="O156" s="32"/>
      <c r="P156" s="32"/>
      <c r="Q156" s="32"/>
      <c r="R156" s="32"/>
    </row>
    <row r="157" spans="4:18">
      <c r="D157" s="75"/>
      <c r="E157" s="75"/>
      <c r="F157" s="75"/>
      <c r="G157" s="43"/>
      <c r="H157" s="43"/>
      <c r="J157" s="32"/>
      <c r="K157" s="32"/>
      <c r="L157" s="32"/>
      <c r="M157" s="32"/>
      <c r="N157" s="32"/>
      <c r="O157" s="32"/>
      <c r="P157" s="32"/>
      <c r="Q157" s="32"/>
      <c r="R157" s="32"/>
    </row>
    <row r="158" spans="4:18">
      <c r="D158" s="75"/>
      <c r="E158" s="75"/>
      <c r="F158" s="75"/>
      <c r="G158" s="43"/>
      <c r="H158" s="43"/>
      <c r="J158" s="32"/>
      <c r="K158" s="32"/>
      <c r="L158" s="32"/>
      <c r="M158" s="32"/>
      <c r="N158" s="32"/>
      <c r="O158" s="32"/>
      <c r="P158" s="32"/>
      <c r="Q158" s="32"/>
      <c r="R158" s="32"/>
    </row>
    <row r="159" spans="4:18">
      <c r="D159" s="75"/>
      <c r="E159" s="75"/>
      <c r="F159" s="75"/>
      <c r="G159" s="43"/>
      <c r="H159" s="43"/>
    </row>
    <row r="160" spans="4:18">
      <c r="D160" s="75"/>
      <c r="E160" s="75"/>
      <c r="F160" s="75"/>
      <c r="G160" s="43"/>
      <c r="H160" s="43"/>
    </row>
    <row r="161" spans="4:8">
      <c r="D161" s="75"/>
      <c r="E161" s="75"/>
      <c r="F161" s="75"/>
      <c r="G161" s="43"/>
      <c r="H161" s="43"/>
    </row>
    <row r="162" spans="4:8">
      <c r="D162" s="75"/>
      <c r="E162" s="75"/>
      <c r="F162" s="75"/>
      <c r="G162" s="43"/>
      <c r="H162" s="43"/>
    </row>
    <row r="163" spans="4:8">
      <c r="D163" s="75"/>
      <c r="E163" s="75"/>
      <c r="F163" s="75"/>
      <c r="G163" s="43"/>
      <c r="H163" s="43"/>
    </row>
    <row r="164" spans="4:8">
      <c r="D164" s="75"/>
      <c r="E164" s="75"/>
      <c r="F164" s="75"/>
      <c r="G164" s="43"/>
      <c r="H164" s="43"/>
    </row>
    <row r="165" spans="4:8">
      <c r="D165" s="75"/>
      <c r="E165" s="75"/>
      <c r="F165" s="75"/>
      <c r="G165" s="43"/>
      <c r="H165" s="43"/>
    </row>
    <row r="166" spans="4:8">
      <c r="D166" s="75"/>
      <c r="E166" s="75"/>
      <c r="F166" s="75"/>
      <c r="G166" s="43"/>
      <c r="H166" s="43"/>
    </row>
    <row r="167" spans="4:8">
      <c r="D167" s="75"/>
      <c r="E167" s="75"/>
      <c r="F167" s="75"/>
      <c r="G167" s="43"/>
      <c r="H167" s="43"/>
    </row>
    <row r="168" spans="4:8">
      <c r="D168" s="75"/>
      <c r="E168" s="75"/>
      <c r="F168" s="75"/>
      <c r="G168" s="43"/>
      <c r="H168" s="43"/>
    </row>
    <row r="169" spans="4:8">
      <c r="D169" s="75"/>
      <c r="E169" s="75"/>
      <c r="F169" s="75"/>
      <c r="G169" s="43"/>
      <c r="H169" s="43"/>
    </row>
    <row r="170" spans="4:8">
      <c r="D170" s="75"/>
      <c r="E170" s="75"/>
      <c r="F170" s="75"/>
      <c r="G170" s="43"/>
      <c r="H170" s="43"/>
    </row>
    <row r="171" spans="4:8">
      <c r="D171" s="75"/>
      <c r="E171" s="75"/>
      <c r="F171" s="75"/>
      <c r="G171" s="43"/>
      <c r="H171" s="43"/>
    </row>
    <row r="172" spans="4:8">
      <c r="D172" s="75"/>
      <c r="E172" s="75"/>
      <c r="F172" s="75"/>
      <c r="G172" s="43"/>
      <c r="H172" s="43"/>
    </row>
    <row r="173" spans="4:8">
      <c r="D173" s="75"/>
      <c r="E173" s="75"/>
      <c r="F173" s="75"/>
      <c r="G173" s="43"/>
      <c r="H173" s="43"/>
    </row>
    <row r="174" spans="4:8">
      <c r="D174" s="75"/>
      <c r="E174" s="75"/>
      <c r="F174" s="75"/>
      <c r="G174" s="43"/>
      <c r="H174" s="43"/>
    </row>
    <row r="175" spans="4:8">
      <c r="D175" s="75"/>
      <c r="E175" s="75"/>
      <c r="F175" s="75"/>
      <c r="G175" s="43"/>
      <c r="H175" s="43"/>
    </row>
    <row r="176" spans="4:8">
      <c r="D176" s="75"/>
      <c r="E176" s="75"/>
      <c r="F176" s="75"/>
      <c r="G176" s="43"/>
      <c r="H176" s="43"/>
    </row>
    <row r="177" spans="4:8">
      <c r="D177" s="75"/>
      <c r="E177" s="75"/>
      <c r="F177" s="75"/>
      <c r="G177" s="43"/>
      <c r="H177" s="43"/>
    </row>
    <row r="178" spans="4:8">
      <c r="D178" s="75"/>
      <c r="E178" s="75"/>
      <c r="F178" s="75"/>
      <c r="G178" s="43"/>
      <c r="H178" s="43"/>
    </row>
    <row r="179" spans="4:8">
      <c r="D179" s="75"/>
      <c r="E179" s="75"/>
      <c r="F179" s="75"/>
      <c r="G179" s="43"/>
      <c r="H179" s="43"/>
    </row>
    <row r="180" spans="4:8">
      <c r="D180" s="75"/>
      <c r="E180" s="75"/>
      <c r="F180" s="75"/>
      <c r="G180" s="43"/>
      <c r="H180" s="43"/>
    </row>
    <row r="181" spans="4:8">
      <c r="D181" s="75"/>
      <c r="E181" s="75"/>
      <c r="F181" s="75"/>
      <c r="G181" s="43"/>
      <c r="H181" s="43"/>
    </row>
    <row r="182" spans="4:8">
      <c r="D182" s="75"/>
      <c r="E182" s="75"/>
      <c r="F182" s="75"/>
      <c r="G182" s="43"/>
      <c r="H182" s="43"/>
    </row>
    <row r="183" spans="4:8">
      <c r="D183" s="75"/>
      <c r="E183" s="75"/>
      <c r="F183" s="75"/>
      <c r="G183" s="43"/>
      <c r="H183" s="43"/>
    </row>
    <row r="184" spans="4:8">
      <c r="D184" s="75"/>
      <c r="E184" s="75"/>
      <c r="F184" s="75"/>
      <c r="G184" s="43"/>
      <c r="H184" s="43"/>
    </row>
    <row r="185" spans="4:8">
      <c r="D185" s="75"/>
      <c r="E185" s="75"/>
      <c r="F185" s="75"/>
      <c r="G185" s="43"/>
      <c r="H185" s="43"/>
    </row>
    <row r="186" spans="4:8">
      <c r="D186" s="75"/>
      <c r="E186" s="75"/>
      <c r="F186" s="75"/>
      <c r="G186" s="43"/>
      <c r="H186" s="43"/>
    </row>
    <row r="187" spans="4:8">
      <c r="D187" s="75"/>
      <c r="E187" s="75"/>
      <c r="F187" s="75"/>
      <c r="G187" s="43"/>
      <c r="H187" s="43"/>
    </row>
    <row r="188" spans="4:8">
      <c r="D188" s="75"/>
      <c r="E188" s="75"/>
      <c r="F188" s="75"/>
      <c r="G188" s="43"/>
      <c r="H188" s="43"/>
    </row>
    <row r="189" spans="4:8">
      <c r="D189" s="75"/>
      <c r="E189" s="75"/>
      <c r="F189" s="75"/>
      <c r="G189" s="43"/>
      <c r="H189" s="43"/>
    </row>
    <row r="190" spans="4:8">
      <c r="D190" s="75"/>
      <c r="E190" s="75"/>
      <c r="F190" s="75"/>
      <c r="G190" s="43"/>
      <c r="H190" s="43"/>
    </row>
    <row r="191" spans="4:8">
      <c r="D191" s="75"/>
      <c r="E191" s="75"/>
      <c r="F191" s="75"/>
      <c r="G191" s="43"/>
      <c r="H191" s="43"/>
    </row>
    <row r="192" spans="4:8">
      <c r="D192" s="75"/>
      <c r="E192" s="75"/>
      <c r="F192" s="75"/>
      <c r="G192" s="43"/>
      <c r="H192" s="43"/>
    </row>
    <row r="193" spans="4:8">
      <c r="D193" s="75"/>
      <c r="E193" s="75"/>
      <c r="F193" s="75"/>
      <c r="G193" s="43"/>
      <c r="H193" s="43"/>
    </row>
    <row r="194" spans="4:8">
      <c r="D194" s="75"/>
      <c r="E194" s="75"/>
      <c r="F194" s="75"/>
      <c r="G194" s="43"/>
      <c r="H194" s="43"/>
    </row>
    <row r="195" spans="4:8">
      <c r="D195" s="75"/>
      <c r="E195" s="75"/>
      <c r="F195" s="75"/>
      <c r="G195" s="43"/>
      <c r="H195" s="43"/>
    </row>
    <row r="196" spans="4:8">
      <c r="D196" s="75"/>
      <c r="E196" s="75"/>
      <c r="F196" s="75"/>
      <c r="G196" s="43"/>
      <c r="H196" s="43"/>
    </row>
    <row r="197" spans="4:8">
      <c r="D197" s="75"/>
      <c r="E197" s="75"/>
      <c r="F197" s="75"/>
      <c r="G197" s="43"/>
      <c r="H197" s="43"/>
    </row>
    <row r="198" spans="4:8">
      <c r="D198" s="75"/>
      <c r="E198" s="75"/>
      <c r="F198" s="75"/>
      <c r="G198" s="43"/>
      <c r="H198" s="43"/>
    </row>
    <row r="199" spans="4:8">
      <c r="D199" s="75"/>
      <c r="E199" s="75"/>
      <c r="F199" s="75"/>
      <c r="G199" s="43"/>
      <c r="H199" s="43"/>
    </row>
    <row r="200" spans="4:8">
      <c r="D200" s="75"/>
      <c r="E200" s="75"/>
      <c r="F200" s="75"/>
      <c r="G200" s="43"/>
      <c r="H200" s="43"/>
    </row>
    <row r="201" spans="4:8">
      <c r="D201" s="75"/>
      <c r="E201" s="75"/>
      <c r="F201" s="75"/>
      <c r="G201" s="43"/>
      <c r="H201" s="43"/>
    </row>
    <row r="202" spans="4:8">
      <c r="D202" s="75"/>
      <c r="E202" s="75"/>
      <c r="F202" s="75"/>
      <c r="G202" s="43"/>
      <c r="H202" s="43"/>
    </row>
    <row r="203" spans="4:8">
      <c r="D203" s="75"/>
      <c r="E203" s="75"/>
      <c r="F203" s="75"/>
      <c r="G203" s="43"/>
      <c r="H203" s="43"/>
    </row>
    <row r="204" spans="4:8">
      <c r="D204" s="75"/>
      <c r="E204" s="75"/>
      <c r="F204" s="75"/>
      <c r="G204" s="43"/>
      <c r="H204" s="43"/>
    </row>
    <row r="205" spans="4:8">
      <c r="D205" s="75"/>
      <c r="E205" s="75"/>
      <c r="F205" s="75"/>
      <c r="G205" s="43"/>
      <c r="H205" s="43"/>
    </row>
    <row r="206" spans="4:8">
      <c r="D206" s="75"/>
      <c r="E206" s="75"/>
      <c r="F206" s="75"/>
      <c r="G206" s="43"/>
      <c r="H206" s="43"/>
    </row>
    <row r="207" spans="4:8">
      <c r="D207" s="75"/>
      <c r="E207" s="75"/>
      <c r="F207" s="75"/>
      <c r="G207" s="43"/>
      <c r="H207" s="43"/>
    </row>
    <row r="208" spans="4:8">
      <c r="D208" s="75"/>
      <c r="E208" s="75"/>
      <c r="F208" s="75"/>
      <c r="G208" s="43"/>
      <c r="H208" s="43"/>
    </row>
    <row r="209" spans="4:8">
      <c r="D209" s="75"/>
      <c r="E209" s="75"/>
      <c r="F209" s="75"/>
      <c r="G209" s="43"/>
      <c r="H209" s="43"/>
    </row>
    <row r="210" spans="4:8">
      <c r="D210" s="75"/>
      <c r="E210" s="75"/>
      <c r="F210" s="75"/>
      <c r="G210" s="43"/>
      <c r="H210" s="43"/>
    </row>
    <row r="211" spans="4:8">
      <c r="D211" s="75"/>
      <c r="E211" s="75"/>
      <c r="F211" s="75"/>
      <c r="G211" s="43"/>
      <c r="H211" s="43"/>
    </row>
    <row r="212" spans="4:8">
      <c r="D212" s="75"/>
      <c r="E212" s="75"/>
      <c r="F212" s="75"/>
      <c r="G212" s="43"/>
      <c r="H212" s="43"/>
    </row>
    <row r="213" spans="4:8">
      <c r="D213" s="75"/>
      <c r="E213" s="75"/>
      <c r="F213" s="75"/>
      <c r="G213" s="43"/>
      <c r="H213" s="43"/>
    </row>
    <row r="214" spans="4:8">
      <c r="D214" s="75"/>
      <c r="E214" s="75"/>
      <c r="F214" s="75"/>
      <c r="G214" s="43"/>
      <c r="H214" s="43"/>
    </row>
    <row r="215" spans="4:8">
      <c r="D215" s="75"/>
      <c r="E215" s="75"/>
      <c r="F215" s="75"/>
      <c r="G215" s="43"/>
      <c r="H215" s="43"/>
    </row>
    <row r="216" spans="4:8">
      <c r="D216" s="75"/>
      <c r="E216" s="75"/>
      <c r="F216" s="75"/>
      <c r="G216" s="43"/>
      <c r="H216" s="43"/>
    </row>
    <row r="217" spans="4:8">
      <c r="D217" s="75"/>
      <c r="E217" s="75"/>
      <c r="F217" s="75"/>
      <c r="G217" s="43"/>
      <c r="H217" s="43"/>
    </row>
    <row r="218" spans="4:8">
      <c r="D218" s="75"/>
      <c r="E218" s="75"/>
      <c r="F218" s="75"/>
      <c r="G218" s="43"/>
      <c r="H218" s="43"/>
    </row>
    <row r="219" spans="4:8">
      <c r="D219" s="75"/>
      <c r="E219" s="75"/>
      <c r="F219" s="75"/>
      <c r="G219" s="43"/>
      <c r="H219" s="43"/>
    </row>
    <row r="220" spans="4:8">
      <c r="D220" s="75"/>
      <c r="E220" s="75"/>
      <c r="F220" s="75"/>
      <c r="G220" s="43"/>
      <c r="H220" s="43"/>
    </row>
    <row r="221" spans="4:8">
      <c r="D221" s="75"/>
      <c r="E221" s="75"/>
      <c r="F221" s="75"/>
      <c r="G221" s="43"/>
      <c r="H221" s="43"/>
    </row>
    <row r="222" spans="4:8">
      <c r="D222" s="75"/>
      <c r="E222" s="75"/>
      <c r="F222" s="75"/>
      <c r="G222" s="43"/>
      <c r="H222" s="43"/>
    </row>
    <row r="223" spans="4:8">
      <c r="D223" s="75"/>
      <c r="E223" s="75"/>
      <c r="F223" s="75"/>
      <c r="G223" s="43"/>
      <c r="H223" s="43"/>
    </row>
    <row r="224" spans="4:8">
      <c r="D224" s="75"/>
      <c r="E224" s="75"/>
      <c r="F224" s="75"/>
      <c r="G224" s="43"/>
      <c r="H224" s="43"/>
    </row>
    <row r="225" spans="4:8">
      <c r="D225" s="75"/>
      <c r="E225" s="75"/>
      <c r="F225" s="75"/>
      <c r="G225" s="43"/>
      <c r="H225" s="43"/>
    </row>
    <row r="226" spans="4:8">
      <c r="D226" s="75"/>
      <c r="E226" s="75"/>
      <c r="F226" s="75"/>
      <c r="G226" s="43"/>
      <c r="H226" s="43"/>
    </row>
    <row r="227" spans="4:8">
      <c r="D227" s="75"/>
      <c r="E227" s="75"/>
      <c r="F227" s="75"/>
      <c r="G227" s="43"/>
      <c r="H227" s="43"/>
    </row>
    <row r="228" spans="4:8">
      <c r="D228" s="75"/>
      <c r="E228" s="75"/>
      <c r="F228" s="75"/>
      <c r="G228" s="43"/>
      <c r="H228" s="43"/>
    </row>
    <row r="229" spans="4:8">
      <c r="D229" s="75"/>
      <c r="E229" s="75"/>
      <c r="F229" s="75"/>
      <c r="G229" s="43"/>
      <c r="H229" s="43"/>
    </row>
    <row r="230" spans="4:8">
      <c r="D230" s="75"/>
      <c r="E230" s="75"/>
      <c r="F230" s="75"/>
      <c r="G230" s="43"/>
      <c r="H230" s="43"/>
    </row>
    <row r="231" spans="4:8">
      <c r="D231" s="75"/>
      <c r="E231" s="75"/>
      <c r="F231" s="75"/>
      <c r="G231" s="43"/>
      <c r="H231" s="43"/>
    </row>
    <row r="232" spans="4:8">
      <c r="D232" s="75"/>
      <c r="E232" s="75"/>
      <c r="F232" s="75"/>
      <c r="G232" s="43"/>
      <c r="H232" s="43"/>
    </row>
    <row r="233" spans="4:8">
      <c r="D233" s="75"/>
      <c r="E233" s="75"/>
      <c r="F233" s="75"/>
      <c r="G233" s="43"/>
      <c r="H233" s="43"/>
    </row>
    <row r="234" spans="4:8">
      <c r="D234" s="75"/>
      <c r="E234" s="75"/>
      <c r="F234" s="75"/>
      <c r="G234" s="43"/>
      <c r="H234" s="43"/>
    </row>
    <row r="235" spans="4:8">
      <c r="D235" s="75"/>
      <c r="E235" s="75"/>
      <c r="F235" s="75"/>
      <c r="G235" s="43"/>
      <c r="H235" s="43"/>
    </row>
    <row r="236" spans="4:8">
      <c r="D236" s="75"/>
      <c r="E236" s="75"/>
      <c r="F236" s="75"/>
      <c r="G236" s="43"/>
      <c r="H236" s="43"/>
    </row>
    <row r="237" spans="4:8">
      <c r="D237" s="75"/>
      <c r="E237" s="75"/>
      <c r="F237" s="75"/>
      <c r="G237" s="43"/>
      <c r="H237" s="43"/>
    </row>
    <row r="238" spans="4:8">
      <c r="D238" s="75"/>
      <c r="E238" s="75"/>
      <c r="F238" s="75"/>
      <c r="G238" s="43"/>
      <c r="H238" s="43"/>
    </row>
    <row r="239" spans="4:8">
      <c r="D239" s="75"/>
      <c r="E239" s="75"/>
      <c r="F239" s="75"/>
      <c r="G239" s="43"/>
      <c r="H239" s="43"/>
    </row>
    <row r="240" spans="4:8">
      <c r="D240" s="75"/>
      <c r="E240" s="75"/>
      <c r="F240" s="75"/>
      <c r="G240" s="43"/>
      <c r="H240" s="43"/>
    </row>
    <row r="241" spans="4:8">
      <c r="D241" s="75"/>
      <c r="E241" s="75"/>
      <c r="F241" s="75"/>
      <c r="G241" s="43"/>
      <c r="H241" s="43"/>
    </row>
    <row r="242" spans="4:8">
      <c r="D242" s="75"/>
      <c r="E242" s="75"/>
      <c r="F242" s="75"/>
      <c r="G242" s="43"/>
      <c r="H242" s="43"/>
    </row>
    <row r="243" spans="4:8">
      <c r="D243" s="75"/>
      <c r="E243" s="75"/>
      <c r="F243" s="75"/>
      <c r="G243" s="43"/>
      <c r="H243" s="43"/>
    </row>
    <row r="244" spans="4:8">
      <c r="D244" s="75"/>
      <c r="E244" s="75"/>
      <c r="F244" s="75"/>
      <c r="G244" s="43"/>
      <c r="H244" s="43"/>
    </row>
    <row r="245" spans="4:8">
      <c r="D245" s="75"/>
      <c r="E245" s="75"/>
      <c r="F245" s="75"/>
      <c r="G245" s="43"/>
      <c r="H245" s="43"/>
    </row>
    <row r="246" spans="4:8">
      <c r="D246" s="75"/>
      <c r="E246" s="75"/>
      <c r="F246" s="75"/>
      <c r="G246" s="43"/>
      <c r="H246" s="43"/>
    </row>
    <row r="247" spans="4:8">
      <c r="D247" s="75"/>
      <c r="E247" s="75"/>
      <c r="F247" s="75"/>
      <c r="G247" s="43"/>
      <c r="H247" s="43"/>
    </row>
    <row r="248" spans="4:8">
      <c r="D248" s="75"/>
      <c r="E248" s="75"/>
      <c r="F248" s="75"/>
      <c r="G248" s="43"/>
      <c r="H248" s="43"/>
    </row>
    <row r="249" spans="4:8">
      <c r="D249" s="75"/>
      <c r="E249" s="75"/>
      <c r="F249" s="75"/>
      <c r="G249" s="43"/>
      <c r="H249" s="43"/>
    </row>
    <row r="250" spans="4:8">
      <c r="D250" s="75"/>
      <c r="E250" s="75"/>
      <c r="F250" s="75"/>
      <c r="G250" s="43"/>
      <c r="H250" s="43"/>
    </row>
    <row r="251" spans="4:8">
      <c r="D251" s="75"/>
      <c r="E251" s="75"/>
      <c r="F251" s="75"/>
      <c r="G251" s="43"/>
      <c r="H251" s="43"/>
    </row>
    <row r="252" spans="4:8">
      <c r="D252" s="75"/>
      <c r="E252" s="75"/>
      <c r="F252" s="75"/>
      <c r="G252" s="43"/>
      <c r="H252" s="43"/>
    </row>
    <row r="253" spans="4:8">
      <c r="D253" s="75"/>
      <c r="E253" s="75"/>
      <c r="F253" s="75"/>
      <c r="G253" s="43"/>
      <c r="H253" s="43"/>
    </row>
    <row r="254" spans="4:8">
      <c r="D254" s="75"/>
      <c r="E254" s="75"/>
      <c r="F254" s="75"/>
      <c r="G254" s="43"/>
      <c r="H254" s="43"/>
    </row>
    <row r="255" spans="4:8">
      <c r="D255" s="75"/>
      <c r="E255" s="75"/>
      <c r="F255" s="75"/>
      <c r="G255" s="43"/>
      <c r="H255" s="43"/>
    </row>
    <row r="256" spans="4:8">
      <c r="D256" s="75"/>
      <c r="E256" s="75"/>
      <c r="F256" s="75"/>
      <c r="G256" s="43"/>
      <c r="H256" s="43"/>
    </row>
    <row r="257" spans="4:8">
      <c r="D257" s="75"/>
      <c r="E257" s="75"/>
      <c r="F257" s="75"/>
      <c r="G257" s="43"/>
      <c r="H257" s="43"/>
    </row>
    <row r="258" spans="4:8">
      <c r="D258" s="75"/>
      <c r="E258" s="75"/>
      <c r="F258" s="75"/>
      <c r="G258" s="43"/>
      <c r="H258" s="43"/>
    </row>
    <row r="259" spans="4:8">
      <c r="D259" s="75"/>
      <c r="E259" s="75"/>
      <c r="F259" s="75"/>
      <c r="G259" s="43"/>
      <c r="H259" s="43"/>
    </row>
    <row r="260" spans="4:8">
      <c r="D260" s="75"/>
      <c r="E260" s="75"/>
      <c r="F260" s="75"/>
      <c r="G260" s="43"/>
      <c r="H260" s="43"/>
    </row>
    <row r="261" spans="4:8">
      <c r="D261" s="75"/>
      <c r="E261" s="75"/>
      <c r="F261" s="75"/>
      <c r="G261" s="43"/>
      <c r="H261" s="43"/>
    </row>
    <row r="262" spans="4:8">
      <c r="D262" s="75"/>
      <c r="E262" s="75"/>
      <c r="F262" s="75"/>
      <c r="G262" s="43"/>
      <c r="H262" s="43"/>
    </row>
    <row r="263" spans="4:8">
      <c r="D263" s="75"/>
      <c r="E263" s="75"/>
      <c r="F263" s="75"/>
      <c r="G263" s="43"/>
      <c r="H263" s="43"/>
    </row>
    <row r="264" spans="4:8">
      <c r="D264" s="75"/>
      <c r="E264" s="75"/>
      <c r="F264" s="75"/>
      <c r="G264" s="43"/>
      <c r="H264" s="43"/>
    </row>
    <row r="265" spans="4:8">
      <c r="D265" s="75"/>
      <c r="E265" s="75"/>
      <c r="F265" s="75"/>
      <c r="G265" s="43"/>
      <c r="H265" s="43"/>
    </row>
    <row r="266" spans="4:8">
      <c r="D266" s="75"/>
      <c r="E266" s="75"/>
      <c r="F266" s="75"/>
      <c r="G266" s="43"/>
      <c r="H266" s="43"/>
    </row>
    <row r="267" spans="4:8">
      <c r="D267" s="75"/>
      <c r="E267" s="75"/>
      <c r="F267" s="75"/>
      <c r="G267" s="43"/>
      <c r="H267" s="43"/>
    </row>
    <row r="268" spans="4:8">
      <c r="D268" s="75"/>
      <c r="E268" s="75"/>
      <c r="F268" s="75"/>
      <c r="G268" s="43"/>
      <c r="H268" s="43"/>
    </row>
    <row r="269" spans="4:8">
      <c r="D269" s="75"/>
      <c r="E269" s="75"/>
      <c r="F269" s="75"/>
      <c r="G269" s="43"/>
      <c r="H269" s="43"/>
    </row>
    <row r="270" spans="4:8">
      <c r="D270" s="75"/>
      <c r="E270" s="75"/>
      <c r="F270" s="75"/>
      <c r="G270" s="43"/>
      <c r="H270" s="43"/>
    </row>
    <row r="271" spans="4:8">
      <c r="D271" s="75"/>
      <c r="E271" s="75"/>
      <c r="F271" s="75"/>
      <c r="G271" s="43"/>
      <c r="H271" s="43"/>
    </row>
    <row r="272" spans="4:8">
      <c r="D272" s="75"/>
      <c r="E272" s="75"/>
      <c r="F272" s="75"/>
      <c r="G272" s="43"/>
      <c r="H272" s="43"/>
    </row>
    <row r="273" spans="4:8">
      <c r="D273" s="75"/>
      <c r="E273" s="75"/>
      <c r="F273" s="75"/>
      <c r="G273" s="43"/>
      <c r="H273" s="43"/>
    </row>
    <row r="274" spans="4:8">
      <c r="D274" s="75"/>
      <c r="E274" s="75"/>
      <c r="F274" s="75"/>
      <c r="G274" s="43"/>
      <c r="H274" s="43"/>
    </row>
    <row r="275" spans="4:8">
      <c r="D275" s="75"/>
      <c r="E275" s="75"/>
      <c r="F275" s="75"/>
      <c r="G275" s="43"/>
      <c r="H275" s="43"/>
    </row>
    <row r="276" spans="4:8">
      <c r="D276" s="75"/>
      <c r="E276" s="75"/>
      <c r="F276" s="75"/>
      <c r="G276" s="43"/>
      <c r="H276" s="43"/>
    </row>
    <row r="277" spans="4:8">
      <c r="D277" s="75"/>
      <c r="E277" s="75"/>
      <c r="F277" s="75"/>
      <c r="G277" s="43"/>
      <c r="H277" s="43"/>
    </row>
    <row r="278" spans="4:8">
      <c r="D278" s="75"/>
      <c r="E278" s="75"/>
      <c r="F278" s="75"/>
      <c r="G278" s="43"/>
      <c r="H278" s="43"/>
    </row>
    <row r="279" spans="4:8">
      <c r="D279" s="75"/>
      <c r="E279" s="75"/>
      <c r="F279" s="75"/>
      <c r="G279" s="43"/>
      <c r="H279" s="43"/>
    </row>
    <row r="280" spans="4:8">
      <c r="D280" s="75"/>
      <c r="E280" s="75"/>
      <c r="F280" s="75"/>
      <c r="G280" s="43"/>
      <c r="H280" s="43"/>
    </row>
    <row r="281" spans="4:8">
      <c r="D281" s="75"/>
      <c r="E281" s="75"/>
      <c r="F281" s="75"/>
      <c r="G281" s="43"/>
      <c r="H281" s="43"/>
    </row>
    <row r="282" spans="4:8">
      <c r="D282" s="75"/>
      <c r="E282" s="75"/>
      <c r="F282" s="75"/>
      <c r="G282" s="43"/>
      <c r="H282" s="43"/>
    </row>
    <row r="283" spans="4:8">
      <c r="D283" s="75"/>
      <c r="E283" s="75"/>
      <c r="F283" s="75"/>
      <c r="G283" s="43"/>
      <c r="H283" s="43"/>
    </row>
    <row r="284" spans="4:8">
      <c r="D284" s="75"/>
      <c r="E284" s="75"/>
      <c r="F284" s="75"/>
      <c r="G284" s="43"/>
      <c r="H284" s="43"/>
    </row>
    <row r="285" spans="4:8">
      <c r="D285" s="75"/>
      <c r="E285" s="75"/>
      <c r="F285" s="75"/>
      <c r="G285" s="43"/>
      <c r="H285" s="43"/>
    </row>
    <row r="286" spans="4:8">
      <c r="D286" s="75"/>
      <c r="E286" s="75"/>
      <c r="F286" s="75"/>
      <c r="G286" s="43"/>
      <c r="H286" s="43"/>
    </row>
    <row r="287" spans="4:8">
      <c r="D287" s="75"/>
      <c r="E287" s="75"/>
      <c r="F287" s="75"/>
      <c r="G287" s="43"/>
      <c r="H287" s="43"/>
    </row>
    <row r="288" spans="4:8">
      <c r="D288" s="75"/>
      <c r="E288" s="75"/>
      <c r="F288" s="75"/>
      <c r="G288" s="43"/>
      <c r="H288" s="43"/>
    </row>
    <row r="289" spans="4:8">
      <c r="D289" s="75"/>
      <c r="E289" s="75"/>
      <c r="F289" s="75"/>
      <c r="G289" s="43"/>
      <c r="H289" s="43"/>
    </row>
    <row r="290" spans="4:8">
      <c r="D290" s="75"/>
      <c r="E290" s="75"/>
      <c r="F290" s="75"/>
      <c r="G290" s="43"/>
      <c r="H290" s="43"/>
    </row>
    <row r="291" spans="4:8">
      <c r="D291" s="75"/>
      <c r="E291" s="75"/>
      <c r="F291" s="75"/>
      <c r="G291" s="43"/>
      <c r="H291" s="43"/>
    </row>
    <row r="292" spans="4:8">
      <c r="D292" s="75"/>
      <c r="E292" s="75"/>
      <c r="F292" s="75"/>
      <c r="G292" s="43"/>
      <c r="H292" s="43"/>
    </row>
    <row r="293" spans="4:8">
      <c r="D293" s="75"/>
      <c r="E293" s="75"/>
      <c r="F293" s="75"/>
      <c r="G293" s="43"/>
      <c r="H293" s="43"/>
    </row>
    <row r="294" spans="4:8">
      <c r="D294" s="75"/>
      <c r="E294" s="75"/>
      <c r="F294" s="75"/>
      <c r="G294" s="43"/>
      <c r="H294" s="43"/>
    </row>
    <row r="295" spans="4:8">
      <c r="D295" s="75"/>
      <c r="E295" s="75"/>
      <c r="F295" s="75"/>
      <c r="G295" s="43"/>
      <c r="H295" s="43"/>
    </row>
    <row r="296" spans="4:8">
      <c r="D296" s="75"/>
      <c r="E296" s="75"/>
      <c r="F296" s="75"/>
      <c r="G296" s="43"/>
      <c r="H296" s="43"/>
    </row>
    <row r="297" spans="4:8">
      <c r="D297" s="75"/>
      <c r="E297" s="75"/>
      <c r="F297" s="75"/>
      <c r="G297" s="43"/>
      <c r="H297" s="43"/>
    </row>
    <row r="298" spans="4:8">
      <c r="D298" s="75"/>
      <c r="E298" s="75"/>
      <c r="F298" s="75"/>
      <c r="G298" s="43"/>
      <c r="H298" s="43"/>
    </row>
    <row r="299" spans="4:8">
      <c r="D299" s="75"/>
      <c r="E299" s="75"/>
      <c r="F299" s="75"/>
      <c r="G299" s="43"/>
      <c r="H299" s="43"/>
    </row>
    <row r="300" spans="4:8">
      <c r="D300" s="75"/>
      <c r="E300" s="75"/>
      <c r="F300" s="75"/>
      <c r="G300" s="43"/>
      <c r="H300" s="43"/>
    </row>
    <row r="301" spans="4:8">
      <c r="D301" s="75"/>
      <c r="E301" s="75"/>
      <c r="F301" s="75"/>
      <c r="G301" s="43"/>
      <c r="H301" s="43"/>
    </row>
    <row r="302" spans="4:8">
      <c r="D302" s="75"/>
      <c r="E302" s="75"/>
      <c r="F302" s="75"/>
      <c r="G302" s="43"/>
      <c r="H302" s="43"/>
    </row>
    <row r="303" spans="4:8">
      <c r="D303" s="75"/>
      <c r="E303" s="75"/>
      <c r="F303" s="75"/>
      <c r="G303" s="43"/>
      <c r="H303" s="43"/>
    </row>
    <row r="304" spans="4:8">
      <c r="D304" s="75"/>
      <c r="E304" s="75"/>
      <c r="F304" s="75"/>
      <c r="G304" s="43"/>
      <c r="H304" s="43"/>
    </row>
    <row r="305" spans="4:8">
      <c r="D305" s="75"/>
      <c r="E305" s="75"/>
      <c r="F305" s="75"/>
      <c r="G305" s="43"/>
      <c r="H305" s="43"/>
    </row>
    <row r="306" spans="4:8">
      <c r="D306" s="75"/>
      <c r="E306" s="75"/>
      <c r="F306" s="75"/>
      <c r="G306" s="43"/>
      <c r="H306" s="43"/>
    </row>
    <row r="307" spans="4:8">
      <c r="D307" s="75"/>
      <c r="E307" s="75"/>
      <c r="F307" s="75"/>
      <c r="G307" s="43"/>
      <c r="H307" s="43"/>
    </row>
    <row r="308" spans="4:8">
      <c r="D308" s="75"/>
      <c r="E308" s="75"/>
      <c r="F308" s="75"/>
      <c r="G308" s="43"/>
      <c r="H308" s="43"/>
    </row>
    <row r="309" spans="4:8">
      <c r="D309" s="75"/>
      <c r="E309" s="75"/>
      <c r="F309" s="75"/>
      <c r="G309" s="43"/>
      <c r="H309" s="43"/>
    </row>
    <row r="310" spans="4:8">
      <c r="D310" s="75"/>
      <c r="E310" s="75"/>
      <c r="F310" s="75"/>
      <c r="G310" s="43"/>
      <c r="H310" s="43"/>
    </row>
    <row r="311" spans="4:8">
      <c r="D311" s="75"/>
      <c r="E311" s="75"/>
      <c r="F311" s="75"/>
      <c r="G311" s="43"/>
      <c r="H311" s="43"/>
    </row>
    <row r="312" spans="4:8">
      <c r="D312" s="75"/>
      <c r="E312" s="75"/>
      <c r="F312" s="75"/>
      <c r="G312" s="43"/>
      <c r="H312" s="43"/>
    </row>
    <row r="313" spans="4:8">
      <c r="D313" s="75"/>
      <c r="E313" s="75"/>
      <c r="F313" s="75"/>
      <c r="G313" s="43"/>
      <c r="H313" s="43"/>
    </row>
    <row r="314" spans="4:8">
      <c r="D314" s="75"/>
      <c r="E314" s="75"/>
      <c r="F314" s="75"/>
      <c r="G314" s="43"/>
      <c r="H314" s="43"/>
    </row>
    <row r="315" spans="4:8">
      <c r="D315" s="75"/>
      <c r="E315" s="75"/>
      <c r="F315" s="75"/>
      <c r="G315" s="43"/>
      <c r="H315" s="43"/>
    </row>
    <row r="316" spans="4:8">
      <c r="D316" s="75"/>
      <c r="E316" s="75"/>
      <c r="F316" s="75"/>
      <c r="G316" s="43"/>
      <c r="H316" s="43"/>
    </row>
    <row r="317" spans="4:8">
      <c r="D317" s="75"/>
      <c r="E317" s="75"/>
      <c r="F317" s="75"/>
      <c r="G317" s="43"/>
      <c r="H317" s="43"/>
    </row>
    <row r="318" spans="4:8">
      <c r="D318" s="75"/>
      <c r="E318" s="75"/>
      <c r="F318" s="75"/>
      <c r="G318" s="43"/>
      <c r="H318" s="43"/>
    </row>
    <row r="319" spans="4:8">
      <c r="D319" s="75"/>
      <c r="E319" s="75"/>
      <c r="F319" s="75"/>
      <c r="G319" s="43"/>
      <c r="H319" s="43"/>
    </row>
    <row r="320" spans="4:8">
      <c r="D320" s="75"/>
      <c r="E320" s="75"/>
      <c r="F320" s="75"/>
      <c r="G320" s="43"/>
      <c r="H320" s="43"/>
    </row>
    <row r="321" spans="4:8">
      <c r="D321" s="75"/>
      <c r="E321" s="75"/>
      <c r="F321" s="75"/>
      <c r="G321" s="43"/>
      <c r="H321" s="43"/>
    </row>
    <row r="322" spans="4:8">
      <c r="D322" s="75"/>
      <c r="E322" s="75"/>
      <c r="F322" s="75"/>
      <c r="G322" s="43"/>
      <c r="H322" s="43"/>
    </row>
    <row r="323" spans="4:8">
      <c r="D323" s="75"/>
      <c r="E323" s="75"/>
      <c r="F323" s="75"/>
      <c r="G323" s="43"/>
      <c r="H323" s="43"/>
    </row>
    <row r="324" spans="4:8">
      <c r="D324" s="75"/>
      <c r="E324" s="75"/>
      <c r="F324" s="75"/>
      <c r="G324" s="43"/>
      <c r="H324" s="43"/>
    </row>
    <row r="325" spans="4:8">
      <c r="D325" s="75"/>
      <c r="E325" s="75"/>
      <c r="F325" s="75"/>
      <c r="G325" s="43"/>
      <c r="H325" s="43"/>
    </row>
    <row r="326" spans="4:8">
      <c r="D326" s="75"/>
      <c r="E326" s="75"/>
      <c r="F326" s="75"/>
      <c r="G326" s="43"/>
      <c r="H326" s="43"/>
    </row>
    <row r="327" spans="4:8">
      <c r="D327" s="75"/>
      <c r="E327" s="75"/>
      <c r="F327" s="75"/>
      <c r="G327" s="43"/>
      <c r="H327" s="43"/>
    </row>
    <row r="328" spans="4:8">
      <c r="D328" s="75"/>
      <c r="E328" s="75"/>
      <c r="F328" s="75"/>
      <c r="G328" s="43"/>
      <c r="H328" s="43"/>
    </row>
    <row r="329" spans="4:8">
      <c r="D329" s="75"/>
      <c r="E329" s="75"/>
      <c r="F329" s="75"/>
      <c r="G329" s="43"/>
      <c r="H329" s="43"/>
    </row>
    <row r="330" spans="4:8">
      <c r="D330" s="75"/>
      <c r="E330" s="75"/>
      <c r="F330" s="75"/>
      <c r="G330" s="43"/>
      <c r="H330" s="43"/>
    </row>
    <row r="331" spans="4:8">
      <c r="D331" s="75"/>
      <c r="E331" s="75"/>
      <c r="F331" s="75"/>
      <c r="G331" s="43"/>
      <c r="H331" s="43"/>
    </row>
    <row r="332" spans="4:8">
      <c r="D332" s="75"/>
      <c r="E332" s="75"/>
      <c r="F332" s="75"/>
      <c r="G332" s="43"/>
      <c r="H332" s="43"/>
    </row>
    <row r="333" spans="4:8">
      <c r="D333" s="75"/>
      <c r="E333" s="75"/>
      <c r="F333" s="75"/>
      <c r="G333" s="43"/>
      <c r="H333" s="43"/>
    </row>
    <row r="334" spans="4:8">
      <c r="D334" s="75"/>
      <c r="E334" s="75"/>
      <c r="F334" s="75"/>
      <c r="G334" s="43"/>
      <c r="H334" s="43"/>
    </row>
    <row r="335" spans="4:8">
      <c r="D335" s="75"/>
      <c r="E335" s="75"/>
      <c r="F335" s="75"/>
      <c r="G335" s="43"/>
      <c r="H335" s="43"/>
    </row>
    <row r="336" spans="4:8">
      <c r="D336" s="75"/>
      <c r="E336" s="75"/>
      <c r="F336" s="75"/>
      <c r="G336" s="43"/>
      <c r="H336" s="43"/>
    </row>
    <row r="337" spans="4:8">
      <c r="D337" s="75"/>
      <c r="E337" s="75"/>
      <c r="F337" s="75"/>
      <c r="G337" s="43"/>
      <c r="H337" s="43"/>
    </row>
    <row r="338" spans="4:8">
      <c r="D338" s="75"/>
      <c r="E338" s="75"/>
      <c r="F338" s="75"/>
      <c r="G338" s="43"/>
      <c r="H338" s="43"/>
    </row>
    <row r="339" spans="4:8">
      <c r="D339" s="75"/>
      <c r="E339" s="75"/>
      <c r="F339" s="75"/>
      <c r="G339" s="43"/>
      <c r="H339" s="43"/>
    </row>
    <row r="340" spans="4:8">
      <c r="D340" s="75"/>
      <c r="E340" s="75"/>
      <c r="F340" s="75"/>
      <c r="G340" s="43"/>
      <c r="H340" s="43"/>
    </row>
    <row r="341" spans="4:8">
      <c r="D341" s="75"/>
      <c r="E341" s="75"/>
      <c r="F341" s="75"/>
      <c r="G341" s="43"/>
      <c r="H341" s="43"/>
    </row>
    <row r="342" spans="4:8">
      <c r="D342" s="75"/>
      <c r="E342" s="75"/>
      <c r="F342" s="75"/>
      <c r="G342" s="43"/>
      <c r="H342" s="43"/>
    </row>
    <row r="343" spans="4:8">
      <c r="D343" s="75"/>
      <c r="E343" s="75"/>
      <c r="F343" s="75"/>
      <c r="G343" s="43"/>
      <c r="H343" s="43"/>
    </row>
    <row r="344" spans="4:8">
      <c r="D344" s="75"/>
      <c r="E344" s="75"/>
      <c r="F344" s="75"/>
      <c r="G344" s="43"/>
      <c r="H344" s="43"/>
    </row>
    <row r="345" spans="4:8">
      <c r="D345" s="75"/>
      <c r="E345" s="75"/>
      <c r="F345" s="75"/>
      <c r="G345" s="43"/>
      <c r="H345" s="43"/>
    </row>
    <row r="346" spans="4:8">
      <c r="D346" s="75"/>
      <c r="E346" s="75"/>
      <c r="F346" s="75"/>
      <c r="G346" s="43"/>
      <c r="H346" s="43"/>
    </row>
    <row r="347" spans="4:8">
      <c r="D347" s="75"/>
      <c r="E347" s="75"/>
      <c r="F347" s="75"/>
      <c r="G347" s="43"/>
      <c r="H347" s="43"/>
    </row>
    <row r="348" spans="4:8">
      <c r="D348" s="75"/>
      <c r="E348" s="75"/>
      <c r="F348" s="75"/>
      <c r="G348" s="43"/>
      <c r="H348" s="43"/>
    </row>
    <row r="349" spans="4:8">
      <c r="D349" s="75"/>
      <c r="E349" s="75"/>
      <c r="F349" s="75"/>
      <c r="G349" s="43"/>
      <c r="H349" s="43"/>
    </row>
    <row r="350" spans="4:8">
      <c r="D350" s="75"/>
      <c r="E350" s="75"/>
      <c r="F350" s="75"/>
      <c r="G350" s="43"/>
      <c r="H350" s="43"/>
    </row>
    <row r="351" spans="4:8">
      <c r="D351" s="75"/>
      <c r="E351" s="75"/>
      <c r="F351" s="75"/>
      <c r="G351" s="43"/>
      <c r="H351" s="43"/>
    </row>
    <row r="352" spans="4:8">
      <c r="D352" s="75"/>
      <c r="E352" s="75"/>
      <c r="F352" s="75"/>
      <c r="G352" s="43"/>
      <c r="H352" s="43"/>
    </row>
    <row r="353" spans="4:8">
      <c r="D353" s="75"/>
      <c r="E353" s="75"/>
      <c r="F353" s="75"/>
      <c r="G353" s="43"/>
      <c r="H353" s="43"/>
    </row>
    <row r="354" spans="4:8">
      <c r="D354" s="75"/>
      <c r="E354" s="75"/>
      <c r="F354" s="75"/>
      <c r="G354" s="43"/>
      <c r="H354" s="43"/>
    </row>
    <row r="355" spans="4:8">
      <c r="D355" s="75"/>
      <c r="E355" s="75"/>
      <c r="F355" s="75"/>
      <c r="G355" s="43"/>
      <c r="H355" s="43"/>
    </row>
    <row r="356" spans="4:8">
      <c r="D356" s="75"/>
      <c r="E356" s="75"/>
      <c r="F356" s="75"/>
      <c r="G356" s="43"/>
      <c r="H356" s="43"/>
    </row>
    <row r="357" spans="4:8">
      <c r="D357" s="75"/>
      <c r="E357" s="75"/>
      <c r="F357" s="75"/>
      <c r="G357" s="43"/>
      <c r="H357" s="43"/>
    </row>
    <row r="358" spans="4:8">
      <c r="D358" s="75"/>
      <c r="E358" s="75"/>
      <c r="F358" s="75"/>
      <c r="G358" s="43"/>
      <c r="H358" s="43"/>
    </row>
    <row r="359" spans="4:8">
      <c r="D359" s="75"/>
      <c r="E359" s="75"/>
      <c r="F359" s="75"/>
      <c r="G359" s="43"/>
      <c r="H359" s="43"/>
    </row>
    <row r="360" spans="4:8">
      <c r="D360" s="75"/>
      <c r="E360" s="75"/>
      <c r="F360" s="75"/>
      <c r="G360" s="43"/>
      <c r="H360" s="43"/>
    </row>
    <row r="361" spans="4:8">
      <c r="D361" s="75"/>
      <c r="E361" s="75"/>
      <c r="F361" s="75"/>
      <c r="G361" s="43"/>
      <c r="H361" s="43"/>
    </row>
    <row r="362" spans="4:8">
      <c r="D362" s="75"/>
      <c r="E362" s="75"/>
      <c r="F362" s="75"/>
      <c r="G362" s="43"/>
      <c r="H362" s="43"/>
    </row>
    <row r="363" spans="4:8">
      <c r="D363" s="75"/>
      <c r="E363" s="75"/>
      <c r="F363" s="75"/>
      <c r="G363" s="43"/>
      <c r="H363" s="43"/>
    </row>
    <row r="364" spans="4:8">
      <c r="D364" s="75"/>
      <c r="E364" s="75"/>
      <c r="F364" s="75"/>
      <c r="G364" s="43"/>
      <c r="H364" s="43"/>
    </row>
    <row r="365" spans="4:8">
      <c r="D365" s="75"/>
      <c r="E365" s="75"/>
      <c r="F365" s="75"/>
      <c r="G365" s="43"/>
      <c r="H365" s="43"/>
    </row>
    <row r="366" spans="4:8">
      <c r="D366" s="75"/>
      <c r="E366" s="75"/>
      <c r="F366" s="75"/>
      <c r="G366" s="43"/>
      <c r="H366" s="43"/>
    </row>
    <row r="367" spans="4:8">
      <c r="D367" s="75"/>
      <c r="E367" s="75"/>
      <c r="F367" s="75"/>
      <c r="G367" s="43"/>
      <c r="H367" s="43"/>
    </row>
    <row r="368" spans="4:8">
      <c r="D368" s="75"/>
      <c r="E368" s="75"/>
      <c r="F368" s="75"/>
      <c r="G368" s="43"/>
      <c r="H368" s="43"/>
    </row>
    <row r="369" spans="4:8">
      <c r="D369" s="75"/>
      <c r="E369" s="75"/>
      <c r="F369" s="75"/>
      <c r="G369" s="43"/>
      <c r="H369" s="43"/>
    </row>
    <row r="370" spans="4:8">
      <c r="G370" s="43"/>
      <c r="H370" s="43"/>
    </row>
    <row r="371" spans="4:8">
      <c r="G371" s="43"/>
      <c r="H371" s="43"/>
    </row>
    <row r="372" spans="4:8">
      <c r="G372" s="43"/>
      <c r="H372" s="43"/>
    </row>
    <row r="373" spans="4:8">
      <c r="G373" s="43"/>
      <c r="H373" s="43"/>
    </row>
    <row r="374" spans="4:8">
      <c r="G374" s="43"/>
      <c r="H374" s="43"/>
    </row>
    <row r="375" spans="4:8">
      <c r="G375" s="43"/>
      <c r="H375" s="43"/>
    </row>
    <row r="376" spans="4:8">
      <c r="G376" s="43"/>
      <c r="H376" s="43"/>
    </row>
    <row r="377" spans="4:8">
      <c r="G377" s="43"/>
      <c r="H377" s="43"/>
    </row>
    <row r="378" spans="4:8">
      <c r="G378" s="43"/>
      <c r="H378" s="43"/>
    </row>
    <row r="379" spans="4:8">
      <c r="G379" s="43"/>
      <c r="H379" s="43"/>
    </row>
    <row r="380" spans="4:8">
      <c r="G380" s="43"/>
      <c r="H380" s="43"/>
    </row>
    <row r="381" spans="4:8">
      <c r="G381" s="43"/>
      <c r="H381" s="43"/>
    </row>
    <row r="382" spans="4:8">
      <c r="G382" s="43"/>
      <c r="H382" s="43"/>
    </row>
    <row r="383" spans="4:8">
      <c r="G383" s="43"/>
      <c r="H383" s="43"/>
    </row>
    <row r="384" spans="4:8">
      <c r="G384" s="43"/>
      <c r="H384" s="43"/>
    </row>
  </sheetData>
  <mergeCells count="2">
    <mergeCell ref="A9:A10"/>
    <mergeCell ref="I9:I10"/>
  </mergeCells>
  <phoneticPr fontId="14" type="noConversion"/>
  <pageMargins left="0.79" right="0.15" top="0.51" bottom="0.14000000000000001" header="0.5" footer="0.19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 enableFormatConditionsCalculation="0">
    <tabColor indexed="13"/>
  </sheetPr>
  <dimension ref="A1:AK459"/>
  <sheetViews>
    <sheetView topLeftCell="A43" zoomScale="130" workbookViewId="0">
      <selection activeCell="I6" sqref="I6"/>
    </sheetView>
  </sheetViews>
  <sheetFormatPr defaultRowHeight="21"/>
  <cols>
    <col min="1" max="1" width="8.28515625" style="14" customWidth="1"/>
    <col min="2" max="2" width="8.7109375" style="14" customWidth="1"/>
    <col min="3" max="3" width="8.7109375" style="73" customWidth="1"/>
    <col min="4" max="4" width="11.7109375" style="14" customWidth="1"/>
    <col min="5" max="5" width="9.42578125" style="14" bestFit="1" customWidth="1"/>
    <col min="6" max="6" width="9.85546875" style="14" customWidth="1"/>
    <col min="7" max="7" width="11.7109375" style="14" customWidth="1"/>
    <col min="8" max="8" width="10" style="14" customWidth="1"/>
    <col min="9" max="9" width="27.28515625" style="87" customWidth="1"/>
    <col min="10" max="10" width="4.42578125" style="14" customWidth="1"/>
    <col min="11" max="11" width="9.140625" style="13"/>
    <col min="12" max="12" width="10.7109375" style="13" customWidth="1"/>
    <col min="13" max="13" width="10.140625" style="13" customWidth="1"/>
    <col min="14" max="14" width="9.140625" style="13"/>
    <col min="15" max="15" width="10.140625" style="13" customWidth="1"/>
    <col min="16" max="16" width="9.7109375" style="13" customWidth="1"/>
    <col min="17" max="20" width="9.140625" style="13"/>
    <col min="21" max="16384" width="9.140625" style="14"/>
  </cols>
  <sheetData>
    <row r="1" spans="1:37" s="6" customFormat="1" ht="21" customHeight="1">
      <c r="A1" s="1" t="s">
        <v>57</v>
      </c>
      <c r="B1" s="2"/>
      <c r="C1" s="127"/>
      <c r="D1" s="5"/>
      <c r="E1" s="5"/>
      <c r="F1" s="5"/>
      <c r="G1" s="5"/>
      <c r="H1" s="88"/>
      <c r="I1" s="7" t="s">
        <v>0</v>
      </c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s="6" customFormat="1" ht="21" customHeight="1">
      <c r="A2" s="1" t="s">
        <v>1</v>
      </c>
      <c r="B2" s="2"/>
      <c r="C2" s="133"/>
      <c r="D2" s="5"/>
      <c r="E2" s="5"/>
      <c r="F2" s="5"/>
      <c r="G2" s="5"/>
      <c r="H2" s="88"/>
      <c r="I2" s="2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s="13" customFormat="1" ht="15" customHeight="1">
      <c r="A3" s="9"/>
      <c r="B3" s="10"/>
      <c r="C3" s="138"/>
      <c r="D3" s="12"/>
      <c r="E3" s="12"/>
      <c r="F3" s="12"/>
      <c r="G3" s="12"/>
      <c r="H3" s="43"/>
      <c r="I3" s="10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7" s="19" customFormat="1" ht="26.25" customHeight="1">
      <c r="A4" s="412" t="s">
        <v>2</v>
      </c>
      <c r="B4" s="412"/>
      <c r="C4" s="412"/>
      <c r="D4" s="412"/>
      <c r="E4" s="412"/>
      <c r="F4" s="412"/>
      <c r="G4" s="412"/>
      <c r="H4" s="412"/>
      <c r="I4" s="412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</row>
    <row r="5" spans="1:37" s="32" customFormat="1" ht="5.0999999999999996" customHeight="1">
      <c r="A5" s="61"/>
      <c r="B5" s="28"/>
      <c r="C5" s="140"/>
      <c r="D5" s="82"/>
      <c r="E5" s="82"/>
      <c r="F5" s="82"/>
      <c r="G5" s="82"/>
      <c r="H5" s="40"/>
      <c r="I5" s="28"/>
      <c r="K5" s="13"/>
      <c r="L5" s="13"/>
      <c r="M5" s="13"/>
      <c r="N5" s="13"/>
      <c r="O5" s="13"/>
      <c r="P5" s="13"/>
      <c r="Q5" s="13"/>
      <c r="R5" s="13"/>
      <c r="S5" s="13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s="51" customFormat="1" ht="23.1" customHeight="1">
      <c r="A6" s="47" t="s">
        <v>142</v>
      </c>
      <c r="B6" s="48"/>
      <c r="C6" s="139"/>
      <c r="D6" s="50" t="s">
        <v>143</v>
      </c>
      <c r="E6" s="50"/>
      <c r="F6" s="48"/>
      <c r="G6" s="50" t="s">
        <v>42</v>
      </c>
      <c r="H6" s="49"/>
      <c r="I6" s="48"/>
      <c r="K6" s="6"/>
      <c r="L6" s="6"/>
      <c r="M6" s="6"/>
      <c r="N6" s="6"/>
      <c r="O6" s="6"/>
      <c r="P6" s="6"/>
      <c r="Q6" s="6"/>
      <c r="R6" s="6"/>
      <c r="S6" s="6"/>
    </row>
    <row r="7" spans="1:37" s="51" customFormat="1" ht="23.1" customHeight="1">
      <c r="A7" s="47" t="s">
        <v>43</v>
      </c>
      <c r="B7" s="48"/>
      <c r="C7" s="139"/>
      <c r="D7" s="50" t="s">
        <v>44</v>
      </c>
      <c r="E7" s="50"/>
      <c r="F7" s="48"/>
      <c r="G7" s="50" t="s">
        <v>36</v>
      </c>
      <c r="H7" s="49"/>
      <c r="I7" s="48"/>
      <c r="K7" s="6"/>
      <c r="L7" s="6"/>
      <c r="M7" s="6"/>
      <c r="N7" s="6"/>
      <c r="O7" s="6"/>
      <c r="P7" s="6"/>
      <c r="Q7" s="6"/>
      <c r="R7" s="6"/>
      <c r="S7" s="6"/>
    </row>
    <row r="8" spans="1:37" s="51" customFormat="1" ht="23.1" customHeight="1">
      <c r="A8" s="47" t="s">
        <v>45</v>
      </c>
      <c r="B8" s="48"/>
      <c r="C8" s="52">
        <v>408.3</v>
      </c>
      <c r="D8" s="50" t="s">
        <v>18</v>
      </c>
      <c r="E8" s="53"/>
      <c r="F8" s="53"/>
      <c r="G8" s="266" t="s">
        <v>163</v>
      </c>
      <c r="H8" s="49"/>
      <c r="I8" s="48"/>
      <c r="K8" s="6"/>
      <c r="L8" s="6"/>
      <c r="M8" s="6"/>
      <c r="N8" s="6"/>
      <c r="O8" s="6"/>
      <c r="P8" s="6"/>
      <c r="Q8" s="6"/>
      <c r="R8" s="6"/>
      <c r="S8" s="6"/>
    </row>
    <row r="9" spans="1:37" s="6" customFormat="1" ht="23.1" customHeight="1">
      <c r="A9" s="413" t="s">
        <v>10</v>
      </c>
      <c r="B9" s="122" t="s">
        <v>11</v>
      </c>
      <c r="C9" s="131" t="s">
        <v>11</v>
      </c>
      <c r="D9" s="122" t="s">
        <v>12</v>
      </c>
      <c r="E9" s="122" t="s">
        <v>13</v>
      </c>
      <c r="F9" s="122" t="s">
        <v>14</v>
      </c>
      <c r="G9" s="122" t="s">
        <v>15</v>
      </c>
      <c r="H9" s="122" t="s">
        <v>16</v>
      </c>
      <c r="I9" s="413" t="s">
        <v>17</v>
      </c>
      <c r="X9" s="2" t="s">
        <v>31</v>
      </c>
      <c r="Y9" s="22">
        <f>+B14</f>
        <v>1.1000000000000001</v>
      </c>
      <c r="Z9" s="22">
        <f>+F14</f>
        <v>1.97</v>
      </c>
      <c r="AA9" s="23">
        <f>+G14</f>
        <v>0.37461928934010152</v>
      </c>
    </row>
    <row r="10" spans="1:37" s="6" customFormat="1" ht="23.1" customHeight="1">
      <c r="A10" s="414"/>
      <c r="B10" s="125" t="s">
        <v>18</v>
      </c>
      <c r="C10" s="132" t="s">
        <v>9</v>
      </c>
      <c r="D10" s="124" t="s">
        <v>19</v>
      </c>
      <c r="E10" s="124" t="s">
        <v>20</v>
      </c>
      <c r="F10" s="124" t="s">
        <v>21</v>
      </c>
      <c r="G10" s="124" t="s">
        <v>22</v>
      </c>
      <c r="H10" s="124" t="s">
        <v>23</v>
      </c>
      <c r="I10" s="414"/>
      <c r="X10" s="2" t="s">
        <v>31</v>
      </c>
      <c r="Y10" s="22">
        <f>+B15</f>
        <v>1.1200000000000001</v>
      </c>
      <c r="Z10" s="22">
        <f>+F15</f>
        <v>2.39</v>
      </c>
      <c r="AA10" s="23">
        <f>+G15</f>
        <v>0.41338912133891209</v>
      </c>
    </row>
    <row r="11" spans="1:37" s="352" customFormat="1" ht="21" customHeight="1">
      <c r="A11" s="273" t="s">
        <v>168</v>
      </c>
      <c r="B11" s="393">
        <v>1.02</v>
      </c>
      <c r="C11" s="394">
        <f>B11+C8</f>
        <v>409.32</v>
      </c>
      <c r="D11" s="393" t="s">
        <v>187</v>
      </c>
      <c r="E11" s="393">
        <v>6</v>
      </c>
      <c r="F11" s="394">
        <v>1</v>
      </c>
      <c r="G11" s="394">
        <f t="shared" ref="G11:G44" si="0">H11/F11</f>
        <v>6.0999999999999999E-2</v>
      </c>
      <c r="H11" s="394">
        <v>6.0999999999999999E-2</v>
      </c>
      <c r="I11" s="403" t="s">
        <v>162</v>
      </c>
    </row>
    <row r="12" spans="1:37" s="28" customFormat="1" ht="21" customHeight="1">
      <c r="A12" s="114" t="s">
        <v>169</v>
      </c>
      <c r="B12" s="26">
        <v>1.1200000000000001</v>
      </c>
      <c r="C12" s="27">
        <f>B12+C8</f>
        <v>409.42</v>
      </c>
      <c r="D12" s="26" t="s">
        <v>188</v>
      </c>
      <c r="E12" s="26">
        <v>10</v>
      </c>
      <c r="F12" s="27">
        <v>2.2200000000000002</v>
      </c>
      <c r="G12" s="27">
        <f t="shared" si="0"/>
        <v>0.86666666666666659</v>
      </c>
      <c r="H12" s="27">
        <v>1.9239999999999999</v>
      </c>
      <c r="I12" s="276" t="s">
        <v>150</v>
      </c>
    </row>
    <row r="13" spans="1:37" s="28" customFormat="1" ht="21" customHeight="1">
      <c r="A13" s="114" t="s">
        <v>228</v>
      </c>
      <c r="B13" s="26">
        <v>1.07</v>
      </c>
      <c r="C13" s="27">
        <f>B13+C8</f>
        <v>409.37</v>
      </c>
      <c r="D13" s="26" t="s">
        <v>255</v>
      </c>
      <c r="E13" s="26">
        <v>8</v>
      </c>
      <c r="F13" s="27">
        <v>1.6</v>
      </c>
      <c r="G13" s="27">
        <f t="shared" si="0"/>
        <v>0.36187499999999995</v>
      </c>
      <c r="H13" s="27">
        <v>0.57899999999999996</v>
      </c>
      <c r="I13" s="276" t="s">
        <v>162</v>
      </c>
    </row>
    <row r="14" spans="1:37" s="28" customFormat="1" ht="21" customHeight="1">
      <c r="A14" s="114" t="s">
        <v>229</v>
      </c>
      <c r="B14" s="26">
        <v>1.1000000000000001</v>
      </c>
      <c r="C14" s="27">
        <f>B14+C8</f>
        <v>409.40000000000003</v>
      </c>
      <c r="D14" s="26" t="s">
        <v>256</v>
      </c>
      <c r="E14" s="26">
        <v>8.5</v>
      </c>
      <c r="F14" s="26">
        <v>1.97</v>
      </c>
      <c r="G14" s="27">
        <f t="shared" si="0"/>
        <v>0.37461928934010152</v>
      </c>
      <c r="H14" s="27">
        <v>0.73799999999999999</v>
      </c>
      <c r="I14" s="276" t="s">
        <v>150</v>
      </c>
    </row>
    <row r="15" spans="1:37" s="28" customFormat="1" ht="21" customHeight="1">
      <c r="A15" s="114" t="s">
        <v>230</v>
      </c>
      <c r="B15" s="26">
        <v>1.1200000000000001</v>
      </c>
      <c r="C15" s="27">
        <f>B15+C8</f>
        <v>409.42</v>
      </c>
      <c r="D15" s="26" t="s">
        <v>257</v>
      </c>
      <c r="E15" s="26">
        <v>10</v>
      </c>
      <c r="F15" s="26">
        <v>2.39</v>
      </c>
      <c r="G15" s="27">
        <f t="shared" si="0"/>
        <v>0.41338912133891209</v>
      </c>
      <c r="H15" s="27">
        <v>0.98799999999999999</v>
      </c>
      <c r="I15" s="276" t="s">
        <v>150</v>
      </c>
    </row>
    <row r="16" spans="1:37" s="28" customFormat="1" ht="21" customHeight="1">
      <c r="A16" s="114" t="s">
        <v>316</v>
      </c>
      <c r="B16" s="26">
        <v>1</v>
      </c>
      <c r="C16" s="27">
        <f>B16+C8</f>
        <v>409.3</v>
      </c>
      <c r="D16" s="26" t="s">
        <v>349</v>
      </c>
      <c r="E16" s="26">
        <v>6</v>
      </c>
      <c r="F16" s="26">
        <v>1.04</v>
      </c>
      <c r="G16" s="27">
        <f t="shared" si="0"/>
        <v>0.17211538461538461</v>
      </c>
      <c r="H16" s="27">
        <v>0.17899999999999999</v>
      </c>
      <c r="I16" s="276" t="s">
        <v>162</v>
      </c>
    </row>
    <row r="17" spans="1:20" s="28" customFormat="1" ht="21" customHeight="1">
      <c r="A17" s="114" t="s">
        <v>348</v>
      </c>
      <c r="B17" s="26">
        <v>1.1100000000000001</v>
      </c>
      <c r="C17" s="27">
        <f>B17+C8</f>
        <v>409.41</v>
      </c>
      <c r="D17" s="26" t="s">
        <v>350</v>
      </c>
      <c r="E17" s="26">
        <v>10</v>
      </c>
      <c r="F17" s="26">
        <v>2.2999999999999998</v>
      </c>
      <c r="G17" s="27">
        <f t="shared" si="0"/>
        <v>0.42956521739130438</v>
      </c>
      <c r="H17" s="27">
        <v>0.98799999999999999</v>
      </c>
      <c r="I17" s="276" t="s">
        <v>150</v>
      </c>
    </row>
    <row r="18" spans="1:20" s="31" customFormat="1" ht="21" customHeight="1">
      <c r="A18" s="114" t="s">
        <v>318</v>
      </c>
      <c r="B18" s="83">
        <v>1.07</v>
      </c>
      <c r="C18" s="27">
        <f>B18+C8</f>
        <v>409.37</v>
      </c>
      <c r="D18" s="26" t="s">
        <v>351</v>
      </c>
      <c r="E18" s="26">
        <v>11.4</v>
      </c>
      <c r="F18" s="26">
        <v>2.2000000000000002</v>
      </c>
      <c r="G18" s="27">
        <f t="shared" si="0"/>
        <v>0.27227272727272722</v>
      </c>
      <c r="H18" s="27">
        <v>0.59899999999999998</v>
      </c>
      <c r="I18" s="276" t="s">
        <v>150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</row>
    <row r="19" spans="1:20" s="28" customFormat="1" ht="21" customHeight="1">
      <c r="A19" s="114" t="s">
        <v>319</v>
      </c>
      <c r="B19" s="26">
        <v>1.02</v>
      </c>
      <c r="C19" s="27">
        <f>B19+C8</f>
        <v>409.32</v>
      </c>
      <c r="D19" s="26" t="s">
        <v>352</v>
      </c>
      <c r="E19" s="26">
        <v>6</v>
      </c>
      <c r="F19" s="26">
        <v>1.18</v>
      </c>
      <c r="G19" s="27">
        <f t="shared" si="0"/>
        <v>0.20423728813559322</v>
      </c>
      <c r="H19" s="27">
        <v>0.24099999999999999</v>
      </c>
      <c r="I19" s="276" t="s">
        <v>150</v>
      </c>
    </row>
    <row r="20" spans="1:20" s="28" customFormat="1" ht="21" customHeight="1">
      <c r="A20" s="114" t="s">
        <v>443</v>
      </c>
      <c r="B20" s="26">
        <v>1.01</v>
      </c>
      <c r="C20" s="27">
        <f>B20+C8</f>
        <v>409.31</v>
      </c>
      <c r="D20" s="26" t="s">
        <v>453</v>
      </c>
      <c r="E20" s="26">
        <v>6</v>
      </c>
      <c r="F20" s="26">
        <v>1.21</v>
      </c>
      <c r="G20" s="27">
        <f t="shared" si="0"/>
        <v>0.18264462809917356</v>
      </c>
      <c r="H20" s="27">
        <v>0.221</v>
      </c>
      <c r="I20" s="276" t="s">
        <v>162</v>
      </c>
    </row>
    <row r="21" spans="1:20" s="28" customFormat="1" ht="21" customHeight="1">
      <c r="A21" s="114" t="s">
        <v>419</v>
      </c>
      <c r="B21" s="26">
        <v>1.36</v>
      </c>
      <c r="C21" s="27">
        <f>B21+C8</f>
        <v>409.66</v>
      </c>
      <c r="D21" s="26" t="s">
        <v>454</v>
      </c>
      <c r="E21" s="26">
        <v>21.7</v>
      </c>
      <c r="F21" s="26">
        <v>6.09</v>
      </c>
      <c r="G21" s="27">
        <f t="shared" si="0"/>
        <v>0.65057471264367817</v>
      </c>
      <c r="H21" s="27">
        <v>3.9620000000000002</v>
      </c>
      <c r="I21" s="276" t="s">
        <v>150</v>
      </c>
    </row>
    <row r="22" spans="1:20" s="28" customFormat="1" ht="21" customHeight="1">
      <c r="A22" s="114" t="s">
        <v>429</v>
      </c>
      <c r="B22" s="26">
        <v>1.57</v>
      </c>
      <c r="C22" s="27">
        <f>B22+C8</f>
        <v>409.87</v>
      </c>
      <c r="D22" s="26" t="s">
        <v>455</v>
      </c>
      <c r="E22" s="26">
        <v>25.4</v>
      </c>
      <c r="F22" s="26">
        <v>11.25</v>
      </c>
      <c r="G22" s="27">
        <f t="shared" si="0"/>
        <v>0.64835555555555557</v>
      </c>
      <c r="H22" s="27">
        <v>7.2939999999999996</v>
      </c>
      <c r="I22" s="276" t="s">
        <v>150</v>
      </c>
    </row>
    <row r="23" spans="1:20" s="28" customFormat="1" ht="21" customHeight="1">
      <c r="A23" s="114" t="s">
        <v>439</v>
      </c>
      <c r="B23" s="26">
        <v>1.1100000000000001</v>
      </c>
      <c r="C23" s="27">
        <f>B23+C8</f>
        <v>409.41</v>
      </c>
      <c r="D23" s="26" t="s">
        <v>456</v>
      </c>
      <c r="E23" s="26">
        <v>11</v>
      </c>
      <c r="F23" s="26">
        <v>2.25</v>
      </c>
      <c r="G23" s="27">
        <f t="shared" si="0"/>
        <v>0.5795555555555556</v>
      </c>
      <c r="H23" s="27">
        <v>1.304</v>
      </c>
      <c r="I23" s="276" t="s">
        <v>150</v>
      </c>
    </row>
    <row r="24" spans="1:20" s="28" customFormat="1" ht="21" customHeight="1">
      <c r="A24" s="114" t="s">
        <v>434</v>
      </c>
      <c r="B24" s="26">
        <v>2.61</v>
      </c>
      <c r="C24" s="27">
        <f>B24+C8</f>
        <v>410.91</v>
      </c>
      <c r="D24" s="114" t="s">
        <v>457</v>
      </c>
      <c r="E24" s="26">
        <v>37.5</v>
      </c>
      <c r="F24" s="26">
        <v>44.69</v>
      </c>
      <c r="G24" s="27">
        <f t="shared" si="0"/>
        <v>0.52792571044976511</v>
      </c>
      <c r="H24" s="27">
        <v>23.593</v>
      </c>
      <c r="I24" s="276" t="s">
        <v>150</v>
      </c>
    </row>
    <row r="25" spans="1:20" s="28" customFormat="1" ht="21" customHeight="1">
      <c r="A25" s="114" t="s">
        <v>558</v>
      </c>
      <c r="B25" s="26">
        <v>1.84</v>
      </c>
      <c r="C25" s="27">
        <f>B25+C8</f>
        <v>410.14</v>
      </c>
      <c r="D25" s="114" t="s">
        <v>570</v>
      </c>
      <c r="E25" s="26">
        <v>26.5</v>
      </c>
      <c r="F25" s="26">
        <v>16.25</v>
      </c>
      <c r="G25" s="27">
        <f t="shared" si="0"/>
        <v>0.51119999999999999</v>
      </c>
      <c r="H25" s="27">
        <v>8.3070000000000004</v>
      </c>
      <c r="I25" s="276" t="s">
        <v>162</v>
      </c>
    </row>
    <row r="26" spans="1:20" s="28" customFormat="1" ht="21" customHeight="1">
      <c r="A26" s="114" t="s">
        <v>523</v>
      </c>
      <c r="B26" s="26">
        <v>2.12</v>
      </c>
      <c r="C26" s="27">
        <f>B26+C8</f>
        <v>410.42</v>
      </c>
      <c r="D26" s="114" t="s">
        <v>571</v>
      </c>
      <c r="E26" s="26">
        <v>33.200000000000003</v>
      </c>
      <c r="F26" s="26">
        <v>26.54</v>
      </c>
      <c r="G26" s="27">
        <f t="shared" si="0"/>
        <v>0.60463451394122081</v>
      </c>
      <c r="H26" s="27">
        <v>16.047000000000001</v>
      </c>
      <c r="I26" s="276" t="s">
        <v>150</v>
      </c>
    </row>
    <row r="27" spans="1:20" s="31" customFormat="1" ht="21" customHeight="1">
      <c r="A27" s="114" t="s">
        <v>524</v>
      </c>
      <c r="B27" s="26">
        <v>3.58</v>
      </c>
      <c r="C27" s="27">
        <f>B27+C8</f>
        <v>411.88</v>
      </c>
      <c r="D27" s="114" t="s">
        <v>572</v>
      </c>
      <c r="E27" s="26">
        <v>43.2</v>
      </c>
      <c r="F27" s="26">
        <v>82.93</v>
      </c>
      <c r="G27" s="27">
        <f t="shared" si="0"/>
        <v>0.54873990112142768</v>
      </c>
      <c r="H27" s="27">
        <v>45.506999999999998</v>
      </c>
      <c r="I27" s="276" t="s">
        <v>150</v>
      </c>
      <c r="K27" s="28"/>
      <c r="L27" s="28"/>
      <c r="M27" s="28"/>
      <c r="N27" s="28"/>
      <c r="O27" s="28"/>
      <c r="P27" s="28"/>
      <c r="Q27" s="28"/>
      <c r="R27" s="28"/>
      <c r="S27" s="28"/>
      <c r="T27" s="28"/>
    </row>
    <row r="28" spans="1:20" s="31" customFormat="1" ht="21" customHeight="1">
      <c r="A28" s="114" t="s">
        <v>524</v>
      </c>
      <c r="B28" s="26">
        <v>3.94</v>
      </c>
      <c r="C28" s="27">
        <f>B28+C8</f>
        <v>412.24</v>
      </c>
      <c r="D28" s="26" t="s">
        <v>573</v>
      </c>
      <c r="E28" s="26">
        <v>60.7</v>
      </c>
      <c r="F28" s="26">
        <v>103.51</v>
      </c>
      <c r="G28" s="27">
        <f t="shared" si="0"/>
        <v>0.52641290696551057</v>
      </c>
      <c r="H28" s="27">
        <v>54.488999999999997</v>
      </c>
      <c r="I28" s="276" t="s">
        <v>150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</row>
    <row r="29" spans="1:20" s="31" customFormat="1" ht="21" customHeight="1">
      <c r="A29" s="114" t="s">
        <v>525</v>
      </c>
      <c r="B29" s="26">
        <v>4</v>
      </c>
      <c r="C29" s="27">
        <f>B29+C8</f>
        <v>412.3</v>
      </c>
      <c r="D29" s="26" t="s">
        <v>574</v>
      </c>
      <c r="E29" s="26">
        <v>61</v>
      </c>
      <c r="F29" s="26">
        <v>106.08</v>
      </c>
      <c r="G29" s="27">
        <f t="shared" si="0"/>
        <v>0.58428544494720969</v>
      </c>
      <c r="H29" s="27">
        <v>61.981000000000002</v>
      </c>
      <c r="I29" s="276" t="s">
        <v>150</v>
      </c>
      <c r="K29" s="28"/>
      <c r="L29" s="28"/>
      <c r="M29" s="28"/>
      <c r="N29" s="28"/>
      <c r="O29" s="28"/>
      <c r="P29" s="28"/>
      <c r="Q29" s="28"/>
      <c r="R29" s="28"/>
      <c r="S29" s="28"/>
      <c r="T29" s="28"/>
    </row>
    <row r="30" spans="1:20" s="31" customFormat="1" ht="21" customHeight="1">
      <c r="A30" s="114" t="s">
        <v>553</v>
      </c>
      <c r="B30" s="26">
        <v>1.52</v>
      </c>
      <c r="C30" s="27">
        <f>B30+C8</f>
        <v>409.82</v>
      </c>
      <c r="D30" s="26" t="s">
        <v>575</v>
      </c>
      <c r="E30" s="26">
        <v>27.1</v>
      </c>
      <c r="F30" s="26">
        <v>11.79</v>
      </c>
      <c r="G30" s="27">
        <f t="shared" si="0"/>
        <v>0.63163698049194239</v>
      </c>
      <c r="H30" s="27">
        <v>7.4470000000000001</v>
      </c>
      <c r="I30" s="276" t="s">
        <v>150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</row>
    <row r="31" spans="1:20" s="31" customFormat="1" ht="21" customHeight="1">
      <c r="A31" s="114" t="s">
        <v>561</v>
      </c>
      <c r="B31" s="26">
        <v>1.58</v>
      </c>
      <c r="C31" s="27">
        <f>B31+C8</f>
        <v>409.88</v>
      </c>
      <c r="D31" s="26" t="s">
        <v>576</v>
      </c>
      <c r="E31" s="26">
        <v>27.3</v>
      </c>
      <c r="F31" s="26">
        <v>14.1</v>
      </c>
      <c r="G31" s="27">
        <f t="shared" si="0"/>
        <v>0.77248226950354604</v>
      </c>
      <c r="H31" s="27">
        <v>10.891999999999999</v>
      </c>
      <c r="I31" s="276" t="s">
        <v>150</v>
      </c>
      <c r="K31" s="28"/>
      <c r="L31" s="28"/>
      <c r="M31" s="28"/>
      <c r="N31" s="28"/>
      <c r="O31" s="28"/>
      <c r="P31" s="28"/>
      <c r="Q31" s="28"/>
      <c r="R31" s="28"/>
      <c r="S31" s="28"/>
      <c r="T31" s="28"/>
    </row>
    <row r="32" spans="1:20" s="31" customFormat="1" ht="21" customHeight="1">
      <c r="A32" s="114" t="s">
        <v>692</v>
      </c>
      <c r="B32" s="26">
        <v>3.1</v>
      </c>
      <c r="C32" s="27">
        <f>B32+C8</f>
        <v>411.40000000000003</v>
      </c>
      <c r="D32" s="26" t="s">
        <v>706</v>
      </c>
      <c r="E32" s="26">
        <v>39.6</v>
      </c>
      <c r="F32" s="26">
        <v>63.38</v>
      </c>
      <c r="G32" s="27">
        <f t="shared" si="0"/>
        <v>0.62082675923004094</v>
      </c>
      <c r="H32" s="27">
        <v>39.347999999999999</v>
      </c>
      <c r="I32" s="276" t="s">
        <v>162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</row>
    <row r="33" spans="1:20" s="31" customFormat="1" ht="21" customHeight="1">
      <c r="A33" s="114" t="s">
        <v>673</v>
      </c>
      <c r="B33" s="26">
        <v>1.99</v>
      </c>
      <c r="C33" s="27">
        <f>B33+C8</f>
        <v>410.29</v>
      </c>
      <c r="D33" s="26" t="s">
        <v>707</v>
      </c>
      <c r="E33" s="26">
        <v>29.1</v>
      </c>
      <c r="F33" s="26">
        <v>25.49</v>
      </c>
      <c r="G33" s="27">
        <f t="shared" si="0"/>
        <v>0.67924676343664181</v>
      </c>
      <c r="H33" s="27">
        <v>17.314</v>
      </c>
      <c r="I33" s="276" t="s">
        <v>150</v>
      </c>
      <c r="K33" s="28"/>
      <c r="L33" s="28"/>
      <c r="M33" s="28"/>
      <c r="N33" s="28"/>
      <c r="O33" s="28"/>
      <c r="P33" s="28"/>
      <c r="Q33" s="28"/>
      <c r="R33" s="28"/>
      <c r="S33" s="28"/>
      <c r="T33" s="28"/>
    </row>
    <row r="34" spans="1:20" s="31" customFormat="1" ht="21" customHeight="1">
      <c r="A34" s="114" t="s">
        <v>674</v>
      </c>
      <c r="B34" s="26">
        <v>1.23</v>
      </c>
      <c r="C34" s="27">
        <f>B34+C8</f>
        <v>409.53000000000003</v>
      </c>
      <c r="D34" s="26" t="s">
        <v>708</v>
      </c>
      <c r="E34" s="26">
        <v>26.1</v>
      </c>
      <c r="F34" s="26">
        <v>7.2</v>
      </c>
      <c r="G34" s="27">
        <f t="shared" si="0"/>
        <v>0.70319444444444434</v>
      </c>
      <c r="H34" s="27">
        <v>5.0629999999999997</v>
      </c>
      <c r="I34" s="276" t="s">
        <v>150</v>
      </c>
      <c r="K34" s="28"/>
      <c r="L34" s="28"/>
      <c r="M34" s="28"/>
      <c r="N34" s="28"/>
      <c r="O34" s="28"/>
      <c r="P34" s="28"/>
      <c r="Q34" s="28"/>
      <c r="R34" s="28"/>
      <c r="S34" s="28"/>
      <c r="T34" s="28"/>
    </row>
    <row r="35" spans="1:20" s="31" customFormat="1" ht="21" customHeight="1">
      <c r="A35" s="114" t="s">
        <v>829</v>
      </c>
      <c r="B35" s="26">
        <v>1.3</v>
      </c>
      <c r="C35" s="27">
        <f>B35+C8</f>
        <v>409.6</v>
      </c>
      <c r="D35" s="26" t="s">
        <v>832</v>
      </c>
      <c r="E35" s="26">
        <v>25.7</v>
      </c>
      <c r="F35" s="26">
        <v>11.67</v>
      </c>
      <c r="G35" s="27">
        <f t="shared" si="0"/>
        <v>0.68089117395029986</v>
      </c>
      <c r="H35" s="27">
        <v>7.9459999999999997</v>
      </c>
      <c r="I35" s="276" t="s">
        <v>162</v>
      </c>
      <c r="K35" s="28"/>
      <c r="L35" s="28"/>
      <c r="M35" s="28"/>
      <c r="N35" s="28"/>
      <c r="O35" s="28"/>
      <c r="P35" s="28"/>
      <c r="Q35" s="28"/>
      <c r="R35" s="28"/>
      <c r="S35" s="28"/>
      <c r="T35" s="28"/>
    </row>
    <row r="36" spans="1:20" s="31" customFormat="1" ht="21" customHeight="1">
      <c r="A36" s="114" t="s">
        <v>830</v>
      </c>
      <c r="B36" s="26">
        <v>1.3</v>
      </c>
      <c r="C36" s="27">
        <f>B36+C8</f>
        <v>409.6</v>
      </c>
      <c r="D36" s="26" t="s">
        <v>833</v>
      </c>
      <c r="E36" s="26">
        <v>25.7</v>
      </c>
      <c r="F36" s="26">
        <v>11.75</v>
      </c>
      <c r="G36" s="27">
        <f t="shared" si="0"/>
        <v>0.64</v>
      </c>
      <c r="H36" s="27">
        <v>7.52</v>
      </c>
      <c r="I36" s="276" t="s">
        <v>150</v>
      </c>
      <c r="K36" s="28"/>
      <c r="L36" s="28"/>
      <c r="M36" s="28"/>
      <c r="N36" s="28"/>
      <c r="O36" s="28"/>
      <c r="P36" s="28"/>
      <c r="Q36" s="28"/>
      <c r="R36" s="28"/>
      <c r="S36" s="28"/>
      <c r="T36" s="32"/>
    </row>
    <row r="37" spans="1:20" s="31" customFormat="1" ht="21" customHeight="1">
      <c r="A37" s="114" t="s">
        <v>831</v>
      </c>
      <c r="B37" s="26">
        <v>1.45</v>
      </c>
      <c r="C37" s="27">
        <f>B37+C8</f>
        <v>409.75</v>
      </c>
      <c r="D37" s="26" t="s">
        <v>834</v>
      </c>
      <c r="E37" s="26">
        <v>30</v>
      </c>
      <c r="F37" s="26">
        <v>14.34</v>
      </c>
      <c r="G37" s="27">
        <f t="shared" si="0"/>
        <v>0.78556485355648542</v>
      </c>
      <c r="H37" s="27">
        <v>11.265000000000001</v>
      </c>
      <c r="I37" s="276" t="s">
        <v>150</v>
      </c>
      <c r="K37" s="28"/>
      <c r="L37" s="28"/>
      <c r="M37" s="28"/>
      <c r="N37" s="28"/>
      <c r="O37" s="28"/>
      <c r="P37" s="28"/>
      <c r="Q37" s="28"/>
      <c r="R37" s="28"/>
      <c r="S37" s="28"/>
      <c r="T37" s="32"/>
    </row>
    <row r="38" spans="1:20" s="31" customFormat="1" ht="21" customHeight="1">
      <c r="A38" s="114" t="s">
        <v>908</v>
      </c>
      <c r="B38" s="26">
        <v>1.1200000000000001</v>
      </c>
      <c r="C38" s="27">
        <f>B38+C8</f>
        <v>409.42</v>
      </c>
      <c r="D38" s="26" t="s">
        <v>479</v>
      </c>
      <c r="E38" s="26">
        <v>21.5</v>
      </c>
      <c r="F38" s="26">
        <v>6.11</v>
      </c>
      <c r="G38" s="27">
        <f t="shared" si="0"/>
        <v>0.71783960720130935</v>
      </c>
      <c r="H38" s="27">
        <v>4.3860000000000001</v>
      </c>
      <c r="I38" s="276" t="s">
        <v>162</v>
      </c>
      <c r="K38" s="28"/>
      <c r="L38" s="28"/>
      <c r="M38" s="28"/>
      <c r="N38" s="28"/>
      <c r="O38" s="28"/>
      <c r="P38" s="28"/>
      <c r="Q38" s="28"/>
      <c r="R38" s="28"/>
      <c r="S38" s="28"/>
      <c r="T38" s="32"/>
    </row>
    <row r="39" spans="1:20" s="31" customFormat="1" ht="21" customHeight="1">
      <c r="A39" s="70" t="s">
        <v>888</v>
      </c>
      <c r="B39" s="34">
        <v>1.07</v>
      </c>
      <c r="C39" s="35">
        <f>B39+C8</f>
        <v>409.37</v>
      </c>
      <c r="D39" s="34" t="s">
        <v>918</v>
      </c>
      <c r="E39" s="34">
        <v>21.5</v>
      </c>
      <c r="F39" s="34">
        <v>16.29</v>
      </c>
      <c r="G39" s="35">
        <f t="shared" si="0"/>
        <v>0.54002455494168211</v>
      </c>
      <c r="H39" s="35">
        <v>8.7970000000000006</v>
      </c>
      <c r="I39" s="278" t="s">
        <v>150</v>
      </c>
      <c r="K39" s="28"/>
      <c r="L39" s="28"/>
      <c r="M39" s="28"/>
      <c r="N39" s="28"/>
      <c r="O39" s="28"/>
      <c r="P39" s="28"/>
      <c r="Q39" s="28"/>
      <c r="R39" s="28"/>
      <c r="S39" s="28"/>
      <c r="T39" s="32"/>
    </row>
    <row r="40" spans="1:20" s="31" customFormat="1" ht="21" customHeight="1">
      <c r="A40" s="120" t="s">
        <v>917</v>
      </c>
      <c r="B40" s="67">
        <v>1.06</v>
      </c>
      <c r="C40" s="113">
        <f>B40+C8</f>
        <v>409.36</v>
      </c>
      <c r="D40" s="67" t="s">
        <v>919</v>
      </c>
      <c r="E40" s="67">
        <v>23.5</v>
      </c>
      <c r="F40" s="67">
        <v>6.01</v>
      </c>
      <c r="G40" s="113">
        <f t="shared" si="0"/>
        <v>0.64875207986688854</v>
      </c>
      <c r="H40" s="113">
        <v>3.899</v>
      </c>
      <c r="I40" s="277" t="s">
        <v>150</v>
      </c>
      <c r="K40" s="28"/>
      <c r="L40" s="28"/>
      <c r="M40" s="28"/>
      <c r="N40" s="28"/>
      <c r="O40" s="28"/>
      <c r="P40" s="28"/>
      <c r="Q40" s="28"/>
      <c r="R40" s="28"/>
      <c r="S40" s="28"/>
      <c r="T40" s="32"/>
    </row>
    <row r="41" spans="1:20" s="31" customFormat="1" ht="21" customHeight="1">
      <c r="A41" s="120" t="s">
        <v>973</v>
      </c>
      <c r="B41" s="26">
        <v>0.9</v>
      </c>
      <c r="C41" s="27">
        <f>B41+C8</f>
        <v>409.2</v>
      </c>
      <c r="D41" s="26" t="s">
        <v>995</v>
      </c>
      <c r="E41" s="26">
        <v>10</v>
      </c>
      <c r="F41" s="26">
        <v>2.6</v>
      </c>
      <c r="G41" s="27">
        <f t="shared" si="0"/>
        <v>0.64769230769230768</v>
      </c>
      <c r="H41" s="27">
        <v>1.6839999999999999</v>
      </c>
      <c r="I41" s="276" t="s">
        <v>162</v>
      </c>
      <c r="K41" s="28"/>
      <c r="L41" s="28"/>
      <c r="M41" s="28"/>
      <c r="N41" s="28"/>
      <c r="O41" s="28"/>
      <c r="P41" s="28"/>
      <c r="Q41" s="28"/>
      <c r="R41" s="28"/>
      <c r="S41" s="28"/>
      <c r="T41" s="32"/>
    </row>
    <row r="42" spans="1:20" s="31" customFormat="1" ht="21" customHeight="1">
      <c r="A42" s="120" t="s">
        <v>994</v>
      </c>
      <c r="B42" s="26">
        <v>0.95</v>
      </c>
      <c r="C42" s="27">
        <f>B42+C8</f>
        <v>409.25</v>
      </c>
      <c r="D42" s="26" t="s">
        <v>347</v>
      </c>
      <c r="E42" s="26">
        <v>17.5</v>
      </c>
      <c r="F42" s="26">
        <v>3.84</v>
      </c>
      <c r="G42" s="27">
        <f t="shared" si="0"/>
        <v>0.54869791666666679</v>
      </c>
      <c r="H42" s="27">
        <v>2.1070000000000002</v>
      </c>
      <c r="I42" s="276" t="s">
        <v>150</v>
      </c>
      <c r="K42" s="28"/>
      <c r="L42" s="28"/>
      <c r="M42" s="28"/>
      <c r="N42" s="28"/>
      <c r="O42" s="28"/>
      <c r="P42" s="28"/>
      <c r="Q42" s="28"/>
      <c r="R42" s="28"/>
      <c r="S42" s="28"/>
      <c r="T42" s="32"/>
    </row>
    <row r="43" spans="1:20" s="31" customFormat="1" ht="21" customHeight="1">
      <c r="A43" s="120" t="s">
        <v>974</v>
      </c>
      <c r="B43" s="144">
        <v>0.9</v>
      </c>
      <c r="C43" s="27">
        <f>B43+C8</f>
        <v>409.2</v>
      </c>
      <c r="D43" s="143" t="s">
        <v>408</v>
      </c>
      <c r="E43" s="144">
        <v>17.55</v>
      </c>
      <c r="F43" s="144">
        <v>3.61</v>
      </c>
      <c r="G43" s="27">
        <f t="shared" si="0"/>
        <v>0.50997229916897513</v>
      </c>
      <c r="H43" s="145">
        <v>1.841</v>
      </c>
      <c r="I43" s="276" t="s">
        <v>150</v>
      </c>
      <c r="J43" s="295"/>
      <c r="K43" s="28"/>
      <c r="L43" s="28"/>
      <c r="M43" s="28"/>
      <c r="N43" s="28"/>
      <c r="O43" s="28"/>
      <c r="P43" s="28"/>
      <c r="Q43" s="28"/>
      <c r="R43" s="28"/>
      <c r="S43" s="28"/>
      <c r="T43" s="32"/>
    </row>
    <row r="44" spans="1:20" s="31" customFormat="1" ht="21" customHeight="1">
      <c r="A44" s="114" t="s">
        <v>1064</v>
      </c>
      <c r="B44" s="144">
        <v>0.92</v>
      </c>
      <c r="C44" s="27">
        <f>B44+C8</f>
        <v>409.22</v>
      </c>
      <c r="D44" s="143" t="s">
        <v>1076</v>
      </c>
      <c r="E44" s="144">
        <v>15.5</v>
      </c>
      <c r="F44" s="144">
        <v>3.11</v>
      </c>
      <c r="G44" s="145">
        <f t="shared" si="0"/>
        <v>0.5057877813504823</v>
      </c>
      <c r="H44" s="145">
        <v>1.573</v>
      </c>
      <c r="I44" s="276" t="s">
        <v>162</v>
      </c>
      <c r="J44" s="296"/>
      <c r="K44" s="28"/>
      <c r="L44" s="28"/>
      <c r="M44" s="28"/>
      <c r="N44" s="28"/>
      <c r="O44" s="28"/>
      <c r="P44" s="28"/>
      <c r="Q44" s="28"/>
      <c r="R44" s="28"/>
      <c r="S44" s="28"/>
      <c r="T44" s="32"/>
    </row>
    <row r="45" spans="1:20" s="31" customFormat="1" ht="21" customHeight="1">
      <c r="A45" s="114" t="s">
        <v>1074</v>
      </c>
      <c r="B45" s="144">
        <v>0.85</v>
      </c>
      <c r="C45" s="27">
        <f>B45+C8</f>
        <v>409.15000000000003</v>
      </c>
      <c r="D45" s="143" t="s">
        <v>1077</v>
      </c>
      <c r="E45" s="144">
        <v>13.6</v>
      </c>
      <c r="F45" s="144">
        <v>2.69</v>
      </c>
      <c r="G45" s="145">
        <f t="shared" ref="G45:G50" si="1">H45/F45</f>
        <v>0.44944237918215618</v>
      </c>
      <c r="H45" s="145">
        <v>1.2090000000000001</v>
      </c>
      <c r="I45" s="276" t="s">
        <v>150</v>
      </c>
      <c r="K45" s="28"/>
      <c r="L45" s="28"/>
      <c r="M45" s="28"/>
      <c r="N45" s="28"/>
      <c r="O45" s="28"/>
      <c r="P45" s="28"/>
      <c r="Q45" s="28"/>
      <c r="R45" s="28"/>
      <c r="S45" s="28"/>
      <c r="T45" s="32"/>
    </row>
    <row r="46" spans="1:20" s="31" customFormat="1" ht="21" customHeight="1">
      <c r="A46" s="114" t="s">
        <v>1075</v>
      </c>
      <c r="B46" s="144">
        <v>0.83</v>
      </c>
      <c r="C46" s="27">
        <f>B46+C8</f>
        <v>409.13</v>
      </c>
      <c r="D46" s="143" t="s">
        <v>1078</v>
      </c>
      <c r="E46" s="144">
        <v>11.4</v>
      </c>
      <c r="F46" s="144">
        <v>2.12</v>
      </c>
      <c r="G46" s="145">
        <f t="shared" si="1"/>
        <v>0.43207547169811322</v>
      </c>
      <c r="H46" s="145">
        <v>0.91600000000000004</v>
      </c>
      <c r="I46" s="276" t="s">
        <v>150</v>
      </c>
      <c r="K46" s="28"/>
      <c r="L46" s="28"/>
      <c r="M46" s="28"/>
      <c r="N46" s="28"/>
      <c r="O46" s="28"/>
      <c r="P46" s="28"/>
      <c r="Q46" s="28"/>
      <c r="R46" s="28"/>
      <c r="S46" s="28"/>
      <c r="T46" s="32"/>
    </row>
    <row r="47" spans="1:20" s="31" customFormat="1" ht="21" customHeight="1">
      <c r="A47" s="114" t="s">
        <v>1137</v>
      </c>
      <c r="B47" s="144">
        <v>0.8</v>
      </c>
      <c r="C47" s="27">
        <f>B47+C8</f>
        <v>409.1</v>
      </c>
      <c r="D47" s="143" t="s">
        <v>1151</v>
      </c>
      <c r="E47" s="144">
        <v>6.5</v>
      </c>
      <c r="F47" s="144">
        <v>1.71</v>
      </c>
      <c r="G47" s="145">
        <f t="shared" si="1"/>
        <v>0.34619883040935673</v>
      </c>
      <c r="H47" s="145">
        <v>0.59199999999999997</v>
      </c>
      <c r="I47" s="276" t="s">
        <v>162</v>
      </c>
      <c r="K47" s="28"/>
      <c r="L47" s="28"/>
      <c r="M47" s="28"/>
      <c r="N47" s="28"/>
      <c r="O47" s="28"/>
      <c r="P47" s="28"/>
      <c r="Q47" s="28"/>
      <c r="R47" s="28"/>
      <c r="S47" s="28"/>
      <c r="T47" s="32"/>
    </row>
    <row r="48" spans="1:20" s="31" customFormat="1" ht="21" customHeight="1">
      <c r="A48" s="114" t="s">
        <v>1149</v>
      </c>
      <c r="B48" s="144">
        <v>0.79</v>
      </c>
      <c r="C48" s="27">
        <f>B48+C8</f>
        <v>409.09000000000003</v>
      </c>
      <c r="D48" s="143" t="s">
        <v>1152</v>
      </c>
      <c r="E48" s="144">
        <v>6.6</v>
      </c>
      <c r="F48" s="144">
        <v>1.2</v>
      </c>
      <c r="G48" s="145">
        <f t="shared" si="1"/>
        <v>0.27083333333333337</v>
      </c>
      <c r="H48" s="145">
        <v>0.32500000000000001</v>
      </c>
      <c r="I48" s="276" t="s">
        <v>150</v>
      </c>
      <c r="K48" s="28"/>
      <c r="L48" s="28"/>
      <c r="M48" s="28"/>
      <c r="N48" s="28"/>
      <c r="O48" s="28"/>
      <c r="P48" s="28"/>
      <c r="Q48" s="28"/>
      <c r="R48" s="28"/>
      <c r="S48" s="28"/>
      <c r="T48" s="32"/>
    </row>
    <row r="49" spans="1:20" s="31" customFormat="1" ht="21" customHeight="1">
      <c r="A49" s="114" t="s">
        <v>1150</v>
      </c>
      <c r="B49" s="144">
        <v>0.75</v>
      </c>
      <c r="C49" s="27">
        <f>B49+C8</f>
        <v>409.05</v>
      </c>
      <c r="D49" s="143" t="s">
        <v>502</v>
      </c>
      <c r="E49" s="144">
        <v>6</v>
      </c>
      <c r="F49" s="144">
        <v>0.73</v>
      </c>
      <c r="G49" s="145">
        <f t="shared" si="1"/>
        <v>0.22054794520547946</v>
      </c>
      <c r="H49" s="145">
        <v>0.161</v>
      </c>
      <c r="I49" s="276" t="s">
        <v>150</v>
      </c>
      <c r="K49" s="28"/>
      <c r="L49" s="28"/>
      <c r="M49" s="28"/>
      <c r="N49" s="28"/>
      <c r="O49" s="28"/>
      <c r="P49" s="28"/>
      <c r="Q49" s="28"/>
      <c r="R49" s="28"/>
      <c r="S49" s="28"/>
      <c r="T49" s="32"/>
    </row>
    <row r="50" spans="1:20" s="31" customFormat="1" ht="21" customHeight="1">
      <c r="A50" s="114" t="s">
        <v>1214</v>
      </c>
      <c r="B50" s="144">
        <v>0.75</v>
      </c>
      <c r="C50" s="27">
        <f>B50+C8</f>
        <v>409.05</v>
      </c>
      <c r="D50" s="143" t="s">
        <v>1216</v>
      </c>
      <c r="E50" s="144">
        <v>5.5</v>
      </c>
      <c r="F50" s="144">
        <v>0.62</v>
      </c>
      <c r="G50" s="145">
        <f t="shared" si="1"/>
        <v>0.17419354838709677</v>
      </c>
      <c r="H50" s="145">
        <v>0.108</v>
      </c>
      <c r="I50" s="276" t="s">
        <v>162</v>
      </c>
      <c r="K50" s="28"/>
      <c r="L50" s="28"/>
      <c r="M50" s="28"/>
      <c r="N50" s="28"/>
      <c r="O50" s="28"/>
      <c r="P50" s="28"/>
      <c r="Q50" s="28"/>
      <c r="R50" s="28"/>
      <c r="S50" s="28"/>
      <c r="T50" s="32"/>
    </row>
    <row r="51" spans="1:20" s="31" customFormat="1" ht="21" customHeight="1">
      <c r="A51" s="70" t="s">
        <v>1215</v>
      </c>
      <c r="B51" s="34">
        <v>0.73</v>
      </c>
      <c r="C51" s="35">
        <f>B51+C8</f>
        <v>409.03000000000003</v>
      </c>
      <c r="D51" s="338" t="s">
        <v>1217</v>
      </c>
      <c r="E51" s="337">
        <v>4.9000000000000004</v>
      </c>
      <c r="F51" s="337">
        <v>0.66</v>
      </c>
      <c r="G51" s="339">
        <f>H51/F51</f>
        <v>0.21666666666666665</v>
      </c>
      <c r="H51" s="339">
        <v>0.14299999999999999</v>
      </c>
      <c r="I51" s="278" t="s">
        <v>150</v>
      </c>
      <c r="K51" s="28"/>
      <c r="L51" s="28"/>
      <c r="M51" s="28"/>
      <c r="N51" s="28"/>
      <c r="O51" s="28"/>
      <c r="P51" s="28"/>
      <c r="Q51" s="28"/>
      <c r="R51" s="28"/>
      <c r="S51" s="28"/>
      <c r="T51" s="32"/>
    </row>
    <row r="52" spans="1:20" s="31" customFormat="1" ht="21" customHeight="1">
      <c r="A52" s="115"/>
      <c r="B52" s="29"/>
      <c r="C52" s="30"/>
      <c r="D52" s="29"/>
      <c r="E52" s="29"/>
      <c r="F52" s="29"/>
      <c r="G52" s="30"/>
      <c r="H52" s="30"/>
      <c r="I52" s="79"/>
      <c r="K52" s="28"/>
      <c r="L52" s="28"/>
      <c r="M52" s="28"/>
      <c r="N52" s="28"/>
      <c r="O52" s="28"/>
      <c r="P52" s="28"/>
      <c r="Q52" s="28"/>
      <c r="R52" s="28"/>
      <c r="S52" s="28"/>
      <c r="T52" s="32"/>
    </row>
    <row r="53" spans="1:20" s="31" customFormat="1" ht="21" customHeight="1">
      <c r="A53" s="115"/>
      <c r="B53" s="29"/>
      <c r="C53" s="30"/>
      <c r="D53" s="29"/>
      <c r="E53" s="29"/>
      <c r="F53" s="29"/>
      <c r="G53" s="30"/>
      <c r="H53" s="30"/>
      <c r="I53" s="79"/>
      <c r="K53" s="28"/>
      <c r="L53" s="28"/>
      <c r="M53" s="28"/>
      <c r="N53" s="28"/>
      <c r="O53" s="28"/>
      <c r="P53" s="28"/>
      <c r="Q53" s="28"/>
      <c r="R53" s="28"/>
      <c r="S53" s="28"/>
      <c r="T53" s="32"/>
    </row>
    <row r="54" spans="1:20" s="31" customFormat="1" ht="21" customHeight="1">
      <c r="A54" s="115"/>
      <c r="B54" s="29"/>
      <c r="C54" s="30"/>
      <c r="D54" s="29"/>
      <c r="E54" s="29"/>
      <c r="F54" s="29"/>
      <c r="G54" s="30"/>
      <c r="H54" s="30"/>
      <c r="I54" s="79"/>
      <c r="K54" s="28"/>
      <c r="L54" s="28"/>
      <c r="M54" s="28"/>
      <c r="N54" s="28"/>
      <c r="O54" s="28"/>
      <c r="P54" s="28"/>
      <c r="Q54" s="28"/>
      <c r="R54" s="28"/>
      <c r="S54" s="28"/>
      <c r="T54" s="32"/>
    </row>
    <row r="55" spans="1:20" s="31" customFormat="1" ht="21" customHeight="1">
      <c r="A55" s="115"/>
      <c r="B55" s="29"/>
      <c r="C55" s="30"/>
      <c r="D55" s="29"/>
      <c r="E55" s="29"/>
      <c r="F55" s="29"/>
      <c r="G55" s="30"/>
      <c r="H55" s="30"/>
      <c r="I55" s="79"/>
      <c r="K55" s="28"/>
      <c r="L55" s="28"/>
      <c r="M55" s="28"/>
      <c r="N55" s="28"/>
      <c r="O55" s="28"/>
      <c r="P55" s="28"/>
      <c r="Q55" s="28"/>
      <c r="R55" s="28"/>
      <c r="S55" s="28"/>
      <c r="T55" s="32"/>
    </row>
    <row r="56" spans="1:20" s="31" customFormat="1" ht="21" customHeight="1">
      <c r="A56" s="115"/>
      <c r="B56" s="29"/>
      <c r="C56" s="30"/>
      <c r="D56" s="29"/>
      <c r="E56" s="29"/>
      <c r="F56" s="29"/>
      <c r="G56" s="30"/>
      <c r="H56" s="30"/>
      <c r="I56" s="79"/>
      <c r="K56" s="28"/>
      <c r="L56" s="28"/>
      <c r="M56" s="28"/>
      <c r="N56" s="28"/>
      <c r="O56" s="28"/>
      <c r="P56" s="28"/>
      <c r="Q56" s="28"/>
      <c r="R56" s="28"/>
      <c r="S56" s="28"/>
      <c r="T56" s="32"/>
    </row>
    <row r="57" spans="1:20" s="31" customFormat="1" ht="21" customHeight="1">
      <c r="A57" s="115"/>
      <c r="B57" s="29"/>
      <c r="C57" s="30"/>
      <c r="D57" s="29"/>
      <c r="E57" s="29"/>
      <c r="F57" s="29"/>
      <c r="G57" s="30"/>
      <c r="H57" s="30"/>
      <c r="I57" s="79"/>
      <c r="K57" s="28"/>
      <c r="L57" s="28"/>
      <c r="M57" s="28"/>
      <c r="N57" s="28"/>
      <c r="O57" s="28"/>
      <c r="P57" s="28"/>
      <c r="Q57" s="28"/>
      <c r="R57" s="28"/>
      <c r="S57" s="28"/>
      <c r="T57" s="32"/>
    </row>
    <row r="58" spans="1:20" s="31" customFormat="1" ht="21" customHeight="1">
      <c r="A58" s="115"/>
      <c r="B58" s="29"/>
      <c r="C58" s="30"/>
      <c r="D58" s="29"/>
      <c r="E58" s="29"/>
      <c r="F58" s="29"/>
      <c r="G58" s="30"/>
      <c r="H58" s="30"/>
      <c r="I58" s="79"/>
      <c r="K58" s="28"/>
      <c r="L58" s="28"/>
      <c r="M58" s="28"/>
      <c r="N58" s="28"/>
      <c r="O58" s="28"/>
      <c r="P58" s="28"/>
      <c r="Q58" s="28"/>
      <c r="R58" s="28"/>
      <c r="S58" s="28"/>
      <c r="T58" s="32"/>
    </row>
    <row r="59" spans="1:20" s="31" customFormat="1" ht="21" customHeight="1">
      <c r="A59" s="115"/>
      <c r="B59" s="29"/>
      <c r="C59" s="30"/>
      <c r="D59" s="29"/>
      <c r="E59" s="29"/>
      <c r="F59" s="29"/>
      <c r="G59" s="30"/>
      <c r="H59" s="30"/>
      <c r="I59" s="79"/>
      <c r="K59" s="28"/>
      <c r="L59" s="28"/>
      <c r="M59" s="28"/>
      <c r="N59" s="28"/>
      <c r="O59" s="28"/>
      <c r="P59" s="28"/>
      <c r="Q59" s="28"/>
      <c r="R59" s="28"/>
      <c r="S59" s="28"/>
      <c r="T59" s="32"/>
    </row>
    <row r="60" spans="1:20" s="31" customFormat="1" ht="21" customHeight="1">
      <c r="A60" s="115"/>
      <c r="B60" s="29"/>
      <c r="C60" s="30"/>
      <c r="D60" s="29"/>
      <c r="E60" s="29"/>
      <c r="F60" s="29"/>
      <c r="G60" s="30"/>
      <c r="H60" s="30"/>
      <c r="I60" s="79"/>
      <c r="K60" s="28"/>
      <c r="L60" s="28"/>
      <c r="M60" s="28"/>
      <c r="N60" s="28"/>
      <c r="O60" s="28"/>
      <c r="P60" s="28"/>
      <c r="Q60" s="28"/>
      <c r="R60" s="28"/>
      <c r="S60" s="28"/>
      <c r="T60" s="32"/>
    </row>
    <row r="61" spans="1:20" s="31" customFormat="1" ht="21" customHeight="1">
      <c r="A61" s="115"/>
      <c r="B61" s="29"/>
      <c r="C61" s="30"/>
      <c r="D61" s="29"/>
      <c r="E61" s="29"/>
      <c r="F61" s="29"/>
      <c r="G61" s="30"/>
      <c r="H61" s="30"/>
      <c r="I61" s="79"/>
      <c r="K61" s="28"/>
      <c r="L61" s="28"/>
      <c r="M61" s="28"/>
      <c r="N61" s="28"/>
      <c r="O61" s="28"/>
      <c r="P61" s="28"/>
      <c r="Q61" s="28"/>
      <c r="R61" s="28"/>
      <c r="S61" s="28"/>
      <c r="T61" s="32"/>
    </row>
    <row r="62" spans="1:20" s="31" customFormat="1" ht="21" customHeight="1">
      <c r="A62" s="115"/>
      <c r="B62" s="29"/>
      <c r="C62" s="30"/>
      <c r="D62" s="29"/>
      <c r="E62" s="29"/>
      <c r="F62" s="29"/>
      <c r="G62" s="30"/>
      <c r="H62" s="30"/>
      <c r="I62" s="79"/>
      <c r="K62" s="28"/>
      <c r="L62" s="28"/>
      <c r="M62" s="28"/>
      <c r="N62" s="28"/>
      <c r="O62" s="28"/>
      <c r="P62" s="28"/>
      <c r="Q62" s="28"/>
      <c r="R62" s="28"/>
      <c r="S62" s="28"/>
      <c r="T62" s="32"/>
    </row>
    <row r="63" spans="1:20" s="31" customFormat="1" ht="21" customHeight="1">
      <c r="A63" s="115"/>
      <c r="B63" s="29"/>
      <c r="C63" s="30"/>
      <c r="D63" s="29"/>
      <c r="E63" s="29"/>
      <c r="F63" s="29"/>
      <c r="G63" s="30"/>
      <c r="H63" s="30"/>
      <c r="I63" s="79"/>
      <c r="K63" s="28"/>
      <c r="L63" s="28"/>
      <c r="M63" s="28"/>
      <c r="N63" s="28"/>
      <c r="O63" s="28"/>
      <c r="P63" s="28"/>
      <c r="Q63" s="28"/>
      <c r="R63" s="28"/>
      <c r="S63" s="28"/>
      <c r="T63" s="32"/>
    </row>
    <row r="64" spans="1:20" s="31" customFormat="1" ht="21" customHeight="1">
      <c r="A64" s="115"/>
      <c r="B64" s="29"/>
      <c r="C64" s="30"/>
      <c r="D64" s="29"/>
      <c r="E64" s="29"/>
      <c r="F64" s="29"/>
      <c r="G64" s="30"/>
      <c r="H64" s="30"/>
      <c r="I64" s="79"/>
      <c r="K64" s="28"/>
      <c r="L64" s="28"/>
      <c r="M64" s="28"/>
      <c r="N64" s="28"/>
      <c r="O64" s="28"/>
      <c r="P64" s="28"/>
      <c r="Q64" s="28"/>
      <c r="R64" s="28"/>
      <c r="S64" s="28"/>
      <c r="T64" s="32"/>
    </row>
    <row r="65" spans="1:20" s="32" customFormat="1" ht="21" customHeight="1">
      <c r="A65" s="348" t="s">
        <v>160</v>
      </c>
      <c r="B65" s="29"/>
      <c r="C65" s="29"/>
      <c r="D65" s="29"/>
      <c r="E65" s="29"/>
      <c r="F65" s="29"/>
      <c r="G65" s="30"/>
      <c r="H65" s="30"/>
      <c r="I65" s="89"/>
      <c r="K65" s="28"/>
      <c r="L65" s="28"/>
      <c r="M65" s="28"/>
      <c r="N65" s="28"/>
      <c r="O65" s="28"/>
      <c r="P65" s="28"/>
      <c r="Q65" s="28"/>
      <c r="R65" s="28"/>
      <c r="S65" s="28"/>
      <c r="T65" s="13"/>
    </row>
    <row r="66" spans="1:20" s="32" customFormat="1" ht="21" customHeight="1">
      <c r="A66" s="115" t="s">
        <v>161</v>
      </c>
      <c r="B66" s="349">
        <f>+COUNT(B11:B55)</f>
        <v>41</v>
      </c>
      <c r="C66" s="29" t="s">
        <v>159</v>
      </c>
      <c r="D66" s="29"/>
      <c r="E66" s="29"/>
      <c r="F66" s="29"/>
      <c r="G66" s="30"/>
      <c r="H66" s="30"/>
      <c r="I66" s="89"/>
      <c r="K66" s="28"/>
      <c r="L66" s="28"/>
      <c r="M66" s="28"/>
      <c r="N66" s="28"/>
      <c r="O66" s="28"/>
      <c r="P66" s="28"/>
      <c r="Q66" s="28"/>
      <c r="R66" s="28"/>
      <c r="S66" s="28"/>
      <c r="T66" s="13"/>
    </row>
    <row r="67" spans="1:20" s="31" customFormat="1" ht="21" customHeight="1">
      <c r="B67" s="84"/>
      <c r="C67" s="85"/>
      <c r="D67" s="84"/>
      <c r="E67" s="84"/>
      <c r="F67" s="84"/>
      <c r="G67" s="85"/>
      <c r="H67" s="85"/>
      <c r="I67" s="86"/>
      <c r="K67" s="28"/>
      <c r="L67" s="28"/>
      <c r="M67" s="28"/>
      <c r="N67" s="28"/>
      <c r="O67" s="28"/>
      <c r="P67" s="28"/>
      <c r="Q67" s="28"/>
      <c r="R67" s="28"/>
      <c r="S67" s="28"/>
      <c r="T67" s="13"/>
    </row>
    <row r="68" spans="1:20" s="31" customFormat="1" ht="21" customHeight="1">
      <c r="B68" s="84"/>
      <c r="C68" s="85"/>
      <c r="D68" s="84"/>
      <c r="E68" s="84"/>
      <c r="F68" s="84"/>
      <c r="G68" s="85"/>
      <c r="H68" s="85"/>
      <c r="I68" s="86"/>
      <c r="K68" s="28"/>
      <c r="L68" s="28"/>
      <c r="M68" s="28"/>
      <c r="N68" s="28"/>
      <c r="O68" s="28"/>
      <c r="P68" s="28"/>
      <c r="Q68" s="28"/>
      <c r="R68" s="28"/>
      <c r="S68" s="28"/>
      <c r="T68" s="13"/>
    </row>
    <row r="69" spans="1:20" s="31" customFormat="1" ht="21" customHeight="1">
      <c r="B69" s="84"/>
      <c r="C69" s="85"/>
      <c r="D69" s="84"/>
      <c r="E69" s="84"/>
      <c r="F69" s="84"/>
      <c r="G69" s="85"/>
      <c r="H69" s="85"/>
      <c r="I69" s="86"/>
      <c r="K69" s="28"/>
      <c r="L69" s="28"/>
      <c r="M69" s="28"/>
      <c r="N69" s="28"/>
      <c r="O69" s="28"/>
      <c r="P69" s="28"/>
      <c r="Q69" s="28"/>
      <c r="R69" s="28"/>
      <c r="S69" s="28"/>
      <c r="T69" s="13"/>
    </row>
    <row r="70" spans="1:20" s="31" customFormat="1" ht="21" customHeight="1">
      <c r="B70" s="84"/>
      <c r="C70" s="85"/>
      <c r="D70" s="84"/>
      <c r="E70" s="84"/>
      <c r="F70" s="84"/>
      <c r="G70" s="85"/>
      <c r="H70" s="85"/>
      <c r="I70" s="86"/>
      <c r="K70" s="28"/>
      <c r="L70" s="28"/>
      <c r="M70" s="28"/>
      <c r="N70" s="28"/>
      <c r="O70" s="28"/>
      <c r="P70" s="28"/>
      <c r="Q70" s="28"/>
      <c r="R70" s="28"/>
      <c r="S70" s="28"/>
      <c r="T70" s="13"/>
    </row>
    <row r="71" spans="1:20" s="31" customFormat="1" ht="21" customHeight="1">
      <c r="B71" s="84"/>
      <c r="C71" s="85"/>
      <c r="D71" s="84"/>
      <c r="E71" s="84"/>
      <c r="F71" s="84"/>
      <c r="G71" s="85"/>
      <c r="H71" s="85"/>
      <c r="I71" s="86"/>
      <c r="K71" s="28"/>
      <c r="L71" s="28"/>
      <c r="M71" s="28"/>
      <c r="N71" s="28"/>
      <c r="O71" s="28"/>
      <c r="P71" s="28"/>
      <c r="Q71" s="28"/>
      <c r="R71" s="28"/>
      <c r="S71" s="28"/>
      <c r="T71" s="13"/>
    </row>
    <row r="72" spans="1:20" s="31" customFormat="1" ht="21" customHeight="1">
      <c r="B72" s="84"/>
      <c r="C72" s="85"/>
      <c r="D72" s="84"/>
      <c r="E72" s="84"/>
      <c r="F72" s="84"/>
      <c r="G72" s="85"/>
      <c r="H72" s="85"/>
      <c r="I72" s="86"/>
      <c r="K72" s="28"/>
      <c r="L72" s="28"/>
      <c r="M72" s="28"/>
      <c r="N72" s="28"/>
      <c r="O72" s="28"/>
      <c r="P72" s="28"/>
      <c r="Q72" s="28"/>
      <c r="R72" s="28"/>
      <c r="S72" s="28"/>
      <c r="T72" s="13"/>
    </row>
    <row r="73" spans="1:20" s="31" customFormat="1" ht="21" customHeight="1">
      <c r="B73" s="84"/>
      <c r="C73" s="85"/>
      <c r="D73" s="84"/>
      <c r="E73" s="84"/>
      <c r="F73" s="84"/>
      <c r="G73" s="85"/>
      <c r="H73" s="85"/>
      <c r="I73" s="86"/>
      <c r="K73" s="28"/>
      <c r="L73" s="28"/>
      <c r="M73" s="28"/>
      <c r="N73" s="28"/>
      <c r="O73" s="28"/>
      <c r="P73" s="28"/>
      <c r="Q73" s="28"/>
      <c r="R73" s="28"/>
      <c r="S73" s="28"/>
      <c r="T73" s="13"/>
    </row>
    <row r="74" spans="1:20" s="31" customFormat="1" ht="21" customHeight="1">
      <c r="B74" s="84"/>
      <c r="C74" s="85"/>
      <c r="D74" s="84"/>
      <c r="E74" s="84"/>
      <c r="F74" s="84"/>
      <c r="G74" s="85"/>
      <c r="H74" s="85"/>
      <c r="I74" s="86"/>
      <c r="K74" s="32"/>
      <c r="L74" s="32"/>
      <c r="M74" s="32"/>
      <c r="N74" s="32"/>
      <c r="O74" s="32"/>
      <c r="P74" s="32"/>
      <c r="Q74" s="32"/>
      <c r="R74" s="32"/>
      <c r="S74" s="32"/>
      <c r="T74" s="13"/>
    </row>
    <row r="75" spans="1:20" s="31" customFormat="1" ht="21" customHeight="1">
      <c r="B75" s="84"/>
      <c r="C75" s="85"/>
      <c r="D75" s="84"/>
      <c r="E75" s="84"/>
      <c r="F75" s="84"/>
      <c r="G75" s="85"/>
      <c r="H75" s="85"/>
      <c r="I75" s="86"/>
      <c r="K75" s="32"/>
      <c r="L75" s="32"/>
      <c r="M75" s="32"/>
      <c r="N75" s="32"/>
      <c r="O75" s="32"/>
      <c r="P75" s="32"/>
      <c r="Q75" s="32"/>
      <c r="R75" s="32"/>
      <c r="S75" s="32"/>
      <c r="T75" s="13"/>
    </row>
    <row r="76" spans="1:20" s="31" customFormat="1" ht="21" customHeight="1">
      <c r="B76" s="84"/>
      <c r="C76" s="85"/>
      <c r="D76" s="84"/>
      <c r="E76" s="84"/>
      <c r="F76" s="84"/>
      <c r="G76" s="85"/>
      <c r="H76" s="85"/>
      <c r="I76" s="86"/>
      <c r="K76"/>
      <c r="L76"/>
      <c r="M76"/>
      <c r="N76"/>
      <c r="O76"/>
      <c r="P76"/>
      <c r="Q76"/>
      <c r="R76"/>
      <c r="S76"/>
      <c r="T76" s="13"/>
    </row>
    <row r="77" spans="1:20" s="31" customFormat="1" ht="21" customHeight="1">
      <c r="B77" s="84"/>
      <c r="C77" s="85"/>
      <c r="D77" s="84"/>
      <c r="E77" s="84"/>
      <c r="F77" s="84"/>
      <c r="G77" s="85"/>
      <c r="H77" s="85"/>
      <c r="I77" s="86"/>
      <c r="K77"/>
      <c r="L77"/>
      <c r="M77"/>
      <c r="N77"/>
      <c r="O77"/>
      <c r="P77"/>
      <c r="Q77"/>
      <c r="R77"/>
      <c r="S77"/>
      <c r="T77" s="13"/>
    </row>
    <row r="78" spans="1:20" s="31" customFormat="1" ht="15" customHeight="1">
      <c r="B78" s="84"/>
      <c r="C78" s="85"/>
      <c r="D78" s="84"/>
      <c r="E78" s="84"/>
      <c r="F78" s="84"/>
      <c r="G78" s="85"/>
      <c r="H78" s="85"/>
      <c r="I78" s="86"/>
      <c r="K78"/>
      <c r="L78"/>
      <c r="M78"/>
      <c r="N78"/>
      <c r="O78"/>
      <c r="P78"/>
      <c r="Q78"/>
      <c r="R78"/>
      <c r="S78"/>
      <c r="T78" s="13"/>
    </row>
    <row r="79" spans="1:20" s="31" customFormat="1" ht="15" customHeight="1">
      <c r="B79" s="84"/>
      <c r="C79" s="85"/>
      <c r="D79" s="84"/>
      <c r="E79" s="84"/>
      <c r="F79" s="84"/>
      <c r="G79" s="85"/>
      <c r="H79" s="85"/>
      <c r="I79" s="86"/>
      <c r="K79"/>
      <c r="L79"/>
      <c r="M79"/>
      <c r="N79"/>
      <c r="O79"/>
      <c r="P79"/>
      <c r="Q79"/>
      <c r="R79"/>
      <c r="S79"/>
      <c r="T79" s="13"/>
    </row>
    <row r="80" spans="1:20" s="31" customFormat="1" ht="15" customHeight="1">
      <c r="B80" s="84"/>
      <c r="C80" s="85"/>
      <c r="D80" s="84"/>
      <c r="E80" s="84"/>
      <c r="F80" s="84"/>
      <c r="G80" s="85"/>
      <c r="H80" s="85"/>
      <c r="I80" s="86"/>
      <c r="K80"/>
      <c r="L80"/>
      <c r="M80"/>
      <c r="N80"/>
      <c r="O80"/>
      <c r="P80"/>
      <c r="Q80"/>
      <c r="R80"/>
      <c r="S80"/>
      <c r="T80" s="13"/>
    </row>
    <row r="81" spans="2:20" s="31" customFormat="1" ht="15" customHeight="1">
      <c r="B81" s="84"/>
      <c r="C81" s="85"/>
      <c r="D81" s="84"/>
      <c r="E81" s="84"/>
      <c r="F81" s="84"/>
      <c r="G81" s="85"/>
      <c r="H81" s="85"/>
      <c r="I81" s="86"/>
      <c r="K81"/>
      <c r="L81"/>
      <c r="M81"/>
      <c r="N81"/>
      <c r="O81"/>
      <c r="P81"/>
      <c r="Q81"/>
      <c r="R81"/>
      <c r="S81"/>
      <c r="T81" s="13"/>
    </row>
    <row r="82" spans="2:20" s="31" customFormat="1" ht="15" customHeight="1">
      <c r="B82" s="84"/>
      <c r="C82" s="85"/>
      <c r="D82" s="84"/>
      <c r="E82" s="84"/>
      <c r="F82" s="84"/>
      <c r="G82" s="85"/>
      <c r="H82" s="85"/>
      <c r="I82" s="86"/>
      <c r="K82"/>
      <c r="L82"/>
      <c r="M82"/>
      <c r="N82"/>
      <c r="O82"/>
      <c r="P82"/>
      <c r="Q82"/>
      <c r="R82"/>
      <c r="S82"/>
      <c r="T82" s="13"/>
    </row>
    <row r="83" spans="2:20" s="31" customFormat="1" ht="15" customHeight="1">
      <c r="B83" s="84"/>
      <c r="C83" s="85"/>
      <c r="D83" s="84"/>
      <c r="E83" s="84"/>
      <c r="F83" s="84"/>
      <c r="G83" s="85"/>
      <c r="H83" s="85"/>
      <c r="I83" s="86"/>
      <c r="K83"/>
      <c r="L83"/>
      <c r="M83"/>
      <c r="N83"/>
      <c r="O83"/>
      <c r="P83"/>
      <c r="Q83"/>
      <c r="R83"/>
      <c r="S83"/>
      <c r="T83" s="13"/>
    </row>
    <row r="84" spans="2:20" s="31" customFormat="1" ht="15" customHeight="1">
      <c r="B84" s="84"/>
      <c r="C84" s="85"/>
      <c r="D84" s="84"/>
      <c r="E84" s="84"/>
      <c r="F84" s="84"/>
      <c r="G84" s="85"/>
      <c r="H84" s="85"/>
      <c r="I84" s="86"/>
      <c r="K84"/>
      <c r="L84"/>
      <c r="M84"/>
      <c r="N84"/>
      <c r="O84"/>
      <c r="P84"/>
      <c r="Q84"/>
      <c r="R84"/>
      <c r="S84"/>
      <c r="T84" s="13"/>
    </row>
    <row r="85" spans="2:20" s="31" customFormat="1" ht="15" customHeight="1">
      <c r="B85" s="84"/>
      <c r="C85" s="85"/>
      <c r="D85" s="84"/>
      <c r="E85" s="84"/>
      <c r="F85" s="84"/>
      <c r="G85" s="85"/>
      <c r="H85" s="85"/>
      <c r="I85" s="86"/>
      <c r="K85"/>
      <c r="L85"/>
      <c r="M85"/>
      <c r="N85"/>
      <c r="O85"/>
      <c r="P85"/>
      <c r="Q85"/>
      <c r="R85"/>
      <c r="S85"/>
      <c r="T85" s="13"/>
    </row>
    <row r="86" spans="2:20" s="31" customFormat="1" ht="15" customHeight="1">
      <c r="B86" s="84"/>
      <c r="C86" s="85"/>
      <c r="D86" s="84"/>
      <c r="E86" s="84"/>
      <c r="F86" s="84"/>
      <c r="G86" s="85"/>
      <c r="H86" s="85"/>
      <c r="I86" s="86"/>
      <c r="K86"/>
      <c r="L86"/>
      <c r="M86"/>
      <c r="N86"/>
      <c r="O86"/>
      <c r="P86"/>
      <c r="Q86"/>
      <c r="R86"/>
      <c r="S86"/>
      <c r="T86" s="13"/>
    </row>
    <row r="87" spans="2:20" s="31" customFormat="1" ht="15" customHeight="1">
      <c r="B87" s="84"/>
      <c r="C87" s="85"/>
      <c r="D87" s="84"/>
      <c r="E87" s="84"/>
      <c r="F87" s="84"/>
      <c r="G87" s="85"/>
      <c r="H87" s="85"/>
      <c r="I87" s="86"/>
      <c r="K87"/>
      <c r="L87"/>
      <c r="M87"/>
      <c r="N87"/>
      <c r="O87"/>
      <c r="P87"/>
      <c r="Q87"/>
      <c r="R87"/>
      <c r="S87"/>
      <c r="T87" s="13"/>
    </row>
    <row r="88" spans="2:20" s="31" customFormat="1" ht="15" customHeight="1">
      <c r="B88" s="84"/>
      <c r="C88" s="85"/>
      <c r="D88" s="84"/>
      <c r="E88" s="84"/>
      <c r="F88" s="84"/>
      <c r="G88" s="85"/>
      <c r="H88" s="85"/>
      <c r="I88" s="86"/>
      <c r="K88"/>
      <c r="L88"/>
      <c r="M88"/>
      <c r="N88"/>
      <c r="O88"/>
      <c r="P88"/>
      <c r="Q88"/>
      <c r="R88"/>
      <c r="S88"/>
      <c r="T88" s="13"/>
    </row>
    <row r="89" spans="2:20" s="31" customFormat="1" ht="15" customHeight="1">
      <c r="B89" s="84"/>
      <c r="C89" s="85"/>
      <c r="D89" s="84"/>
      <c r="E89" s="84"/>
      <c r="F89" s="84"/>
      <c r="G89" s="85"/>
      <c r="H89" s="85"/>
      <c r="I89" s="86"/>
      <c r="K89"/>
      <c r="L89"/>
      <c r="M89"/>
      <c r="N89"/>
      <c r="O89"/>
      <c r="P89"/>
      <c r="Q89"/>
      <c r="R89"/>
      <c r="S89"/>
      <c r="T89" s="13"/>
    </row>
    <row r="90" spans="2:20" s="31" customFormat="1" ht="15" customHeight="1">
      <c r="B90" s="84"/>
      <c r="C90" s="85"/>
      <c r="D90" s="84"/>
      <c r="E90" s="84"/>
      <c r="F90" s="84"/>
      <c r="G90" s="85"/>
      <c r="H90" s="85"/>
      <c r="I90" s="86"/>
      <c r="K90"/>
      <c r="L90"/>
      <c r="M90"/>
      <c r="N90"/>
      <c r="O90"/>
      <c r="P90"/>
      <c r="Q90"/>
      <c r="R90"/>
      <c r="S90"/>
      <c r="T90" s="13"/>
    </row>
    <row r="91" spans="2:20" s="31" customFormat="1" ht="15" customHeight="1">
      <c r="B91" s="84"/>
      <c r="C91" s="85"/>
      <c r="D91" s="84"/>
      <c r="E91" s="84"/>
      <c r="F91" s="84"/>
      <c r="G91" s="85"/>
      <c r="H91" s="85"/>
      <c r="I91" s="86"/>
      <c r="K91"/>
      <c r="L91"/>
      <c r="M91"/>
      <c r="N91"/>
      <c r="O91"/>
      <c r="P91"/>
      <c r="Q91"/>
      <c r="R91"/>
      <c r="S91"/>
      <c r="T91" s="13"/>
    </row>
    <row r="92" spans="2:20" s="31" customFormat="1" ht="15" customHeight="1">
      <c r="B92" s="84"/>
      <c r="C92" s="85"/>
      <c r="D92" s="84"/>
      <c r="E92" s="84"/>
      <c r="F92" s="84"/>
      <c r="G92" s="85"/>
      <c r="H92" s="85"/>
      <c r="I92" s="86"/>
      <c r="K92"/>
      <c r="L92"/>
      <c r="M92"/>
      <c r="N92"/>
      <c r="O92"/>
      <c r="P92"/>
      <c r="Q92"/>
      <c r="R92"/>
      <c r="S92"/>
      <c r="T92" s="13"/>
    </row>
    <row r="93" spans="2:20" s="31" customFormat="1" ht="15" customHeight="1">
      <c r="B93" s="84"/>
      <c r="C93" s="85"/>
      <c r="D93" s="84"/>
      <c r="E93" s="84"/>
      <c r="F93" s="84"/>
      <c r="G93" s="85"/>
      <c r="H93" s="85"/>
      <c r="I93" s="86"/>
      <c r="K93"/>
      <c r="L93"/>
      <c r="M93"/>
      <c r="N93"/>
      <c r="O93"/>
      <c r="P93"/>
      <c r="Q93"/>
      <c r="R93"/>
      <c r="S93"/>
      <c r="T93" s="13"/>
    </row>
    <row r="94" spans="2:20" s="31" customFormat="1" ht="15" customHeight="1">
      <c r="B94" s="84"/>
      <c r="C94" s="85"/>
      <c r="D94" s="84"/>
      <c r="E94" s="84"/>
      <c r="F94" s="84"/>
      <c r="G94" s="85"/>
      <c r="H94" s="85"/>
      <c r="I94" s="86"/>
      <c r="K94"/>
      <c r="L94"/>
      <c r="M94"/>
      <c r="N94"/>
      <c r="O94"/>
      <c r="P94"/>
      <c r="Q94"/>
      <c r="R94"/>
      <c r="S94"/>
      <c r="T94" s="13"/>
    </row>
    <row r="95" spans="2:20" s="31" customFormat="1" ht="15" customHeight="1">
      <c r="B95" s="84"/>
      <c r="C95" s="85"/>
      <c r="D95" s="84"/>
      <c r="E95" s="84"/>
      <c r="F95" s="84"/>
      <c r="G95" s="85"/>
      <c r="H95" s="85"/>
      <c r="I95" s="86"/>
      <c r="K95"/>
      <c r="L95"/>
      <c r="M95"/>
      <c r="N95"/>
      <c r="O95"/>
      <c r="P95"/>
      <c r="Q95"/>
      <c r="R95"/>
      <c r="S95"/>
      <c r="T95" s="13"/>
    </row>
    <row r="96" spans="2:20" s="31" customFormat="1" ht="15" customHeight="1">
      <c r="B96" s="84"/>
      <c r="C96" s="85"/>
      <c r="D96" s="84"/>
      <c r="E96" s="84"/>
      <c r="F96" s="84"/>
      <c r="G96" s="85"/>
      <c r="H96" s="85"/>
      <c r="I96" s="86"/>
      <c r="K96"/>
      <c r="L96"/>
      <c r="M96"/>
      <c r="N96"/>
      <c r="O96"/>
      <c r="P96"/>
      <c r="Q96"/>
      <c r="R96"/>
      <c r="S96"/>
      <c r="T96" s="13"/>
    </row>
    <row r="97" spans="2:20" s="31" customFormat="1" ht="15" customHeight="1">
      <c r="B97" s="84"/>
      <c r="C97" s="85"/>
      <c r="D97" s="84"/>
      <c r="E97" s="84"/>
      <c r="F97" s="84"/>
      <c r="G97" s="85"/>
      <c r="H97" s="85"/>
      <c r="I97" s="86"/>
      <c r="K97"/>
      <c r="L97"/>
      <c r="M97"/>
      <c r="N97"/>
      <c r="O97"/>
      <c r="P97"/>
      <c r="Q97"/>
      <c r="R97"/>
      <c r="S97"/>
      <c r="T97" s="13"/>
    </row>
    <row r="98" spans="2:20" s="31" customFormat="1" ht="15" customHeight="1">
      <c r="B98" s="84"/>
      <c r="C98" s="85"/>
      <c r="D98" s="84"/>
      <c r="E98" s="84"/>
      <c r="F98" s="84"/>
      <c r="G98" s="85"/>
      <c r="H98" s="85"/>
      <c r="I98" s="86"/>
      <c r="K98"/>
      <c r="L98"/>
      <c r="M98"/>
      <c r="N98"/>
      <c r="O98"/>
      <c r="P98"/>
      <c r="Q98"/>
      <c r="R98"/>
      <c r="S98"/>
      <c r="T98" s="13"/>
    </row>
    <row r="99" spans="2:20" s="31" customFormat="1" ht="15" customHeight="1">
      <c r="B99" s="84"/>
      <c r="C99" s="85"/>
      <c r="D99" s="84"/>
      <c r="E99" s="84"/>
      <c r="F99" s="84"/>
      <c r="G99" s="85"/>
      <c r="H99" s="85"/>
      <c r="I99" s="86"/>
      <c r="K99"/>
      <c r="L99"/>
      <c r="M99"/>
      <c r="N99"/>
      <c r="O99"/>
      <c r="P99"/>
      <c r="Q99"/>
      <c r="R99"/>
      <c r="S99"/>
      <c r="T99" s="13"/>
    </row>
    <row r="100" spans="2:20" s="31" customFormat="1" ht="15" customHeight="1">
      <c r="B100" s="84"/>
      <c r="C100" s="85"/>
      <c r="D100" s="84"/>
      <c r="E100" s="84"/>
      <c r="F100" s="84"/>
      <c r="G100" s="85"/>
      <c r="H100" s="85"/>
      <c r="I100" s="86"/>
      <c r="K100"/>
      <c r="L100"/>
      <c r="M100"/>
      <c r="N100"/>
      <c r="O100"/>
      <c r="P100"/>
      <c r="Q100"/>
      <c r="R100"/>
      <c r="S100"/>
      <c r="T100" s="13"/>
    </row>
    <row r="101" spans="2:20" s="31" customFormat="1" ht="15" customHeight="1">
      <c r="B101" s="84"/>
      <c r="C101" s="85"/>
      <c r="D101" s="84"/>
      <c r="E101" s="84"/>
      <c r="F101" s="84"/>
      <c r="G101" s="85"/>
      <c r="H101" s="85"/>
      <c r="I101" s="86"/>
      <c r="K101"/>
      <c r="L101"/>
      <c r="M101"/>
      <c r="N101"/>
      <c r="O101"/>
      <c r="P101"/>
      <c r="Q101"/>
      <c r="R101"/>
      <c r="S101"/>
      <c r="T101" s="13"/>
    </row>
    <row r="102" spans="2:20" s="31" customFormat="1" ht="15" customHeight="1">
      <c r="B102" s="84"/>
      <c r="C102" s="85"/>
      <c r="D102" s="84"/>
      <c r="E102" s="84"/>
      <c r="F102" s="84"/>
      <c r="G102" s="85"/>
      <c r="H102" s="85"/>
      <c r="I102" s="86"/>
      <c r="K102"/>
      <c r="L102"/>
      <c r="M102"/>
      <c r="N102"/>
      <c r="O102"/>
      <c r="P102"/>
      <c r="Q102"/>
      <c r="R102"/>
      <c r="S102"/>
      <c r="T102" s="13"/>
    </row>
    <row r="103" spans="2:20" s="31" customFormat="1" ht="15" customHeight="1">
      <c r="B103" s="84"/>
      <c r="C103" s="85"/>
      <c r="D103" s="84"/>
      <c r="E103" s="84"/>
      <c r="F103" s="84"/>
      <c r="G103" s="85"/>
      <c r="H103" s="85"/>
      <c r="I103" s="86"/>
      <c r="K103"/>
      <c r="L103"/>
      <c r="M103"/>
      <c r="N103"/>
      <c r="O103"/>
      <c r="P103"/>
      <c r="Q103"/>
      <c r="R103"/>
      <c r="S103"/>
      <c r="T103" s="13"/>
    </row>
    <row r="104" spans="2:20" s="31" customFormat="1" ht="15" customHeight="1">
      <c r="B104" s="84"/>
      <c r="C104" s="85"/>
      <c r="D104" s="84"/>
      <c r="E104" s="84"/>
      <c r="F104" s="84"/>
      <c r="G104" s="85"/>
      <c r="H104" s="85"/>
      <c r="I104" s="86"/>
      <c r="K104"/>
      <c r="L104"/>
      <c r="M104"/>
      <c r="N104"/>
      <c r="O104"/>
      <c r="P104"/>
      <c r="Q104"/>
      <c r="R104"/>
      <c r="S104"/>
      <c r="T104" s="13"/>
    </row>
    <row r="105" spans="2:20" s="31" customFormat="1" ht="15" customHeight="1">
      <c r="B105" s="84"/>
      <c r="C105" s="85"/>
      <c r="D105" s="84"/>
      <c r="E105" s="84"/>
      <c r="F105" s="84"/>
      <c r="G105" s="85"/>
      <c r="H105" s="85"/>
      <c r="I105" s="86"/>
      <c r="K105"/>
      <c r="L105"/>
      <c r="M105"/>
      <c r="N105"/>
      <c r="O105"/>
      <c r="P105"/>
      <c r="Q105"/>
      <c r="R105"/>
      <c r="S105"/>
      <c r="T105" s="13"/>
    </row>
    <row r="106" spans="2:20" s="31" customFormat="1" ht="15" customHeight="1">
      <c r="B106" s="84"/>
      <c r="C106" s="85"/>
      <c r="D106" s="84"/>
      <c r="E106" s="84"/>
      <c r="F106" s="84"/>
      <c r="G106" s="85"/>
      <c r="H106" s="85"/>
      <c r="I106" s="86"/>
      <c r="K106"/>
      <c r="L106"/>
      <c r="M106"/>
      <c r="N106"/>
      <c r="O106"/>
      <c r="P106"/>
      <c r="Q106"/>
      <c r="R106"/>
      <c r="S106"/>
      <c r="T106" s="13"/>
    </row>
    <row r="107" spans="2:20" s="31" customFormat="1" ht="15" customHeight="1">
      <c r="B107" s="84"/>
      <c r="C107" s="85"/>
      <c r="D107" s="84"/>
      <c r="E107" s="84"/>
      <c r="F107" s="84"/>
      <c r="G107" s="85"/>
      <c r="H107" s="85"/>
      <c r="I107" s="86"/>
      <c r="K107"/>
      <c r="L107"/>
      <c r="M107"/>
      <c r="N107"/>
      <c r="O107"/>
      <c r="P107"/>
      <c r="Q107"/>
      <c r="R107"/>
      <c r="S107"/>
      <c r="T107" s="13"/>
    </row>
    <row r="108" spans="2:20" s="31" customFormat="1" ht="15" customHeight="1">
      <c r="B108" s="84"/>
      <c r="C108" s="85"/>
      <c r="D108" s="84"/>
      <c r="E108" s="84"/>
      <c r="F108" s="84"/>
      <c r="G108" s="85"/>
      <c r="H108" s="85"/>
      <c r="I108" s="86"/>
      <c r="K108"/>
      <c r="L108"/>
      <c r="M108"/>
      <c r="N108"/>
      <c r="O108"/>
      <c r="P108"/>
      <c r="Q108"/>
      <c r="R108"/>
      <c r="S108"/>
      <c r="T108" s="13"/>
    </row>
    <row r="109" spans="2:20" s="31" customFormat="1" ht="15" customHeight="1">
      <c r="B109" s="84"/>
      <c r="C109" s="85"/>
      <c r="D109" s="84"/>
      <c r="E109" s="84"/>
      <c r="F109" s="84"/>
      <c r="G109" s="85"/>
      <c r="H109" s="85"/>
      <c r="I109" s="86"/>
      <c r="K109"/>
      <c r="L109"/>
      <c r="M109"/>
      <c r="N109"/>
      <c r="O109"/>
      <c r="P109"/>
      <c r="Q109"/>
      <c r="R109"/>
      <c r="S109"/>
      <c r="T109" s="13"/>
    </row>
    <row r="110" spans="2:20" s="31" customFormat="1" ht="15" customHeight="1">
      <c r="B110" s="84"/>
      <c r="C110" s="85"/>
      <c r="D110" s="84"/>
      <c r="E110" s="84"/>
      <c r="F110" s="84"/>
      <c r="G110" s="85"/>
      <c r="H110" s="85"/>
      <c r="I110" s="86"/>
      <c r="K110"/>
      <c r="L110"/>
      <c r="M110"/>
      <c r="N110"/>
      <c r="O110"/>
      <c r="P110"/>
      <c r="Q110"/>
      <c r="R110"/>
      <c r="S110"/>
      <c r="T110" s="13"/>
    </row>
    <row r="111" spans="2:20" s="31" customFormat="1" ht="15" customHeight="1">
      <c r="B111" s="84"/>
      <c r="C111" s="85"/>
      <c r="D111" s="84"/>
      <c r="E111" s="84"/>
      <c r="F111" s="84"/>
      <c r="G111" s="85"/>
      <c r="H111" s="85"/>
      <c r="I111" s="86"/>
      <c r="K111"/>
      <c r="L111"/>
      <c r="M111"/>
      <c r="N111"/>
      <c r="O111"/>
      <c r="P111"/>
      <c r="Q111"/>
      <c r="R111"/>
      <c r="S111"/>
      <c r="T111" s="13"/>
    </row>
    <row r="112" spans="2:20" s="31" customFormat="1" ht="15" customHeight="1">
      <c r="B112" s="84"/>
      <c r="C112" s="85"/>
      <c r="D112" s="84"/>
      <c r="E112" s="84"/>
      <c r="F112" s="84"/>
      <c r="G112" s="85"/>
      <c r="H112" s="85"/>
      <c r="I112" s="86"/>
      <c r="K112"/>
      <c r="L112"/>
      <c r="M112"/>
      <c r="N112"/>
      <c r="O112"/>
      <c r="P112"/>
      <c r="Q112"/>
      <c r="R112"/>
      <c r="S112"/>
      <c r="T112" s="13"/>
    </row>
    <row r="113" spans="2:20" s="31" customFormat="1" ht="15" customHeight="1">
      <c r="B113" s="84"/>
      <c r="C113" s="85"/>
      <c r="D113" s="84"/>
      <c r="E113" s="84"/>
      <c r="F113" s="84"/>
      <c r="G113" s="85"/>
      <c r="H113" s="85"/>
      <c r="I113" s="86"/>
      <c r="K113"/>
      <c r="L113"/>
      <c r="M113"/>
      <c r="N113"/>
      <c r="O113"/>
      <c r="P113"/>
      <c r="Q113"/>
      <c r="R113"/>
      <c r="S113"/>
      <c r="T113" s="13"/>
    </row>
    <row r="114" spans="2:20" s="31" customFormat="1" ht="15" customHeight="1">
      <c r="B114" s="84"/>
      <c r="C114" s="85"/>
      <c r="D114" s="84"/>
      <c r="E114" s="84"/>
      <c r="F114" s="84"/>
      <c r="G114" s="85"/>
      <c r="H114" s="85"/>
      <c r="I114" s="86"/>
      <c r="K114"/>
      <c r="L114"/>
      <c r="M114"/>
      <c r="N114"/>
      <c r="O114"/>
      <c r="P114"/>
      <c r="Q114"/>
      <c r="R114"/>
      <c r="S114"/>
      <c r="T114" s="13"/>
    </row>
    <row r="115" spans="2:20" s="31" customFormat="1" ht="15" customHeight="1">
      <c r="B115" s="84"/>
      <c r="C115" s="85"/>
      <c r="D115" s="84"/>
      <c r="E115" s="84"/>
      <c r="F115" s="84"/>
      <c r="G115" s="85"/>
      <c r="H115" s="85"/>
      <c r="I115" s="86"/>
      <c r="K115"/>
      <c r="L115"/>
      <c r="M115"/>
      <c r="N115"/>
      <c r="O115"/>
      <c r="P115"/>
      <c r="Q115"/>
      <c r="R115"/>
      <c r="S115"/>
      <c r="T115" s="13"/>
    </row>
    <row r="116" spans="2:20" s="31" customFormat="1" ht="15" customHeight="1">
      <c r="B116" s="84"/>
      <c r="C116" s="85"/>
      <c r="D116" s="84"/>
      <c r="E116" s="84"/>
      <c r="F116" s="84"/>
      <c r="G116" s="85"/>
      <c r="H116" s="85"/>
      <c r="I116" s="86"/>
      <c r="K116"/>
      <c r="L116"/>
      <c r="M116"/>
      <c r="N116"/>
      <c r="O116"/>
      <c r="P116"/>
      <c r="Q116"/>
      <c r="R116"/>
      <c r="S116"/>
      <c r="T116" s="13"/>
    </row>
    <row r="117" spans="2:20" s="31" customFormat="1" ht="15" customHeight="1">
      <c r="B117" s="84"/>
      <c r="C117" s="85"/>
      <c r="D117" s="84"/>
      <c r="E117" s="84"/>
      <c r="F117" s="84"/>
      <c r="G117" s="85"/>
      <c r="H117" s="85"/>
      <c r="I117" s="86"/>
      <c r="K117"/>
      <c r="L117"/>
      <c r="M117"/>
      <c r="N117"/>
      <c r="O117"/>
      <c r="P117"/>
      <c r="Q117"/>
      <c r="R117"/>
      <c r="S117"/>
      <c r="T117" s="13"/>
    </row>
    <row r="118" spans="2:20" s="31" customFormat="1" ht="15" customHeight="1">
      <c r="B118" s="84"/>
      <c r="C118" s="85"/>
      <c r="D118" s="84"/>
      <c r="E118" s="84"/>
      <c r="F118" s="84"/>
      <c r="G118" s="85"/>
      <c r="H118" s="85"/>
      <c r="I118" s="86"/>
      <c r="K118"/>
      <c r="L118"/>
      <c r="M118"/>
      <c r="N118"/>
      <c r="O118"/>
      <c r="P118"/>
      <c r="Q118"/>
      <c r="R118"/>
      <c r="S118"/>
      <c r="T118" s="13"/>
    </row>
    <row r="119" spans="2:20" s="31" customFormat="1" ht="15" customHeight="1">
      <c r="B119" s="84"/>
      <c r="C119" s="85"/>
      <c r="D119" s="84"/>
      <c r="E119" s="84"/>
      <c r="F119" s="84"/>
      <c r="G119" s="85"/>
      <c r="H119" s="85"/>
      <c r="I119" s="86"/>
      <c r="K119"/>
      <c r="L119"/>
      <c r="M119"/>
      <c r="N119"/>
      <c r="O119"/>
      <c r="P119"/>
      <c r="Q119"/>
      <c r="R119"/>
      <c r="S119"/>
      <c r="T119" s="13"/>
    </row>
    <row r="120" spans="2:20" s="31" customFormat="1" ht="15" customHeight="1">
      <c r="B120" s="84"/>
      <c r="C120" s="85"/>
      <c r="D120" s="84"/>
      <c r="E120" s="84"/>
      <c r="F120" s="84"/>
      <c r="G120" s="85"/>
      <c r="H120" s="85"/>
      <c r="I120" s="86"/>
      <c r="K120"/>
      <c r="L120"/>
      <c r="M120"/>
      <c r="N120"/>
      <c r="O120"/>
      <c r="P120"/>
      <c r="Q120"/>
      <c r="R120"/>
      <c r="S120"/>
      <c r="T120" s="13"/>
    </row>
    <row r="121" spans="2:20" s="31" customFormat="1" ht="15" customHeight="1">
      <c r="B121" s="84"/>
      <c r="C121" s="85"/>
      <c r="D121" s="84"/>
      <c r="E121" s="84"/>
      <c r="F121" s="84"/>
      <c r="G121" s="85"/>
      <c r="H121" s="85"/>
      <c r="I121" s="86"/>
      <c r="K121"/>
      <c r="L121"/>
      <c r="M121"/>
      <c r="N121"/>
      <c r="O121"/>
      <c r="P121"/>
      <c r="Q121"/>
      <c r="R121"/>
      <c r="S121"/>
      <c r="T121" s="13"/>
    </row>
    <row r="122" spans="2:20" s="31" customFormat="1" ht="15" customHeight="1">
      <c r="B122" s="84"/>
      <c r="C122" s="85"/>
      <c r="D122" s="84"/>
      <c r="E122" s="84"/>
      <c r="F122" s="84"/>
      <c r="G122" s="85"/>
      <c r="H122" s="85"/>
      <c r="I122" s="86"/>
      <c r="K122"/>
      <c r="L122"/>
      <c r="M122"/>
      <c r="N122"/>
      <c r="O122"/>
      <c r="P122"/>
      <c r="Q122"/>
      <c r="R122"/>
      <c r="S122"/>
      <c r="T122" s="13"/>
    </row>
    <row r="123" spans="2:20" s="31" customFormat="1" ht="15" customHeight="1">
      <c r="B123" s="84"/>
      <c r="C123" s="85"/>
      <c r="D123" s="84"/>
      <c r="E123" s="84"/>
      <c r="F123" s="84"/>
      <c r="G123" s="85"/>
      <c r="H123" s="85"/>
      <c r="I123" s="86"/>
      <c r="K123"/>
      <c r="L123"/>
      <c r="M123"/>
      <c r="N123"/>
      <c r="O123"/>
      <c r="P123"/>
      <c r="Q123"/>
      <c r="R123"/>
      <c r="S123"/>
      <c r="T123" s="13"/>
    </row>
    <row r="124" spans="2:20" s="31" customFormat="1" ht="15" customHeight="1">
      <c r="B124" s="84"/>
      <c r="C124" s="85"/>
      <c r="D124" s="84"/>
      <c r="E124" s="84"/>
      <c r="F124" s="84"/>
      <c r="G124" s="85"/>
      <c r="H124" s="85"/>
      <c r="I124" s="86"/>
      <c r="K124"/>
      <c r="L124"/>
      <c r="M124"/>
      <c r="N124"/>
      <c r="O124"/>
      <c r="P124"/>
      <c r="Q124"/>
      <c r="R124"/>
      <c r="S124"/>
      <c r="T124" s="13"/>
    </row>
    <row r="125" spans="2:20" s="31" customFormat="1" ht="15" customHeight="1">
      <c r="B125" s="84"/>
      <c r="C125" s="85"/>
      <c r="D125" s="84"/>
      <c r="E125" s="84"/>
      <c r="F125" s="84"/>
      <c r="G125" s="85"/>
      <c r="H125" s="85"/>
      <c r="I125" s="86"/>
      <c r="K125"/>
      <c r="L125"/>
      <c r="M125"/>
      <c r="N125"/>
      <c r="O125"/>
      <c r="P125"/>
      <c r="Q125"/>
      <c r="R125"/>
      <c r="S125"/>
      <c r="T125" s="13"/>
    </row>
    <row r="126" spans="2:20" s="31" customFormat="1" ht="15" customHeight="1">
      <c r="B126" s="84"/>
      <c r="C126" s="85"/>
      <c r="D126" s="84"/>
      <c r="E126" s="84"/>
      <c r="F126" s="84"/>
      <c r="G126" s="85"/>
      <c r="H126" s="85"/>
      <c r="I126" s="86"/>
      <c r="K126"/>
      <c r="L126"/>
      <c r="M126"/>
      <c r="N126"/>
      <c r="O126"/>
      <c r="P126"/>
      <c r="Q126"/>
      <c r="R126"/>
      <c r="S126"/>
      <c r="T126" s="13"/>
    </row>
    <row r="127" spans="2:20" s="31" customFormat="1" ht="15" customHeight="1">
      <c r="B127" s="84"/>
      <c r="C127" s="85"/>
      <c r="D127" s="84"/>
      <c r="E127" s="84"/>
      <c r="F127" s="84"/>
      <c r="G127" s="85"/>
      <c r="H127" s="85"/>
      <c r="I127" s="86"/>
      <c r="K127"/>
      <c r="L127"/>
      <c r="M127"/>
      <c r="N127"/>
      <c r="O127"/>
      <c r="P127"/>
      <c r="Q127"/>
      <c r="R127"/>
      <c r="S127"/>
      <c r="T127" s="13"/>
    </row>
    <row r="128" spans="2:20" s="31" customFormat="1" ht="15" customHeight="1">
      <c r="B128" s="84"/>
      <c r="C128" s="85"/>
      <c r="D128" s="84"/>
      <c r="E128" s="84"/>
      <c r="F128" s="84"/>
      <c r="G128" s="85"/>
      <c r="H128" s="85"/>
      <c r="I128" s="86"/>
      <c r="K128"/>
      <c r="L128"/>
      <c r="M128"/>
      <c r="N128"/>
      <c r="O128"/>
      <c r="P128"/>
      <c r="Q128"/>
      <c r="R128"/>
      <c r="S128"/>
      <c r="T128" s="13"/>
    </row>
    <row r="129" spans="2:20" s="31" customFormat="1" ht="15" customHeight="1">
      <c r="B129" s="84"/>
      <c r="C129" s="85"/>
      <c r="D129" s="84"/>
      <c r="E129" s="84"/>
      <c r="F129" s="84"/>
      <c r="G129" s="85"/>
      <c r="H129" s="85"/>
      <c r="I129" s="86"/>
      <c r="K129"/>
      <c r="L129"/>
      <c r="M129"/>
      <c r="N129"/>
      <c r="O129"/>
      <c r="P129"/>
      <c r="Q129"/>
      <c r="R129"/>
      <c r="S129"/>
      <c r="T129" s="13"/>
    </row>
    <row r="130" spans="2:20" s="31" customFormat="1" ht="15" customHeight="1">
      <c r="B130" s="84"/>
      <c r="C130" s="85"/>
      <c r="D130" s="84"/>
      <c r="E130" s="84"/>
      <c r="F130" s="84"/>
      <c r="G130" s="85"/>
      <c r="H130" s="85"/>
      <c r="I130" s="86"/>
      <c r="K130"/>
      <c r="L130"/>
      <c r="M130"/>
      <c r="N130"/>
      <c r="O130"/>
      <c r="P130"/>
      <c r="Q130"/>
      <c r="R130"/>
      <c r="S130"/>
      <c r="T130" s="13"/>
    </row>
    <row r="131" spans="2:20" s="31" customFormat="1" ht="15" customHeight="1">
      <c r="B131" s="84"/>
      <c r="C131" s="85"/>
      <c r="D131" s="84"/>
      <c r="E131" s="84"/>
      <c r="F131" s="84"/>
      <c r="G131" s="85"/>
      <c r="H131" s="85"/>
      <c r="I131" s="86"/>
      <c r="K131"/>
      <c r="L131"/>
      <c r="M131"/>
      <c r="N131"/>
      <c r="O131"/>
      <c r="P131"/>
      <c r="Q131"/>
      <c r="R131"/>
      <c r="S131"/>
      <c r="T131" s="13"/>
    </row>
    <row r="132" spans="2:20" s="31" customFormat="1" ht="15" customHeight="1">
      <c r="B132" s="84"/>
      <c r="C132" s="85"/>
      <c r="D132" s="84"/>
      <c r="E132" s="84"/>
      <c r="F132" s="84"/>
      <c r="G132" s="85"/>
      <c r="H132" s="85"/>
      <c r="I132" s="86"/>
      <c r="K132"/>
      <c r="L132"/>
      <c r="M132"/>
      <c r="N132"/>
      <c r="O132"/>
      <c r="P132"/>
      <c r="Q132"/>
      <c r="R132"/>
      <c r="S132"/>
      <c r="T132" s="13"/>
    </row>
    <row r="133" spans="2:20" s="31" customFormat="1" ht="15" customHeight="1">
      <c r="B133" s="84"/>
      <c r="C133" s="85"/>
      <c r="D133" s="84"/>
      <c r="E133" s="84"/>
      <c r="F133" s="84"/>
      <c r="G133" s="85"/>
      <c r="H133" s="85"/>
      <c r="I133" s="86"/>
      <c r="K133"/>
      <c r="L133"/>
      <c r="M133"/>
      <c r="N133"/>
      <c r="O133"/>
      <c r="P133"/>
      <c r="Q133"/>
      <c r="R133"/>
      <c r="S133"/>
      <c r="T133" s="13"/>
    </row>
    <row r="134" spans="2:20" s="31" customFormat="1" ht="15" customHeight="1">
      <c r="B134" s="84"/>
      <c r="C134" s="85"/>
      <c r="D134" s="84"/>
      <c r="E134" s="84"/>
      <c r="F134" s="84"/>
      <c r="G134" s="85"/>
      <c r="H134" s="85"/>
      <c r="I134" s="86"/>
      <c r="K134"/>
      <c r="L134"/>
      <c r="M134"/>
      <c r="N134"/>
      <c r="O134"/>
      <c r="P134"/>
      <c r="Q134"/>
      <c r="R134"/>
      <c r="S134"/>
      <c r="T134" s="13"/>
    </row>
    <row r="135" spans="2:20" s="31" customFormat="1" ht="15" customHeight="1">
      <c r="B135" s="84"/>
      <c r="C135" s="85"/>
      <c r="D135" s="84"/>
      <c r="E135" s="84"/>
      <c r="F135" s="84"/>
      <c r="G135" s="85"/>
      <c r="H135" s="85"/>
      <c r="I135" s="86"/>
      <c r="K135"/>
      <c r="L135"/>
      <c r="M135"/>
      <c r="N135"/>
      <c r="O135"/>
      <c r="P135"/>
      <c r="Q135"/>
      <c r="R135"/>
      <c r="S135"/>
      <c r="T135" s="13"/>
    </row>
    <row r="136" spans="2:20" s="31" customFormat="1" ht="15" customHeight="1">
      <c r="B136" s="84"/>
      <c r="C136" s="85"/>
      <c r="D136" s="84"/>
      <c r="E136" s="84"/>
      <c r="F136" s="84"/>
      <c r="G136" s="85"/>
      <c r="H136" s="85"/>
      <c r="I136" s="86"/>
      <c r="K136"/>
      <c r="L136"/>
      <c r="M136"/>
      <c r="N136"/>
      <c r="O136"/>
      <c r="P136"/>
      <c r="Q136"/>
      <c r="R136"/>
      <c r="S136"/>
      <c r="T136" s="13"/>
    </row>
    <row r="137" spans="2:20" s="31" customFormat="1" ht="15" customHeight="1">
      <c r="B137" s="84"/>
      <c r="C137" s="85"/>
      <c r="D137" s="84"/>
      <c r="E137" s="84"/>
      <c r="F137" s="84"/>
      <c r="G137" s="85"/>
      <c r="H137" s="85"/>
      <c r="I137" s="86"/>
      <c r="K137"/>
      <c r="L137"/>
      <c r="M137"/>
      <c r="N137"/>
      <c r="O137"/>
      <c r="P137"/>
      <c r="Q137"/>
      <c r="R137"/>
      <c r="S137"/>
      <c r="T137" s="13"/>
    </row>
    <row r="138" spans="2:20" s="31" customFormat="1" ht="15" customHeight="1">
      <c r="B138" s="84"/>
      <c r="C138" s="85"/>
      <c r="D138" s="84"/>
      <c r="E138" s="84"/>
      <c r="F138" s="84"/>
      <c r="G138" s="85"/>
      <c r="H138" s="85"/>
      <c r="I138" s="86"/>
      <c r="K138"/>
      <c r="L138"/>
      <c r="M138"/>
      <c r="N138"/>
      <c r="O138"/>
      <c r="P138"/>
      <c r="Q138"/>
      <c r="R138"/>
      <c r="S138"/>
      <c r="T138" s="13"/>
    </row>
    <row r="139" spans="2:20" s="31" customFormat="1" ht="15" customHeight="1">
      <c r="B139" s="84"/>
      <c r="C139" s="85"/>
      <c r="D139" s="84"/>
      <c r="E139" s="84"/>
      <c r="F139" s="84"/>
      <c r="G139" s="85"/>
      <c r="H139" s="85"/>
      <c r="I139" s="86"/>
      <c r="K139"/>
      <c r="L139"/>
      <c r="M139"/>
      <c r="N139"/>
      <c r="O139"/>
      <c r="P139"/>
      <c r="Q139"/>
      <c r="R139"/>
      <c r="S139"/>
      <c r="T139" s="13"/>
    </row>
    <row r="140" spans="2:20" s="31" customFormat="1" ht="15" customHeight="1">
      <c r="B140" s="84"/>
      <c r="C140" s="85"/>
      <c r="D140" s="84"/>
      <c r="E140" s="84"/>
      <c r="F140" s="84"/>
      <c r="G140" s="85"/>
      <c r="H140" s="85"/>
      <c r="I140" s="86"/>
      <c r="K140"/>
      <c r="L140"/>
      <c r="M140"/>
      <c r="N140"/>
      <c r="O140"/>
      <c r="P140"/>
      <c r="Q140"/>
      <c r="R140"/>
      <c r="S140"/>
      <c r="T140" s="13"/>
    </row>
    <row r="141" spans="2:20" s="31" customFormat="1" ht="15" customHeight="1">
      <c r="B141" s="84"/>
      <c r="C141" s="85"/>
      <c r="D141" s="84"/>
      <c r="E141" s="84"/>
      <c r="F141" s="84"/>
      <c r="G141" s="85"/>
      <c r="H141" s="85"/>
      <c r="I141" s="86"/>
      <c r="K141"/>
      <c r="L141"/>
      <c r="M141"/>
      <c r="N141"/>
      <c r="O141"/>
      <c r="P141"/>
      <c r="Q141"/>
      <c r="R141"/>
      <c r="S141"/>
      <c r="T141" s="13"/>
    </row>
    <row r="142" spans="2:20" s="31" customFormat="1" ht="15" customHeight="1">
      <c r="B142" s="84"/>
      <c r="C142" s="85"/>
      <c r="D142" s="84"/>
      <c r="E142" s="84"/>
      <c r="F142" s="84"/>
      <c r="G142" s="85"/>
      <c r="H142" s="85"/>
      <c r="I142" s="86"/>
      <c r="K142"/>
      <c r="L142"/>
      <c r="M142"/>
      <c r="N142"/>
      <c r="O142"/>
      <c r="P142"/>
      <c r="Q142"/>
      <c r="R142"/>
      <c r="S142"/>
      <c r="T142" s="13"/>
    </row>
    <row r="143" spans="2:20" s="31" customFormat="1" ht="15" customHeight="1">
      <c r="B143" s="84"/>
      <c r="C143" s="85"/>
      <c r="D143" s="84"/>
      <c r="E143" s="84"/>
      <c r="F143" s="84"/>
      <c r="G143" s="85"/>
      <c r="H143" s="85"/>
      <c r="I143" s="86"/>
      <c r="K143"/>
      <c r="L143"/>
      <c r="M143"/>
      <c r="N143"/>
      <c r="O143"/>
      <c r="P143"/>
      <c r="Q143"/>
      <c r="R143"/>
      <c r="S143"/>
      <c r="T143" s="13"/>
    </row>
    <row r="144" spans="2:20" s="31" customFormat="1" ht="15" customHeight="1">
      <c r="B144" s="84"/>
      <c r="C144" s="85"/>
      <c r="D144" s="84"/>
      <c r="E144" s="84"/>
      <c r="F144" s="84"/>
      <c r="G144" s="85"/>
      <c r="H144" s="85"/>
      <c r="I144" s="86"/>
      <c r="K144" s="32"/>
      <c r="L144" s="32"/>
      <c r="M144" s="32"/>
      <c r="N144" s="32"/>
      <c r="O144" s="32"/>
      <c r="P144" s="32"/>
      <c r="Q144" s="32"/>
      <c r="R144" s="32"/>
      <c r="S144" s="32"/>
      <c r="T144" s="13"/>
    </row>
    <row r="145" spans="2:20" s="31" customFormat="1" ht="15" customHeight="1">
      <c r="B145" s="84"/>
      <c r="C145" s="85"/>
      <c r="D145" s="84"/>
      <c r="E145" s="84"/>
      <c r="F145" s="84"/>
      <c r="G145" s="85"/>
      <c r="H145" s="85"/>
      <c r="I145" s="86"/>
      <c r="K145" s="32"/>
      <c r="L145" s="32"/>
      <c r="M145" s="32"/>
      <c r="N145" s="32"/>
      <c r="O145" s="32"/>
      <c r="P145" s="32"/>
      <c r="Q145" s="32"/>
      <c r="R145" s="32"/>
      <c r="S145" s="32"/>
      <c r="T145" s="13"/>
    </row>
    <row r="146" spans="2:20" s="31" customFormat="1" ht="15" customHeight="1">
      <c r="B146" s="84"/>
      <c r="C146" s="85"/>
      <c r="D146" s="84"/>
      <c r="E146" s="84"/>
      <c r="F146" s="84"/>
      <c r="G146" s="85"/>
      <c r="H146" s="85"/>
      <c r="I146" s="86"/>
      <c r="K146" s="32"/>
      <c r="L146" s="32"/>
      <c r="M146" s="32"/>
      <c r="N146" s="32"/>
      <c r="O146" s="32"/>
      <c r="P146" s="32"/>
      <c r="Q146" s="32"/>
      <c r="R146" s="32"/>
      <c r="S146" s="32"/>
      <c r="T146" s="13"/>
    </row>
    <row r="147" spans="2:20" s="31" customFormat="1" ht="15" customHeight="1">
      <c r="B147" s="84"/>
      <c r="C147" s="85"/>
      <c r="D147" s="84"/>
      <c r="E147" s="84"/>
      <c r="F147" s="84"/>
      <c r="G147" s="85"/>
      <c r="H147" s="85"/>
      <c r="I147" s="86"/>
      <c r="K147" s="32"/>
      <c r="L147" s="32"/>
      <c r="M147" s="32"/>
      <c r="N147" s="32"/>
      <c r="O147" s="32"/>
      <c r="P147" s="32"/>
      <c r="Q147" s="32"/>
      <c r="R147" s="32"/>
      <c r="S147" s="32"/>
      <c r="T147" s="13"/>
    </row>
    <row r="148" spans="2:20" s="31" customFormat="1" ht="15" customHeight="1">
      <c r="B148" s="84"/>
      <c r="C148" s="85"/>
      <c r="D148" s="84"/>
      <c r="E148" s="84"/>
      <c r="F148" s="84"/>
      <c r="G148" s="85"/>
      <c r="H148" s="85"/>
      <c r="I148" s="86"/>
      <c r="K148" s="32"/>
      <c r="L148" s="32"/>
      <c r="M148" s="32"/>
      <c r="N148" s="32"/>
      <c r="O148" s="32"/>
      <c r="P148" s="32"/>
      <c r="Q148" s="32"/>
      <c r="R148" s="32"/>
      <c r="S148" s="32"/>
      <c r="T148" s="13"/>
    </row>
    <row r="149" spans="2:20" s="31" customFormat="1" ht="15" customHeight="1">
      <c r="B149" s="84"/>
      <c r="C149" s="85"/>
      <c r="D149" s="84"/>
      <c r="E149" s="84"/>
      <c r="F149" s="84"/>
      <c r="G149" s="85"/>
      <c r="H149" s="85"/>
      <c r="I149" s="86"/>
      <c r="K149" s="32"/>
      <c r="L149" s="32"/>
      <c r="M149" s="32"/>
      <c r="N149" s="32"/>
      <c r="O149" s="32"/>
      <c r="P149" s="32"/>
      <c r="Q149" s="32"/>
      <c r="R149" s="32"/>
      <c r="S149" s="32"/>
      <c r="T149" s="13"/>
    </row>
    <row r="150" spans="2:20" s="31" customFormat="1" ht="15" customHeight="1">
      <c r="B150" s="84"/>
      <c r="C150" s="85"/>
      <c r="D150" s="84"/>
      <c r="E150" s="84"/>
      <c r="F150" s="84"/>
      <c r="G150" s="85"/>
      <c r="H150" s="85"/>
      <c r="I150" s="86"/>
      <c r="K150" s="32"/>
      <c r="L150" s="32"/>
      <c r="M150" s="32"/>
      <c r="N150" s="32"/>
      <c r="O150" s="32"/>
      <c r="P150" s="32"/>
      <c r="Q150" s="32"/>
      <c r="R150" s="32"/>
      <c r="S150" s="32"/>
      <c r="T150" s="13"/>
    </row>
    <row r="151" spans="2:20" s="31" customFormat="1" ht="15" customHeight="1">
      <c r="B151" s="84"/>
      <c r="C151" s="85"/>
      <c r="D151" s="84"/>
      <c r="E151" s="84"/>
      <c r="F151" s="84"/>
      <c r="G151" s="85"/>
      <c r="H151" s="85"/>
      <c r="I151" s="86"/>
      <c r="K151" s="32"/>
      <c r="L151" s="32"/>
      <c r="M151" s="32"/>
      <c r="N151" s="32"/>
      <c r="O151" s="32"/>
      <c r="P151" s="32"/>
      <c r="Q151" s="32"/>
      <c r="R151" s="32"/>
      <c r="S151" s="32"/>
      <c r="T151" s="13"/>
    </row>
    <row r="152" spans="2:20" s="31" customFormat="1" ht="15" customHeight="1">
      <c r="B152" s="84"/>
      <c r="C152" s="85"/>
      <c r="D152" s="84"/>
      <c r="E152" s="84"/>
      <c r="F152" s="84"/>
      <c r="G152" s="85"/>
      <c r="H152" s="85"/>
      <c r="I152" s="86"/>
      <c r="K152" s="32"/>
      <c r="L152" s="32"/>
      <c r="M152" s="32"/>
      <c r="N152" s="32"/>
      <c r="O152" s="32"/>
      <c r="P152" s="32"/>
      <c r="Q152" s="32"/>
      <c r="R152" s="32"/>
      <c r="S152" s="32"/>
      <c r="T152" s="13"/>
    </row>
    <row r="153" spans="2:20" s="31" customFormat="1" ht="15" customHeight="1">
      <c r="B153" s="84"/>
      <c r="C153" s="85"/>
      <c r="D153" s="84"/>
      <c r="E153" s="84"/>
      <c r="F153" s="84"/>
      <c r="G153" s="85"/>
      <c r="H153" s="85"/>
      <c r="I153" s="86"/>
      <c r="K153" s="32"/>
      <c r="L153" s="32"/>
      <c r="M153" s="32"/>
      <c r="N153" s="32"/>
      <c r="O153" s="32"/>
      <c r="P153" s="32"/>
      <c r="Q153" s="32"/>
      <c r="R153" s="32"/>
      <c r="S153" s="32"/>
      <c r="T153" s="13"/>
    </row>
    <row r="154" spans="2:20" s="31" customFormat="1" ht="15" customHeight="1">
      <c r="B154" s="84"/>
      <c r="C154" s="85"/>
      <c r="D154" s="84"/>
      <c r="E154" s="84"/>
      <c r="F154" s="84"/>
      <c r="G154" s="85"/>
      <c r="H154" s="85"/>
      <c r="I154" s="86"/>
      <c r="K154" s="32"/>
      <c r="L154" s="32"/>
      <c r="M154" s="32"/>
      <c r="N154" s="32"/>
      <c r="O154" s="32"/>
      <c r="P154" s="32"/>
      <c r="Q154" s="32"/>
      <c r="R154" s="32"/>
      <c r="S154" s="32"/>
      <c r="T154" s="13"/>
    </row>
    <row r="155" spans="2:20" s="31" customFormat="1" ht="15" customHeight="1">
      <c r="B155" s="84"/>
      <c r="C155" s="85"/>
      <c r="D155" s="84"/>
      <c r="E155" s="84"/>
      <c r="F155" s="84"/>
      <c r="G155" s="85"/>
      <c r="H155" s="85"/>
      <c r="I155" s="86"/>
      <c r="K155" s="32"/>
      <c r="L155" s="32"/>
      <c r="M155" s="32"/>
      <c r="N155" s="32"/>
      <c r="O155" s="32"/>
      <c r="P155" s="32"/>
      <c r="Q155" s="32"/>
      <c r="R155" s="32"/>
      <c r="S155" s="32"/>
      <c r="T155" s="13"/>
    </row>
    <row r="156" spans="2:20" s="31" customFormat="1" ht="15" customHeight="1">
      <c r="B156" s="84"/>
      <c r="C156" s="85"/>
      <c r="D156" s="84"/>
      <c r="E156" s="84"/>
      <c r="F156" s="84"/>
      <c r="G156" s="85"/>
      <c r="H156" s="85"/>
      <c r="I156" s="86"/>
      <c r="K156" s="32"/>
      <c r="L156" s="32"/>
      <c r="M156" s="32"/>
      <c r="N156" s="32"/>
      <c r="O156" s="32"/>
      <c r="P156" s="32"/>
      <c r="Q156" s="32"/>
      <c r="R156" s="32"/>
      <c r="S156" s="32"/>
      <c r="T156" s="13"/>
    </row>
    <row r="157" spans="2:20">
      <c r="B157" s="71"/>
      <c r="D157" s="71"/>
      <c r="E157" s="71"/>
      <c r="F157" s="71"/>
      <c r="G157" s="73"/>
      <c r="H157" s="73"/>
    </row>
    <row r="158" spans="2:20">
      <c r="B158" s="71"/>
      <c r="D158" s="71"/>
      <c r="E158" s="71"/>
      <c r="F158" s="71"/>
      <c r="G158" s="73"/>
      <c r="H158" s="73"/>
    </row>
    <row r="159" spans="2:20">
      <c r="B159" s="71"/>
      <c r="D159" s="71"/>
      <c r="E159" s="71"/>
      <c r="F159" s="71"/>
      <c r="G159" s="73"/>
      <c r="H159" s="73"/>
    </row>
    <row r="160" spans="2:20">
      <c r="B160" s="71"/>
      <c r="D160" s="71"/>
      <c r="E160" s="71"/>
      <c r="F160" s="71"/>
      <c r="G160" s="73"/>
      <c r="H160" s="73"/>
    </row>
    <row r="161" spans="2:8">
      <c r="B161" s="71"/>
      <c r="D161" s="71"/>
      <c r="E161" s="71"/>
      <c r="F161" s="71"/>
      <c r="G161" s="73"/>
      <c r="H161" s="73"/>
    </row>
    <row r="162" spans="2:8">
      <c r="B162" s="71"/>
      <c r="D162" s="71"/>
      <c r="E162" s="71"/>
      <c r="F162" s="71"/>
      <c r="G162" s="73"/>
      <c r="H162" s="73"/>
    </row>
    <row r="163" spans="2:8">
      <c r="B163" s="71"/>
      <c r="D163" s="71"/>
      <c r="E163" s="71"/>
      <c r="F163" s="71"/>
      <c r="G163" s="73"/>
      <c r="H163" s="73"/>
    </row>
    <row r="164" spans="2:8">
      <c r="B164" s="71"/>
      <c r="D164" s="71"/>
      <c r="E164" s="71"/>
      <c r="F164" s="71"/>
      <c r="G164" s="73"/>
      <c r="H164" s="73"/>
    </row>
    <row r="165" spans="2:8">
      <c r="B165" s="71"/>
      <c r="D165" s="71"/>
      <c r="E165" s="71"/>
      <c r="F165" s="71"/>
      <c r="G165" s="73"/>
      <c r="H165" s="73"/>
    </row>
    <row r="166" spans="2:8">
      <c r="B166" s="71"/>
      <c r="D166" s="71"/>
      <c r="E166" s="71"/>
      <c r="F166" s="71"/>
      <c r="G166" s="73"/>
      <c r="H166" s="73"/>
    </row>
    <row r="167" spans="2:8">
      <c r="B167" s="71"/>
      <c r="D167" s="71"/>
      <c r="E167" s="71"/>
      <c r="F167" s="71"/>
      <c r="G167" s="73"/>
      <c r="H167" s="73"/>
    </row>
    <row r="168" spans="2:8">
      <c r="B168" s="71"/>
      <c r="D168" s="71"/>
      <c r="E168" s="71"/>
      <c r="F168" s="71"/>
      <c r="G168" s="73"/>
      <c r="H168" s="73"/>
    </row>
    <row r="169" spans="2:8">
      <c r="B169" s="71"/>
      <c r="D169" s="71"/>
      <c r="E169" s="71"/>
      <c r="F169" s="71"/>
      <c r="G169" s="73"/>
      <c r="H169" s="73"/>
    </row>
    <row r="170" spans="2:8">
      <c r="B170" s="71"/>
      <c r="D170" s="71"/>
      <c r="E170" s="71"/>
      <c r="F170" s="71"/>
      <c r="G170" s="73"/>
      <c r="H170" s="73"/>
    </row>
    <row r="171" spans="2:8">
      <c r="B171" s="71"/>
      <c r="D171" s="71"/>
      <c r="E171" s="71"/>
      <c r="F171" s="71"/>
      <c r="G171" s="73"/>
      <c r="H171" s="73"/>
    </row>
    <row r="172" spans="2:8">
      <c r="B172" s="71"/>
      <c r="D172" s="71"/>
      <c r="E172" s="71"/>
      <c r="F172" s="71"/>
      <c r="G172" s="73"/>
      <c r="H172" s="73"/>
    </row>
    <row r="173" spans="2:8">
      <c r="B173" s="71"/>
      <c r="D173" s="71"/>
      <c r="E173" s="71"/>
      <c r="F173" s="71"/>
      <c r="G173" s="73"/>
      <c r="H173" s="73"/>
    </row>
    <row r="174" spans="2:8">
      <c r="B174" s="71"/>
      <c r="D174" s="71"/>
      <c r="E174" s="71"/>
      <c r="F174" s="71"/>
      <c r="G174" s="73"/>
      <c r="H174" s="73"/>
    </row>
    <row r="175" spans="2:8">
      <c r="B175" s="71"/>
      <c r="D175" s="71"/>
      <c r="E175" s="71"/>
      <c r="F175" s="71"/>
      <c r="G175" s="73"/>
      <c r="H175" s="73"/>
    </row>
    <row r="176" spans="2:8">
      <c r="B176" s="71"/>
      <c r="D176" s="71"/>
      <c r="E176" s="71"/>
      <c r="F176" s="71"/>
      <c r="G176" s="73"/>
      <c r="H176" s="73"/>
    </row>
    <row r="177" spans="2:8">
      <c r="B177" s="71"/>
      <c r="D177" s="71"/>
      <c r="E177" s="71"/>
      <c r="F177" s="71"/>
      <c r="G177" s="73"/>
      <c r="H177" s="73"/>
    </row>
    <row r="178" spans="2:8">
      <c r="B178" s="71"/>
      <c r="D178" s="71"/>
      <c r="E178" s="71"/>
      <c r="F178" s="71"/>
      <c r="G178" s="73"/>
      <c r="H178" s="73"/>
    </row>
    <row r="179" spans="2:8">
      <c r="B179" s="71"/>
      <c r="D179" s="71"/>
      <c r="E179" s="71"/>
      <c r="F179" s="71"/>
      <c r="G179" s="73"/>
      <c r="H179" s="73"/>
    </row>
    <row r="180" spans="2:8">
      <c r="B180" s="71"/>
      <c r="D180" s="71"/>
      <c r="E180" s="71"/>
      <c r="F180" s="71"/>
      <c r="G180" s="73"/>
      <c r="H180" s="73"/>
    </row>
    <row r="181" spans="2:8">
      <c r="B181" s="71"/>
      <c r="D181" s="71"/>
      <c r="E181" s="71"/>
      <c r="F181" s="71"/>
      <c r="G181" s="73"/>
      <c r="H181" s="73"/>
    </row>
    <row r="182" spans="2:8">
      <c r="B182" s="71"/>
      <c r="D182" s="71"/>
      <c r="E182" s="71"/>
      <c r="F182" s="71"/>
      <c r="G182" s="73"/>
      <c r="H182" s="73"/>
    </row>
    <row r="183" spans="2:8">
      <c r="B183" s="71"/>
      <c r="D183" s="71"/>
      <c r="E183" s="71"/>
      <c r="F183" s="71"/>
      <c r="G183" s="73"/>
      <c r="H183" s="73"/>
    </row>
    <row r="184" spans="2:8">
      <c r="B184" s="71"/>
      <c r="D184" s="71"/>
      <c r="E184" s="71"/>
      <c r="F184" s="71"/>
      <c r="G184" s="73"/>
      <c r="H184" s="73"/>
    </row>
    <row r="185" spans="2:8">
      <c r="B185" s="71"/>
      <c r="D185" s="71"/>
      <c r="E185" s="71"/>
      <c r="F185" s="71"/>
      <c r="G185" s="73"/>
      <c r="H185" s="73"/>
    </row>
    <row r="186" spans="2:8">
      <c r="B186" s="71"/>
      <c r="D186" s="71"/>
      <c r="E186" s="71"/>
      <c r="F186" s="71"/>
      <c r="G186" s="73"/>
      <c r="H186" s="73"/>
    </row>
    <row r="187" spans="2:8">
      <c r="B187" s="71"/>
      <c r="D187" s="71"/>
      <c r="E187" s="71"/>
      <c r="F187" s="71"/>
      <c r="G187" s="73"/>
      <c r="H187" s="73"/>
    </row>
    <row r="188" spans="2:8">
      <c r="B188" s="71"/>
      <c r="D188" s="71"/>
      <c r="E188" s="71"/>
      <c r="F188" s="71"/>
      <c r="G188" s="73"/>
      <c r="H188" s="73"/>
    </row>
    <row r="189" spans="2:8">
      <c r="B189" s="71"/>
      <c r="D189" s="71"/>
      <c r="E189" s="71"/>
      <c r="F189" s="71"/>
      <c r="G189" s="73"/>
      <c r="H189" s="73"/>
    </row>
    <row r="190" spans="2:8">
      <c r="B190" s="71"/>
      <c r="D190" s="71"/>
      <c r="E190" s="71"/>
      <c r="F190" s="71"/>
      <c r="G190" s="73"/>
      <c r="H190" s="73"/>
    </row>
    <row r="191" spans="2:8">
      <c r="B191" s="71"/>
      <c r="D191" s="71"/>
      <c r="E191" s="71"/>
      <c r="F191" s="71"/>
      <c r="G191" s="73"/>
      <c r="H191" s="73"/>
    </row>
    <row r="192" spans="2:8">
      <c r="B192" s="71"/>
      <c r="D192" s="71"/>
      <c r="E192" s="71"/>
      <c r="F192" s="71"/>
      <c r="G192" s="73"/>
      <c r="H192" s="73"/>
    </row>
    <row r="193" spans="2:8">
      <c r="B193" s="71"/>
      <c r="D193" s="71"/>
      <c r="E193" s="71"/>
      <c r="F193" s="71"/>
      <c r="G193" s="73"/>
      <c r="H193" s="73"/>
    </row>
    <row r="194" spans="2:8">
      <c r="B194" s="71"/>
      <c r="D194" s="71"/>
      <c r="E194" s="71"/>
      <c r="F194" s="71"/>
      <c r="G194" s="73"/>
      <c r="H194" s="73"/>
    </row>
    <row r="195" spans="2:8">
      <c r="B195" s="71"/>
      <c r="D195" s="71"/>
      <c r="E195" s="71"/>
      <c r="F195" s="71"/>
      <c r="G195" s="73"/>
      <c r="H195" s="73"/>
    </row>
    <row r="196" spans="2:8">
      <c r="B196" s="71"/>
      <c r="D196" s="71"/>
      <c r="E196" s="71"/>
      <c r="F196" s="71"/>
      <c r="G196" s="73"/>
      <c r="H196" s="73"/>
    </row>
    <row r="197" spans="2:8">
      <c r="B197" s="71"/>
      <c r="D197" s="71"/>
      <c r="E197" s="71"/>
      <c r="F197" s="71"/>
      <c r="G197" s="73"/>
      <c r="H197" s="73"/>
    </row>
    <row r="198" spans="2:8">
      <c r="B198" s="71"/>
      <c r="D198" s="71"/>
      <c r="E198" s="71"/>
      <c r="F198" s="71"/>
      <c r="G198" s="73"/>
      <c r="H198" s="73"/>
    </row>
    <row r="199" spans="2:8">
      <c r="B199" s="71"/>
      <c r="D199" s="71"/>
      <c r="E199" s="71"/>
      <c r="F199" s="71"/>
      <c r="G199" s="73"/>
      <c r="H199" s="73"/>
    </row>
    <row r="200" spans="2:8">
      <c r="B200" s="71"/>
      <c r="D200" s="71"/>
      <c r="E200" s="71"/>
      <c r="F200" s="71"/>
      <c r="G200" s="73"/>
      <c r="H200" s="73"/>
    </row>
    <row r="201" spans="2:8">
      <c r="B201" s="71"/>
      <c r="D201" s="71"/>
      <c r="E201" s="71"/>
      <c r="F201" s="71"/>
      <c r="G201" s="73"/>
      <c r="H201" s="73"/>
    </row>
    <row r="202" spans="2:8">
      <c r="B202" s="71"/>
      <c r="D202" s="71"/>
      <c r="E202" s="71"/>
      <c r="F202" s="71"/>
      <c r="G202" s="73"/>
      <c r="H202" s="73"/>
    </row>
    <row r="203" spans="2:8">
      <c r="B203" s="71"/>
      <c r="D203" s="71"/>
      <c r="E203" s="71"/>
      <c r="F203" s="71"/>
      <c r="G203" s="73"/>
      <c r="H203" s="73"/>
    </row>
    <row r="204" spans="2:8">
      <c r="B204" s="71"/>
      <c r="D204" s="71"/>
      <c r="E204" s="71"/>
      <c r="F204" s="71"/>
      <c r="G204" s="73"/>
      <c r="H204" s="73"/>
    </row>
    <row r="205" spans="2:8">
      <c r="B205" s="71"/>
      <c r="D205" s="71"/>
      <c r="E205" s="71"/>
      <c r="F205" s="71"/>
      <c r="G205" s="73"/>
      <c r="H205" s="73"/>
    </row>
    <row r="206" spans="2:8">
      <c r="B206" s="71"/>
      <c r="D206" s="71"/>
      <c r="E206" s="71"/>
      <c r="F206" s="71"/>
      <c r="G206" s="73"/>
      <c r="H206" s="73"/>
    </row>
    <row r="207" spans="2:8">
      <c r="B207" s="71"/>
      <c r="D207" s="71"/>
      <c r="E207" s="71"/>
      <c r="F207" s="71"/>
      <c r="G207" s="73"/>
      <c r="H207" s="73"/>
    </row>
    <row r="208" spans="2:8">
      <c r="B208" s="71"/>
      <c r="D208" s="71"/>
      <c r="E208" s="71"/>
      <c r="F208" s="71"/>
      <c r="G208" s="73"/>
      <c r="H208" s="73"/>
    </row>
    <row r="209" spans="2:8">
      <c r="B209" s="71"/>
      <c r="D209" s="71"/>
      <c r="E209" s="71"/>
      <c r="F209" s="71"/>
      <c r="G209" s="73"/>
      <c r="H209" s="73"/>
    </row>
    <row r="210" spans="2:8">
      <c r="B210" s="71"/>
      <c r="D210" s="71"/>
      <c r="E210" s="71"/>
      <c r="F210" s="71"/>
      <c r="G210" s="73"/>
      <c r="H210" s="73"/>
    </row>
    <row r="211" spans="2:8">
      <c r="B211" s="71"/>
      <c r="D211" s="71"/>
      <c r="E211" s="71"/>
      <c r="F211" s="71"/>
      <c r="G211" s="73"/>
      <c r="H211" s="73"/>
    </row>
    <row r="212" spans="2:8">
      <c r="B212" s="71"/>
      <c r="D212" s="71"/>
      <c r="E212" s="71"/>
      <c r="F212" s="71"/>
      <c r="G212" s="73"/>
      <c r="H212" s="73"/>
    </row>
    <row r="213" spans="2:8">
      <c r="B213" s="71"/>
      <c r="D213" s="71"/>
      <c r="E213" s="71"/>
      <c r="F213" s="71"/>
      <c r="G213" s="73"/>
      <c r="H213" s="73"/>
    </row>
    <row r="214" spans="2:8">
      <c r="B214" s="71"/>
      <c r="D214" s="71"/>
      <c r="E214" s="71"/>
      <c r="F214" s="71"/>
      <c r="G214" s="73"/>
      <c r="H214" s="73"/>
    </row>
    <row r="215" spans="2:8">
      <c r="B215" s="71"/>
      <c r="D215" s="71"/>
      <c r="E215" s="71"/>
      <c r="F215" s="71"/>
      <c r="G215" s="73"/>
      <c r="H215" s="73"/>
    </row>
    <row r="216" spans="2:8">
      <c r="B216" s="71"/>
      <c r="D216" s="71"/>
      <c r="E216" s="71"/>
      <c r="F216" s="71"/>
      <c r="G216" s="73"/>
      <c r="H216" s="73"/>
    </row>
    <row r="217" spans="2:8">
      <c r="B217" s="71"/>
      <c r="D217" s="71"/>
      <c r="E217" s="71"/>
      <c r="F217" s="71"/>
      <c r="G217" s="73"/>
      <c r="H217" s="73"/>
    </row>
    <row r="218" spans="2:8">
      <c r="B218" s="71"/>
      <c r="D218" s="71"/>
      <c r="E218" s="71"/>
      <c r="F218" s="71"/>
      <c r="G218" s="73"/>
      <c r="H218" s="73"/>
    </row>
    <row r="219" spans="2:8">
      <c r="B219" s="71"/>
      <c r="D219" s="71"/>
      <c r="E219" s="71"/>
      <c r="F219" s="71"/>
      <c r="G219" s="73"/>
      <c r="H219" s="73"/>
    </row>
    <row r="220" spans="2:8">
      <c r="B220" s="71"/>
      <c r="D220" s="71"/>
      <c r="E220" s="71"/>
      <c r="F220" s="71"/>
      <c r="G220" s="73"/>
      <c r="H220" s="73"/>
    </row>
    <row r="221" spans="2:8">
      <c r="B221" s="71"/>
      <c r="D221" s="71"/>
      <c r="E221" s="71"/>
      <c r="F221" s="71"/>
      <c r="G221" s="73"/>
      <c r="H221" s="73"/>
    </row>
    <row r="222" spans="2:8">
      <c r="B222" s="71"/>
      <c r="D222" s="71"/>
      <c r="E222" s="71"/>
      <c r="F222" s="71"/>
      <c r="G222" s="73"/>
      <c r="H222" s="73"/>
    </row>
    <row r="223" spans="2:8">
      <c r="B223" s="71"/>
      <c r="D223" s="71"/>
      <c r="E223" s="71"/>
      <c r="F223" s="71"/>
      <c r="G223" s="73"/>
      <c r="H223" s="73"/>
    </row>
    <row r="224" spans="2:8">
      <c r="B224" s="71"/>
      <c r="D224" s="71"/>
      <c r="E224" s="71"/>
      <c r="F224" s="71"/>
      <c r="G224" s="73"/>
      <c r="H224" s="73"/>
    </row>
    <row r="225" spans="2:8">
      <c r="B225" s="71"/>
      <c r="D225" s="71"/>
      <c r="E225" s="71"/>
      <c r="F225" s="71"/>
      <c r="G225" s="73"/>
      <c r="H225" s="73"/>
    </row>
    <row r="226" spans="2:8">
      <c r="B226" s="71"/>
      <c r="D226" s="71"/>
      <c r="E226" s="71"/>
      <c r="F226" s="71"/>
      <c r="G226" s="73"/>
      <c r="H226" s="73"/>
    </row>
    <row r="227" spans="2:8">
      <c r="B227" s="71"/>
      <c r="D227" s="71"/>
      <c r="E227" s="71"/>
      <c r="F227" s="71"/>
      <c r="G227" s="73"/>
      <c r="H227" s="73"/>
    </row>
    <row r="228" spans="2:8">
      <c r="B228" s="71"/>
      <c r="D228" s="71"/>
      <c r="E228" s="71"/>
      <c r="F228" s="71"/>
      <c r="G228" s="73"/>
      <c r="H228" s="73"/>
    </row>
    <row r="229" spans="2:8">
      <c r="B229" s="71"/>
      <c r="D229" s="71"/>
      <c r="E229" s="71"/>
      <c r="F229" s="71"/>
      <c r="G229" s="73"/>
      <c r="H229" s="73"/>
    </row>
    <row r="230" spans="2:8">
      <c r="B230" s="71"/>
      <c r="D230" s="71"/>
      <c r="E230" s="71"/>
      <c r="F230" s="71"/>
      <c r="G230" s="73"/>
      <c r="H230" s="73"/>
    </row>
    <row r="231" spans="2:8">
      <c r="B231" s="71"/>
      <c r="D231" s="71"/>
      <c r="E231" s="71"/>
      <c r="F231" s="71"/>
      <c r="G231" s="73"/>
      <c r="H231" s="73"/>
    </row>
    <row r="232" spans="2:8">
      <c r="B232" s="71"/>
      <c r="D232" s="71"/>
      <c r="E232" s="71"/>
      <c r="F232" s="71"/>
      <c r="G232" s="73"/>
      <c r="H232" s="73"/>
    </row>
    <row r="233" spans="2:8">
      <c r="B233" s="71"/>
      <c r="D233" s="71"/>
      <c r="E233" s="71"/>
      <c r="F233" s="71"/>
      <c r="G233" s="73"/>
      <c r="H233" s="73"/>
    </row>
    <row r="234" spans="2:8">
      <c r="B234" s="71"/>
      <c r="D234" s="71"/>
      <c r="E234" s="71"/>
      <c r="F234" s="71"/>
      <c r="G234" s="73"/>
      <c r="H234" s="73"/>
    </row>
    <row r="235" spans="2:8">
      <c r="B235" s="71"/>
      <c r="D235" s="71"/>
      <c r="E235" s="71"/>
      <c r="F235" s="71"/>
      <c r="G235" s="73"/>
      <c r="H235" s="73"/>
    </row>
    <row r="236" spans="2:8">
      <c r="B236" s="71"/>
      <c r="D236" s="71"/>
      <c r="E236" s="71"/>
      <c r="F236" s="71"/>
      <c r="G236" s="73"/>
      <c r="H236" s="73"/>
    </row>
    <row r="237" spans="2:8">
      <c r="B237" s="71"/>
      <c r="D237" s="71"/>
      <c r="E237" s="71"/>
      <c r="F237" s="71"/>
      <c r="G237" s="73"/>
      <c r="H237" s="73"/>
    </row>
    <row r="238" spans="2:8">
      <c r="B238" s="71"/>
      <c r="D238" s="71"/>
      <c r="E238" s="71"/>
      <c r="F238" s="71"/>
      <c r="G238" s="73"/>
      <c r="H238" s="73"/>
    </row>
    <row r="239" spans="2:8">
      <c r="B239" s="71"/>
      <c r="D239" s="71"/>
      <c r="E239" s="71"/>
      <c r="F239" s="71"/>
      <c r="G239" s="73"/>
      <c r="H239" s="73"/>
    </row>
    <row r="240" spans="2:8">
      <c r="B240" s="71"/>
      <c r="D240" s="71"/>
      <c r="E240" s="71"/>
      <c r="F240" s="71"/>
      <c r="G240" s="73"/>
      <c r="H240" s="73"/>
    </row>
    <row r="241" spans="2:8">
      <c r="B241" s="71"/>
      <c r="D241" s="71"/>
      <c r="E241" s="71"/>
      <c r="F241" s="71"/>
      <c r="G241" s="73"/>
      <c r="H241" s="73"/>
    </row>
    <row r="242" spans="2:8">
      <c r="B242" s="71"/>
      <c r="D242" s="71"/>
      <c r="E242" s="71"/>
      <c r="F242" s="71"/>
      <c r="G242" s="73"/>
      <c r="H242" s="73"/>
    </row>
    <row r="243" spans="2:8">
      <c r="B243" s="71"/>
      <c r="D243" s="71"/>
      <c r="E243" s="71"/>
      <c r="F243" s="71"/>
      <c r="G243" s="73"/>
      <c r="H243" s="73"/>
    </row>
    <row r="244" spans="2:8">
      <c r="B244" s="71"/>
      <c r="D244" s="71"/>
      <c r="E244" s="71"/>
      <c r="F244" s="71"/>
      <c r="G244" s="73"/>
      <c r="H244" s="73"/>
    </row>
    <row r="245" spans="2:8">
      <c r="B245" s="71"/>
      <c r="D245" s="71"/>
      <c r="E245" s="71"/>
      <c r="F245" s="71"/>
      <c r="G245" s="73"/>
      <c r="H245" s="73"/>
    </row>
    <row r="246" spans="2:8">
      <c r="B246" s="71"/>
      <c r="D246" s="71"/>
      <c r="E246" s="71"/>
      <c r="F246" s="71"/>
      <c r="G246" s="73"/>
      <c r="H246" s="73"/>
    </row>
    <row r="247" spans="2:8">
      <c r="B247" s="71"/>
      <c r="D247" s="71"/>
      <c r="E247" s="71"/>
      <c r="F247" s="71"/>
      <c r="G247" s="73"/>
      <c r="H247" s="73"/>
    </row>
    <row r="248" spans="2:8">
      <c r="B248" s="71"/>
      <c r="D248" s="71"/>
      <c r="E248" s="71"/>
      <c r="F248" s="71"/>
      <c r="G248" s="73"/>
      <c r="H248" s="73"/>
    </row>
    <row r="249" spans="2:8">
      <c r="B249" s="71"/>
      <c r="D249" s="71"/>
      <c r="E249" s="71"/>
      <c r="F249" s="71"/>
      <c r="G249" s="73"/>
      <c r="H249" s="73"/>
    </row>
    <row r="250" spans="2:8">
      <c r="B250" s="71"/>
      <c r="D250" s="71"/>
      <c r="E250" s="71"/>
      <c r="F250" s="71"/>
      <c r="G250" s="73"/>
      <c r="H250" s="73"/>
    </row>
    <row r="251" spans="2:8">
      <c r="B251" s="71"/>
      <c r="D251" s="71"/>
      <c r="E251" s="71"/>
      <c r="F251" s="71"/>
      <c r="G251" s="73"/>
      <c r="H251" s="73"/>
    </row>
    <row r="252" spans="2:8">
      <c r="B252" s="71"/>
      <c r="D252" s="71"/>
      <c r="E252" s="71"/>
      <c r="F252" s="71"/>
      <c r="G252" s="73"/>
      <c r="H252" s="73"/>
    </row>
    <row r="253" spans="2:8">
      <c r="B253" s="71"/>
      <c r="D253" s="71"/>
      <c r="E253" s="71"/>
      <c r="F253" s="71"/>
      <c r="G253" s="73"/>
      <c r="H253" s="73"/>
    </row>
    <row r="254" spans="2:8">
      <c r="B254" s="71"/>
      <c r="D254" s="71"/>
      <c r="E254" s="71"/>
      <c r="F254" s="71"/>
      <c r="G254" s="73"/>
      <c r="H254" s="73"/>
    </row>
    <row r="255" spans="2:8">
      <c r="B255" s="71"/>
      <c r="D255" s="71"/>
      <c r="E255" s="71"/>
      <c r="F255" s="71"/>
      <c r="G255" s="73"/>
      <c r="H255" s="73"/>
    </row>
    <row r="256" spans="2:8">
      <c r="B256" s="71"/>
      <c r="D256" s="71"/>
      <c r="E256" s="71"/>
      <c r="F256" s="71"/>
      <c r="G256" s="73"/>
      <c r="H256" s="73"/>
    </row>
    <row r="257" spans="2:8">
      <c r="B257" s="71"/>
      <c r="D257" s="71"/>
      <c r="E257" s="71"/>
      <c r="F257" s="71"/>
      <c r="G257" s="73"/>
      <c r="H257" s="73"/>
    </row>
    <row r="258" spans="2:8">
      <c r="B258" s="71"/>
      <c r="D258" s="71"/>
      <c r="E258" s="71"/>
      <c r="F258" s="71"/>
      <c r="G258" s="73"/>
      <c r="H258" s="73"/>
    </row>
    <row r="259" spans="2:8">
      <c r="B259" s="71"/>
      <c r="D259" s="71"/>
      <c r="E259" s="71"/>
      <c r="F259" s="71"/>
      <c r="G259" s="73"/>
      <c r="H259" s="73"/>
    </row>
    <row r="260" spans="2:8">
      <c r="B260" s="71"/>
      <c r="D260" s="71"/>
      <c r="E260" s="71"/>
      <c r="F260" s="71"/>
      <c r="G260" s="73"/>
      <c r="H260" s="73"/>
    </row>
    <row r="261" spans="2:8">
      <c r="B261" s="71"/>
      <c r="D261" s="71"/>
      <c r="E261" s="71"/>
      <c r="F261" s="71"/>
      <c r="G261" s="73"/>
      <c r="H261" s="73"/>
    </row>
    <row r="262" spans="2:8">
      <c r="B262" s="71"/>
      <c r="D262" s="71"/>
      <c r="E262" s="71"/>
      <c r="F262" s="71"/>
      <c r="G262" s="73"/>
      <c r="H262" s="73"/>
    </row>
    <row r="263" spans="2:8">
      <c r="B263" s="71"/>
      <c r="D263" s="71"/>
      <c r="E263" s="71"/>
      <c r="F263" s="71"/>
      <c r="G263" s="73"/>
      <c r="H263" s="73"/>
    </row>
    <row r="264" spans="2:8">
      <c r="B264" s="71"/>
      <c r="D264" s="71"/>
      <c r="E264" s="71"/>
      <c r="F264" s="71"/>
      <c r="G264" s="73"/>
      <c r="H264" s="73"/>
    </row>
    <row r="265" spans="2:8">
      <c r="B265" s="71"/>
      <c r="D265" s="71"/>
      <c r="E265" s="71"/>
      <c r="F265" s="71"/>
      <c r="G265" s="73"/>
      <c r="H265" s="73"/>
    </row>
    <row r="266" spans="2:8">
      <c r="B266" s="71"/>
      <c r="D266" s="71"/>
      <c r="E266" s="71"/>
      <c r="F266" s="71"/>
      <c r="G266" s="73"/>
      <c r="H266" s="73"/>
    </row>
    <row r="267" spans="2:8">
      <c r="B267" s="71"/>
      <c r="D267" s="71"/>
      <c r="E267" s="71"/>
      <c r="F267" s="71"/>
      <c r="G267" s="73"/>
      <c r="H267" s="73"/>
    </row>
    <row r="268" spans="2:8">
      <c r="B268" s="71"/>
      <c r="D268" s="71"/>
      <c r="E268" s="71"/>
      <c r="F268" s="71"/>
      <c r="G268" s="73"/>
      <c r="H268" s="73"/>
    </row>
    <row r="269" spans="2:8">
      <c r="B269" s="71"/>
      <c r="D269" s="71"/>
      <c r="E269" s="71"/>
      <c r="F269" s="71"/>
      <c r="G269" s="73"/>
      <c r="H269" s="73"/>
    </row>
    <row r="270" spans="2:8">
      <c r="B270" s="71"/>
      <c r="D270" s="71"/>
      <c r="E270" s="71"/>
      <c r="F270" s="71"/>
      <c r="G270" s="73"/>
      <c r="H270" s="73"/>
    </row>
    <row r="271" spans="2:8">
      <c r="B271" s="71"/>
      <c r="D271" s="71"/>
      <c r="E271" s="71"/>
      <c r="F271" s="71"/>
      <c r="G271" s="73"/>
      <c r="H271" s="73"/>
    </row>
    <row r="272" spans="2:8">
      <c r="B272" s="71"/>
      <c r="D272" s="71"/>
      <c r="E272" s="71"/>
      <c r="F272" s="71"/>
      <c r="G272" s="73"/>
      <c r="H272" s="73"/>
    </row>
    <row r="273" spans="2:8">
      <c r="B273" s="71"/>
      <c r="D273" s="71"/>
      <c r="E273" s="71"/>
      <c r="F273" s="71"/>
      <c r="G273" s="73"/>
      <c r="H273" s="73"/>
    </row>
    <row r="274" spans="2:8">
      <c r="B274" s="71"/>
      <c r="D274" s="71"/>
      <c r="E274" s="71"/>
      <c r="F274" s="71"/>
      <c r="G274" s="73"/>
      <c r="H274" s="73"/>
    </row>
    <row r="275" spans="2:8">
      <c r="B275" s="71"/>
      <c r="D275" s="71"/>
      <c r="E275" s="71"/>
      <c r="F275" s="71"/>
      <c r="G275" s="73"/>
      <c r="H275" s="73"/>
    </row>
    <row r="276" spans="2:8">
      <c r="B276" s="71"/>
      <c r="D276" s="71"/>
      <c r="E276" s="71"/>
      <c r="F276" s="71"/>
      <c r="G276" s="73"/>
      <c r="H276" s="73"/>
    </row>
    <row r="277" spans="2:8">
      <c r="B277" s="71"/>
      <c r="D277" s="71"/>
      <c r="E277" s="71"/>
      <c r="F277" s="71"/>
      <c r="G277" s="73"/>
      <c r="H277" s="73"/>
    </row>
    <row r="278" spans="2:8">
      <c r="B278" s="71"/>
      <c r="D278" s="71"/>
      <c r="E278" s="71"/>
      <c r="F278" s="71"/>
      <c r="G278" s="73"/>
      <c r="H278" s="73"/>
    </row>
    <row r="279" spans="2:8">
      <c r="B279" s="71"/>
      <c r="D279" s="71"/>
      <c r="E279" s="71"/>
      <c r="F279" s="71"/>
      <c r="G279" s="73"/>
      <c r="H279" s="73"/>
    </row>
    <row r="280" spans="2:8">
      <c r="B280" s="71"/>
      <c r="D280" s="71"/>
      <c r="E280" s="71"/>
      <c r="F280" s="71"/>
      <c r="G280" s="73"/>
      <c r="H280" s="73"/>
    </row>
    <row r="281" spans="2:8">
      <c r="B281" s="71"/>
      <c r="D281" s="71"/>
      <c r="E281" s="71"/>
      <c r="F281" s="71"/>
      <c r="G281" s="73"/>
      <c r="H281" s="73"/>
    </row>
    <row r="282" spans="2:8">
      <c r="B282" s="71"/>
      <c r="D282" s="71"/>
      <c r="E282" s="71"/>
      <c r="F282" s="71"/>
      <c r="G282" s="73"/>
      <c r="H282" s="73"/>
    </row>
    <row r="283" spans="2:8">
      <c r="B283" s="71"/>
      <c r="D283" s="71"/>
      <c r="E283" s="71"/>
      <c r="F283" s="71"/>
      <c r="G283" s="73"/>
      <c r="H283" s="73"/>
    </row>
    <row r="284" spans="2:8">
      <c r="B284" s="71"/>
      <c r="D284" s="71"/>
      <c r="E284" s="71"/>
      <c r="F284" s="71"/>
      <c r="G284" s="73"/>
      <c r="H284" s="73"/>
    </row>
    <row r="285" spans="2:8">
      <c r="B285" s="71"/>
      <c r="D285" s="71"/>
      <c r="E285" s="71"/>
      <c r="F285" s="71"/>
      <c r="G285" s="73"/>
      <c r="H285" s="73"/>
    </row>
    <row r="286" spans="2:8">
      <c r="B286" s="71"/>
      <c r="D286" s="71"/>
      <c r="E286" s="71"/>
      <c r="F286" s="71"/>
      <c r="G286" s="73"/>
      <c r="H286" s="73"/>
    </row>
    <row r="287" spans="2:8">
      <c r="B287" s="71"/>
      <c r="D287" s="71"/>
      <c r="E287" s="71"/>
      <c r="F287" s="71"/>
      <c r="G287" s="73"/>
      <c r="H287" s="73"/>
    </row>
    <row r="288" spans="2:8">
      <c r="B288" s="71"/>
      <c r="D288" s="71"/>
      <c r="E288" s="71"/>
      <c r="F288" s="71"/>
      <c r="G288" s="73"/>
      <c r="H288" s="73"/>
    </row>
    <row r="289" spans="2:8">
      <c r="B289" s="71"/>
      <c r="D289" s="71"/>
      <c r="E289" s="71"/>
      <c r="F289" s="71"/>
      <c r="G289" s="73"/>
      <c r="H289" s="73"/>
    </row>
    <row r="290" spans="2:8">
      <c r="B290" s="71"/>
      <c r="D290" s="71"/>
      <c r="E290" s="71"/>
      <c r="F290" s="71"/>
      <c r="G290" s="73"/>
      <c r="H290" s="73"/>
    </row>
    <row r="291" spans="2:8">
      <c r="B291" s="71"/>
      <c r="D291" s="71"/>
      <c r="E291" s="71"/>
      <c r="F291" s="71"/>
      <c r="G291" s="73"/>
      <c r="H291" s="73"/>
    </row>
    <row r="292" spans="2:8">
      <c r="B292" s="71"/>
      <c r="D292" s="71"/>
      <c r="E292" s="71"/>
      <c r="F292" s="71"/>
      <c r="G292" s="73"/>
      <c r="H292" s="73"/>
    </row>
    <row r="293" spans="2:8">
      <c r="B293" s="71"/>
      <c r="D293" s="71"/>
      <c r="E293" s="71"/>
      <c r="F293" s="71"/>
      <c r="G293" s="73"/>
      <c r="H293" s="73"/>
    </row>
    <row r="294" spans="2:8">
      <c r="B294" s="71"/>
      <c r="D294" s="71"/>
      <c r="E294" s="71"/>
      <c r="F294" s="71"/>
      <c r="G294" s="73"/>
      <c r="H294" s="73"/>
    </row>
    <row r="295" spans="2:8">
      <c r="B295" s="71"/>
      <c r="D295" s="71"/>
      <c r="E295" s="71"/>
      <c r="F295" s="71"/>
      <c r="G295" s="73"/>
      <c r="H295" s="73"/>
    </row>
    <row r="296" spans="2:8">
      <c r="B296" s="71"/>
      <c r="D296" s="71"/>
      <c r="E296" s="71"/>
      <c r="F296" s="71"/>
      <c r="G296" s="73"/>
      <c r="H296" s="73"/>
    </row>
    <row r="297" spans="2:8">
      <c r="B297" s="71"/>
      <c r="D297" s="71"/>
      <c r="E297" s="71"/>
      <c r="F297" s="71"/>
      <c r="G297" s="73"/>
      <c r="H297" s="73"/>
    </row>
    <row r="298" spans="2:8">
      <c r="B298" s="71"/>
      <c r="D298" s="71"/>
      <c r="E298" s="71"/>
      <c r="F298" s="71"/>
      <c r="G298" s="73"/>
      <c r="H298" s="73"/>
    </row>
    <row r="299" spans="2:8">
      <c r="B299" s="71"/>
      <c r="D299" s="71"/>
      <c r="E299" s="71"/>
      <c r="F299" s="71"/>
      <c r="G299" s="73"/>
      <c r="H299" s="73"/>
    </row>
    <row r="300" spans="2:8">
      <c r="B300" s="71"/>
      <c r="D300" s="71"/>
      <c r="E300" s="71"/>
      <c r="F300" s="71"/>
      <c r="G300" s="73"/>
      <c r="H300" s="73"/>
    </row>
    <row r="301" spans="2:8">
      <c r="B301" s="71"/>
      <c r="D301" s="71"/>
      <c r="E301" s="71"/>
      <c r="F301" s="71"/>
      <c r="G301" s="73"/>
      <c r="H301" s="73"/>
    </row>
    <row r="302" spans="2:8">
      <c r="B302" s="71"/>
      <c r="D302" s="71"/>
      <c r="E302" s="71"/>
      <c r="F302" s="71"/>
      <c r="G302" s="73"/>
      <c r="H302" s="73"/>
    </row>
    <row r="303" spans="2:8">
      <c r="B303" s="71"/>
      <c r="D303" s="71"/>
      <c r="E303" s="71"/>
      <c r="F303" s="71"/>
      <c r="G303" s="73"/>
      <c r="H303" s="73"/>
    </row>
    <row r="304" spans="2:8">
      <c r="B304" s="71"/>
      <c r="D304" s="71"/>
      <c r="E304" s="71"/>
      <c r="F304" s="71"/>
      <c r="G304" s="73"/>
      <c r="H304" s="73"/>
    </row>
    <row r="305" spans="2:8">
      <c r="B305" s="71"/>
      <c r="D305" s="71"/>
      <c r="E305" s="71"/>
      <c r="F305" s="71"/>
      <c r="G305" s="73"/>
      <c r="H305" s="73"/>
    </row>
    <row r="306" spans="2:8">
      <c r="B306" s="71"/>
      <c r="D306" s="71"/>
      <c r="E306" s="71"/>
      <c r="F306" s="71"/>
      <c r="G306" s="73"/>
      <c r="H306" s="73"/>
    </row>
    <row r="307" spans="2:8">
      <c r="B307" s="71"/>
      <c r="D307" s="71"/>
      <c r="E307" s="71"/>
      <c r="F307" s="71"/>
      <c r="G307" s="73"/>
      <c r="H307" s="73"/>
    </row>
    <row r="308" spans="2:8">
      <c r="B308" s="71"/>
      <c r="D308" s="71"/>
      <c r="E308" s="71"/>
      <c r="F308" s="71"/>
      <c r="G308" s="73"/>
      <c r="H308" s="73"/>
    </row>
    <row r="309" spans="2:8">
      <c r="B309" s="71"/>
      <c r="D309" s="71"/>
      <c r="E309" s="71"/>
      <c r="F309" s="71"/>
      <c r="G309" s="73"/>
      <c r="H309" s="73"/>
    </row>
    <row r="310" spans="2:8">
      <c r="B310" s="71"/>
      <c r="D310" s="71"/>
      <c r="E310" s="71"/>
      <c r="F310" s="71"/>
      <c r="G310" s="73"/>
      <c r="H310" s="73"/>
    </row>
    <row r="311" spans="2:8">
      <c r="B311" s="71"/>
      <c r="D311" s="71"/>
      <c r="E311" s="71"/>
      <c r="F311" s="71"/>
      <c r="G311" s="73"/>
      <c r="H311" s="73"/>
    </row>
    <row r="312" spans="2:8">
      <c r="B312" s="71"/>
      <c r="D312" s="71"/>
      <c r="E312" s="71"/>
      <c r="F312" s="71"/>
      <c r="G312" s="73"/>
      <c r="H312" s="73"/>
    </row>
    <row r="313" spans="2:8">
      <c r="B313" s="71"/>
      <c r="D313" s="71"/>
      <c r="E313" s="71"/>
      <c r="F313" s="71"/>
      <c r="G313" s="73"/>
      <c r="H313" s="73"/>
    </row>
    <row r="314" spans="2:8">
      <c r="B314" s="71"/>
      <c r="D314" s="71"/>
      <c r="E314" s="71"/>
      <c r="F314" s="71"/>
      <c r="G314" s="73"/>
      <c r="H314" s="73"/>
    </row>
    <row r="315" spans="2:8">
      <c r="B315" s="71"/>
      <c r="D315" s="71"/>
      <c r="E315" s="71"/>
      <c r="F315" s="71"/>
      <c r="G315" s="73"/>
      <c r="H315" s="73"/>
    </row>
    <row r="316" spans="2:8">
      <c r="B316" s="71"/>
      <c r="D316" s="71"/>
      <c r="E316" s="71"/>
      <c r="F316" s="71"/>
      <c r="G316" s="73"/>
      <c r="H316" s="73"/>
    </row>
    <row r="317" spans="2:8">
      <c r="B317" s="71"/>
      <c r="D317" s="71"/>
      <c r="E317" s="71"/>
      <c r="F317" s="71"/>
    </row>
    <row r="318" spans="2:8">
      <c r="B318" s="71"/>
      <c r="D318" s="71"/>
      <c r="E318" s="71"/>
      <c r="F318" s="71"/>
    </row>
    <row r="319" spans="2:8">
      <c r="B319" s="71"/>
      <c r="D319" s="71"/>
      <c r="E319" s="71"/>
      <c r="F319" s="71"/>
    </row>
    <row r="320" spans="2:8">
      <c r="B320" s="71"/>
      <c r="D320" s="71"/>
      <c r="E320" s="71"/>
      <c r="F320" s="71"/>
    </row>
    <row r="321" spans="2:6">
      <c r="B321" s="71"/>
      <c r="D321" s="71"/>
      <c r="E321" s="71"/>
      <c r="F321" s="71"/>
    </row>
    <row r="322" spans="2:6">
      <c r="B322" s="71"/>
      <c r="D322" s="71"/>
      <c r="E322" s="71"/>
      <c r="F322" s="71"/>
    </row>
    <row r="323" spans="2:6">
      <c r="B323" s="71"/>
      <c r="D323" s="71"/>
      <c r="E323" s="71"/>
      <c r="F323" s="71"/>
    </row>
    <row r="324" spans="2:6">
      <c r="B324" s="71"/>
      <c r="D324" s="71"/>
      <c r="E324" s="71"/>
      <c r="F324" s="71"/>
    </row>
    <row r="325" spans="2:6">
      <c r="B325" s="71"/>
      <c r="D325" s="71"/>
      <c r="E325" s="71"/>
      <c r="F325" s="71"/>
    </row>
    <row r="326" spans="2:6">
      <c r="B326" s="71"/>
      <c r="D326" s="71"/>
      <c r="E326" s="71"/>
      <c r="F326" s="71"/>
    </row>
    <row r="327" spans="2:6">
      <c r="B327" s="71"/>
      <c r="D327" s="71"/>
      <c r="E327" s="71"/>
      <c r="F327" s="71"/>
    </row>
    <row r="328" spans="2:6">
      <c r="B328" s="71"/>
      <c r="D328" s="71"/>
      <c r="E328" s="71"/>
      <c r="F328" s="71"/>
    </row>
    <row r="329" spans="2:6">
      <c r="B329" s="71"/>
      <c r="D329" s="71"/>
      <c r="E329" s="71"/>
      <c r="F329" s="71"/>
    </row>
    <row r="330" spans="2:6">
      <c r="B330" s="71"/>
      <c r="D330" s="71"/>
      <c r="E330" s="71"/>
      <c r="F330" s="71"/>
    </row>
    <row r="331" spans="2:6">
      <c r="B331" s="71"/>
      <c r="D331" s="71"/>
      <c r="E331" s="71"/>
      <c r="F331" s="71"/>
    </row>
    <row r="332" spans="2:6">
      <c r="B332" s="71"/>
      <c r="D332" s="71"/>
      <c r="E332" s="71"/>
      <c r="F332" s="71"/>
    </row>
    <row r="333" spans="2:6">
      <c r="B333" s="71"/>
      <c r="D333" s="71"/>
      <c r="E333" s="71"/>
      <c r="F333" s="71"/>
    </row>
    <row r="334" spans="2:6">
      <c r="B334" s="71"/>
      <c r="D334" s="71"/>
      <c r="E334" s="71"/>
      <c r="F334" s="71"/>
    </row>
    <row r="335" spans="2:6">
      <c r="B335" s="71"/>
      <c r="D335" s="71"/>
      <c r="E335" s="71"/>
      <c r="F335" s="71"/>
    </row>
    <row r="336" spans="2:6">
      <c r="B336" s="71"/>
      <c r="D336" s="71"/>
      <c r="E336" s="71"/>
      <c r="F336" s="71"/>
    </row>
    <row r="337" spans="2:6">
      <c r="B337" s="71"/>
      <c r="D337" s="71"/>
      <c r="E337" s="71"/>
      <c r="F337" s="71"/>
    </row>
    <row r="338" spans="2:6">
      <c r="B338" s="71"/>
      <c r="D338" s="71"/>
      <c r="E338" s="71"/>
      <c r="F338" s="71"/>
    </row>
    <row r="339" spans="2:6">
      <c r="B339" s="71"/>
      <c r="D339" s="71"/>
      <c r="E339" s="71"/>
      <c r="F339" s="71"/>
    </row>
    <row r="340" spans="2:6">
      <c r="B340" s="71"/>
      <c r="D340" s="71"/>
      <c r="E340" s="71"/>
      <c r="F340" s="71"/>
    </row>
    <row r="341" spans="2:6">
      <c r="B341" s="71"/>
      <c r="D341" s="71"/>
      <c r="E341" s="71"/>
      <c r="F341" s="71"/>
    </row>
    <row r="342" spans="2:6">
      <c r="B342" s="71"/>
      <c r="D342" s="71"/>
      <c r="E342" s="71"/>
      <c r="F342" s="71"/>
    </row>
    <row r="343" spans="2:6">
      <c r="B343" s="71"/>
      <c r="D343" s="71"/>
      <c r="E343" s="71"/>
      <c r="F343" s="71"/>
    </row>
    <row r="344" spans="2:6">
      <c r="B344" s="71"/>
      <c r="D344" s="71"/>
      <c r="E344" s="71"/>
      <c r="F344" s="71"/>
    </row>
    <row r="345" spans="2:6">
      <c r="B345" s="71"/>
      <c r="D345" s="71"/>
      <c r="E345" s="71"/>
      <c r="F345" s="71"/>
    </row>
    <row r="346" spans="2:6">
      <c r="B346" s="71"/>
      <c r="D346" s="71"/>
      <c r="E346" s="71"/>
      <c r="F346" s="71"/>
    </row>
    <row r="347" spans="2:6">
      <c r="B347" s="71"/>
      <c r="D347" s="71"/>
      <c r="E347" s="71"/>
      <c r="F347" s="71"/>
    </row>
    <row r="348" spans="2:6">
      <c r="B348" s="71"/>
      <c r="D348" s="71"/>
      <c r="E348" s="71"/>
      <c r="F348" s="71"/>
    </row>
    <row r="349" spans="2:6">
      <c r="B349" s="71"/>
      <c r="D349" s="71"/>
      <c r="E349" s="71"/>
      <c r="F349" s="71"/>
    </row>
    <row r="350" spans="2:6">
      <c r="B350" s="71"/>
      <c r="D350" s="71"/>
      <c r="E350" s="71"/>
      <c r="F350" s="71"/>
    </row>
    <row r="351" spans="2:6">
      <c r="B351" s="71"/>
      <c r="D351" s="71"/>
      <c r="E351" s="71"/>
      <c r="F351" s="71"/>
    </row>
    <row r="352" spans="2:6">
      <c r="B352" s="71"/>
      <c r="D352" s="71"/>
      <c r="E352" s="71"/>
      <c r="F352" s="71"/>
    </row>
    <row r="353" spans="2:6">
      <c r="B353" s="71"/>
      <c r="D353" s="71"/>
      <c r="E353" s="71"/>
      <c r="F353" s="71"/>
    </row>
    <row r="354" spans="2:6">
      <c r="B354" s="71"/>
      <c r="D354" s="71"/>
      <c r="E354" s="71"/>
      <c r="F354" s="71"/>
    </row>
    <row r="355" spans="2:6">
      <c r="B355" s="71"/>
      <c r="D355" s="71"/>
      <c r="E355" s="71"/>
      <c r="F355" s="71"/>
    </row>
    <row r="356" spans="2:6">
      <c r="B356" s="71"/>
      <c r="D356" s="71"/>
      <c r="E356" s="71"/>
      <c r="F356" s="71"/>
    </row>
    <row r="357" spans="2:6">
      <c r="B357" s="71"/>
      <c r="D357" s="71"/>
      <c r="E357" s="71"/>
      <c r="F357" s="71"/>
    </row>
    <row r="358" spans="2:6">
      <c r="B358" s="71"/>
      <c r="D358" s="71"/>
      <c r="E358" s="71"/>
      <c r="F358" s="71"/>
    </row>
    <row r="359" spans="2:6">
      <c r="B359" s="71"/>
      <c r="D359" s="71"/>
      <c r="E359" s="71"/>
      <c r="F359" s="71"/>
    </row>
    <row r="360" spans="2:6">
      <c r="B360" s="71"/>
      <c r="D360" s="71"/>
      <c r="E360" s="71"/>
      <c r="F360" s="71"/>
    </row>
    <row r="361" spans="2:6">
      <c r="B361" s="71"/>
      <c r="D361" s="71"/>
      <c r="E361" s="71"/>
      <c r="F361" s="71"/>
    </row>
    <row r="362" spans="2:6">
      <c r="B362" s="71"/>
      <c r="D362" s="71"/>
      <c r="E362" s="71"/>
      <c r="F362" s="71"/>
    </row>
    <row r="363" spans="2:6">
      <c r="B363" s="71"/>
      <c r="D363" s="71"/>
      <c r="E363" s="71"/>
      <c r="F363" s="71"/>
    </row>
    <row r="364" spans="2:6">
      <c r="B364" s="71"/>
      <c r="D364" s="71"/>
      <c r="E364" s="71"/>
      <c r="F364" s="71"/>
    </row>
    <row r="365" spans="2:6">
      <c r="B365" s="71"/>
      <c r="D365" s="71"/>
      <c r="E365" s="71"/>
      <c r="F365" s="71"/>
    </row>
    <row r="366" spans="2:6">
      <c r="B366" s="71"/>
      <c r="D366" s="71"/>
      <c r="E366" s="71"/>
      <c r="F366" s="71"/>
    </row>
    <row r="367" spans="2:6">
      <c r="B367" s="71"/>
      <c r="D367" s="71"/>
      <c r="E367" s="71"/>
      <c r="F367" s="71"/>
    </row>
    <row r="368" spans="2:6">
      <c r="B368" s="71"/>
      <c r="D368" s="71"/>
      <c r="E368" s="71"/>
      <c r="F368" s="71"/>
    </row>
    <row r="369" spans="2:6">
      <c r="B369" s="71"/>
      <c r="D369" s="71"/>
      <c r="E369" s="71"/>
      <c r="F369" s="71"/>
    </row>
    <row r="370" spans="2:6">
      <c r="B370" s="71"/>
      <c r="D370" s="71"/>
      <c r="E370" s="71"/>
      <c r="F370" s="71"/>
    </row>
    <row r="371" spans="2:6">
      <c r="B371" s="71"/>
      <c r="D371" s="71"/>
      <c r="E371" s="71"/>
      <c r="F371" s="71"/>
    </row>
    <row r="372" spans="2:6">
      <c r="B372" s="71"/>
      <c r="D372" s="71"/>
      <c r="E372" s="71"/>
      <c r="F372" s="71"/>
    </row>
    <row r="373" spans="2:6">
      <c r="B373" s="71"/>
      <c r="D373" s="71"/>
      <c r="E373" s="71"/>
      <c r="F373" s="71"/>
    </row>
    <row r="374" spans="2:6">
      <c r="B374" s="71"/>
      <c r="D374" s="71"/>
      <c r="E374" s="71"/>
      <c r="F374" s="71"/>
    </row>
    <row r="375" spans="2:6">
      <c r="B375" s="71"/>
      <c r="D375" s="71"/>
      <c r="E375" s="71"/>
      <c r="F375" s="71"/>
    </row>
    <row r="376" spans="2:6">
      <c r="B376" s="71"/>
      <c r="D376" s="71"/>
      <c r="E376" s="71"/>
      <c r="F376" s="71"/>
    </row>
    <row r="377" spans="2:6">
      <c r="B377" s="71"/>
      <c r="D377" s="71"/>
      <c r="E377" s="71"/>
      <c r="F377" s="71"/>
    </row>
    <row r="378" spans="2:6">
      <c r="B378" s="71"/>
      <c r="D378" s="71"/>
      <c r="E378" s="71"/>
      <c r="F378" s="71"/>
    </row>
    <row r="379" spans="2:6">
      <c r="B379" s="71"/>
      <c r="D379" s="71"/>
      <c r="E379" s="71"/>
      <c r="F379" s="71"/>
    </row>
    <row r="380" spans="2:6">
      <c r="B380" s="71"/>
      <c r="D380" s="71"/>
      <c r="E380" s="71"/>
      <c r="F380" s="71"/>
    </row>
    <row r="381" spans="2:6">
      <c r="B381" s="71"/>
      <c r="D381" s="71"/>
      <c r="E381" s="71"/>
      <c r="F381" s="71"/>
    </row>
    <row r="382" spans="2:6">
      <c r="B382" s="71"/>
      <c r="D382" s="71"/>
      <c r="E382" s="71"/>
      <c r="F382" s="71"/>
    </row>
    <row r="383" spans="2:6">
      <c r="B383" s="71"/>
      <c r="D383" s="71"/>
      <c r="E383" s="71"/>
      <c r="F383" s="71"/>
    </row>
    <row r="384" spans="2:6">
      <c r="B384" s="71"/>
      <c r="D384" s="71"/>
      <c r="E384" s="71"/>
      <c r="F384" s="71"/>
    </row>
    <row r="385" spans="2:6">
      <c r="B385" s="71"/>
      <c r="D385" s="71"/>
      <c r="E385" s="71"/>
      <c r="F385" s="71"/>
    </row>
    <row r="386" spans="2:6">
      <c r="B386" s="71"/>
      <c r="D386" s="71"/>
      <c r="E386" s="71"/>
      <c r="F386" s="71"/>
    </row>
    <row r="387" spans="2:6">
      <c r="B387" s="71"/>
      <c r="D387" s="71"/>
      <c r="E387" s="71"/>
      <c r="F387" s="71"/>
    </row>
    <row r="388" spans="2:6">
      <c r="B388" s="71"/>
      <c r="D388" s="71"/>
      <c r="E388" s="71"/>
      <c r="F388" s="71"/>
    </row>
    <row r="389" spans="2:6">
      <c r="B389" s="71"/>
      <c r="D389" s="71"/>
      <c r="E389" s="71"/>
      <c r="F389" s="71"/>
    </row>
    <row r="390" spans="2:6">
      <c r="B390" s="71"/>
      <c r="D390" s="71"/>
      <c r="E390" s="71"/>
      <c r="F390" s="71"/>
    </row>
    <row r="391" spans="2:6">
      <c r="B391" s="71"/>
      <c r="D391" s="71"/>
      <c r="E391" s="71"/>
      <c r="F391" s="71"/>
    </row>
    <row r="392" spans="2:6">
      <c r="B392" s="71"/>
      <c r="D392" s="71"/>
      <c r="E392" s="71"/>
      <c r="F392" s="71"/>
    </row>
    <row r="393" spans="2:6">
      <c r="B393" s="71"/>
      <c r="D393" s="71"/>
      <c r="E393" s="71"/>
      <c r="F393" s="71"/>
    </row>
    <row r="394" spans="2:6">
      <c r="B394" s="71"/>
      <c r="D394" s="71"/>
      <c r="E394" s="71"/>
      <c r="F394" s="71"/>
    </row>
    <row r="395" spans="2:6">
      <c r="B395" s="71"/>
      <c r="D395" s="71"/>
      <c r="E395" s="71"/>
      <c r="F395" s="71"/>
    </row>
    <row r="396" spans="2:6">
      <c r="B396" s="71"/>
      <c r="D396" s="71"/>
      <c r="E396" s="71"/>
      <c r="F396" s="71"/>
    </row>
    <row r="397" spans="2:6">
      <c r="B397" s="71"/>
      <c r="D397" s="71"/>
      <c r="E397" s="71"/>
      <c r="F397" s="71"/>
    </row>
    <row r="398" spans="2:6">
      <c r="B398" s="71"/>
      <c r="D398" s="71"/>
      <c r="E398" s="71"/>
      <c r="F398" s="71"/>
    </row>
    <row r="399" spans="2:6">
      <c r="B399" s="71"/>
      <c r="D399" s="71"/>
      <c r="E399" s="71"/>
      <c r="F399" s="71"/>
    </row>
    <row r="400" spans="2:6">
      <c r="B400" s="71"/>
      <c r="D400" s="71"/>
      <c r="E400" s="71"/>
      <c r="F400" s="71"/>
    </row>
    <row r="401" spans="2:6">
      <c r="B401" s="71"/>
      <c r="D401" s="71"/>
      <c r="E401" s="71"/>
      <c r="F401" s="71"/>
    </row>
    <row r="402" spans="2:6">
      <c r="B402" s="71"/>
      <c r="D402" s="71"/>
      <c r="E402" s="71"/>
      <c r="F402" s="71"/>
    </row>
    <row r="403" spans="2:6">
      <c r="B403" s="71"/>
      <c r="D403" s="71"/>
      <c r="E403" s="71"/>
      <c r="F403" s="71"/>
    </row>
    <row r="404" spans="2:6">
      <c r="B404" s="71"/>
      <c r="D404" s="71"/>
      <c r="E404" s="71"/>
      <c r="F404" s="71"/>
    </row>
    <row r="405" spans="2:6">
      <c r="B405" s="71"/>
      <c r="D405" s="71"/>
      <c r="E405" s="71"/>
      <c r="F405" s="71"/>
    </row>
    <row r="406" spans="2:6">
      <c r="B406" s="71"/>
      <c r="D406" s="71"/>
      <c r="E406" s="71"/>
      <c r="F406" s="71"/>
    </row>
    <row r="407" spans="2:6">
      <c r="B407" s="71"/>
      <c r="D407" s="71"/>
      <c r="E407" s="71"/>
      <c r="F407" s="71"/>
    </row>
    <row r="408" spans="2:6">
      <c r="B408" s="71"/>
      <c r="D408" s="71"/>
      <c r="E408" s="71"/>
      <c r="F408" s="71"/>
    </row>
    <row r="409" spans="2:6">
      <c r="B409" s="71"/>
      <c r="D409" s="71"/>
      <c r="E409" s="71"/>
      <c r="F409" s="71"/>
    </row>
    <row r="410" spans="2:6">
      <c r="B410" s="71"/>
      <c r="D410" s="71"/>
      <c r="E410" s="71"/>
      <c r="F410" s="71"/>
    </row>
    <row r="411" spans="2:6">
      <c r="B411" s="71"/>
      <c r="D411" s="71"/>
      <c r="E411" s="71"/>
      <c r="F411" s="71"/>
    </row>
    <row r="412" spans="2:6">
      <c r="B412" s="71"/>
      <c r="D412" s="71"/>
      <c r="E412" s="71"/>
      <c r="F412" s="71"/>
    </row>
    <row r="413" spans="2:6">
      <c r="B413" s="71"/>
      <c r="D413" s="71"/>
      <c r="E413" s="71"/>
      <c r="F413" s="71"/>
    </row>
    <row r="414" spans="2:6">
      <c r="B414" s="71"/>
      <c r="D414" s="71"/>
      <c r="E414" s="71"/>
      <c r="F414" s="71"/>
    </row>
    <row r="415" spans="2:6">
      <c r="B415" s="71"/>
      <c r="D415" s="71"/>
      <c r="E415" s="71"/>
      <c r="F415" s="71"/>
    </row>
    <row r="416" spans="2:6">
      <c r="B416" s="71"/>
      <c r="D416" s="71"/>
      <c r="E416" s="71"/>
      <c r="F416" s="71"/>
    </row>
    <row r="417" spans="2:6">
      <c r="B417" s="71"/>
      <c r="D417" s="71"/>
      <c r="E417" s="71"/>
      <c r="F417" s="71"/>
    </row>
    <row r="418" spans="2:6">
      <c r="B418" s="71"/>
      <c r="D418" s="71"/>
      <c r="E418" s="71"/>
      <c r="F418" s="71"/>
    </row>
    <row r="419" spans="2:6">
      <c r="B419" s="71"/>
      <c r="D419" s="71"/>
      <c r="E419" s="71"/>
      <c r="F419" s="71"/>
    </row>
    <row r="420" spans="2:6">
      <c r="B420" s="71"/>
      <c r="D420" s="71"/>
      <c r="E420" s="71"/>
      <c r="F420" s="71"/>
    </row>
    <row r="421" spans="2:6">
      <c r="B421" s="71"/>
      <c r="D421" s="71"/>
      <c r="E421" s="71"/>
      <c r="F421" s="71"/>
    </row>
    <row r="422" spans="2:6">
      <c r="B422" s="71"/>
      <c r="D422" s="71"/>
      <c r="E422" s="71"/>
      <c r="F422" s="71"/>
    </row>
    <row r="423" spans="2:6">
      <c r="B423" s="71"/>
      <c r="D423" s="71"/>
      <c r="E423" s="71"/>
      <c r="F423" s="71"/>
    </row>
    <row r="424" spans="2:6">
      <c r="B424" s="71"/>
      <c r="D424" s="71"/>
      <c r="E424" s="71"/>
      <c r="F424" s="71"/>
    </row>
    <row r="425" spans="2:6">
      <c r="B425" s="71"/>
      <c r="D425" s="71"/>
      <c r="E425" s="71"/>
      <c r="F425" s="71"/>
    </row>
    <row r="426" spans="2:6">
      <c r="B426" s="71"/>
      <c r="D426" s="71"/>
      <c r="E426" s="71"/>
      <c r="F426" s="71"/>
    </row>
    <row r="427" spans="2:6">
      <c r="B427" s="71"/>
      <c r="D427" s="71"/>
      <c r="E427" s="71"/>
      <c r="F427" s="71"/>
    </row>
    <row r="428" spans="2:6">
      <c r="B428" s="71"/>
      <c r="D428" s="71"/>
      <c r="E428" s="71"/>
      <c r="F428" s="71"/>
    </row>
    <row r="429" spans="2:6">
      <c r="B429" s="71"/>
      <c r="D429" s="71"/>
      <c r="E429" s="71"/>
      <c r="F429" s="71"/>
    </row>
    <row r="430" spans="2:6">
      <c r="B430" s="71"/>
      <c r="D430" s="71"/>
      <c r="E430" s="71"/>
      <c r="F430" s="71"/>
    </row>
    <row r="431" spans="2:6">
      <c r="B431" s="71"/>
      <c r="D431" s="71"/>
      <c r="E431" s="71"/>
      <c r="F431" s="71"/>
    </row>
    <row r="432" spans="2:6">
      <c r="B432" s="71"/>
      <c r="D432" s="71"/>
      <c r="E432" s="71"/>
      <c r="F432" s="71"/>
    </row>
    <row r="433" spans="2:6">
      <c r="B433" s="71"/>
      <c r="D433" s="71"/>
      <c r="E433" s="71"/>
      <c r="F433" s="71"/>
    </row>
    <row r="434" spans="2:6">
      <c r="B434" s="71"/>
      <c r="D434" s="71"/>
      <c r="E434" s="71"/>
      <c r="F434" s="71"/>
    </row>
    <row r="435" spans="2:6">
      <c r="B435" s="71"/>
      <c r="D435" s="71"/>
      <c r="E435" s="71"/>
      <c r="F435" s="71"/>
    </row>
    <row r="436" spans="2:6">
      <c r="B436" s="71"/>
      <c r="D436" s="71"/>
      <c r="E436" s="71"/>
      <c r="F436" s="71"/>
    </row>
    <row r="437" spans="2:6">
      <c r="B437" s="71"/>
      <c r="D437" s="71"/>
      <c r="E437" s="71"/>
      <c r="F437" s="71"/>
    </row>
    <row r="438" spans="2:6">
      <c r="B438" s="71"/>
      <c r="D438" s="71"/>
      <c r="E438" s="71"/>
      <c r="F438" s="71"/>
    </row>
    <row r="439" spans="2:6">
      <c r="B439" s="71"/>
      <c r="D439" s="71"/>
      <c r="E439" s="71"/>
      <c r="F439" s="71"/>
    </row>
    <row r="440" spans="2:6">
      <c r="B440" s="71"/>
      <c r="D440" s="71"/>
      <c r="E440" s="71"/>
      <c r="F440" s="71"/>
    </row>
    <row r="441" spans="2:6">
      <c r="B441" s="71"/>
      <c r="D441" s="71"/>
      <c r="E441" s="71"/>
      <c r="F441" s="71"/>
    </row>
    <row r="442" spans="2:6">
      <c r="B442" s="71"/>
      <c r="D442" s="71"/>
      <c r="E442" s="71"/>
      <c r="F442" s="71"/>
    </row>
    <row r="443" spans="2:6">
      <c r="B443" s="71"/>
      <c r="D443" s="71"/>
      <c r="E443" s="71"/>
      <c r="F443" s="71"/>
    </row>
    <row r="444" spans="2:6">
      <c r="B444" s="71"/>
      <c r="D444" s="71"/>
      <c r="E444" s="71"/>
      <c r="F444" s="71"/>
    </row>
    <row r="445" spans="2:6">
      <c r="B445" s="71"/>
      <c r="D445" s="71"/>
      <c r="E445" s="71"/>
      <c r="F445" s="71"/>
    </row>
    <row r="446" spans="2:6">
      <c r="B446" s="71"/>
      <c r="D446" s="71"/>
      <c r="E446" s="71"/>
      <c r="F446" s="71"/>
    </row>
    <row r="447" spans="2:6">
      <c r="B447" s="71"/>
      <c r="D447" s="71"/>
      <c r="E447" s="71"/>
      <c r="F447" s="71"/>
    </row>
    <row r="448" spans="2:6">
      <c r="B448" s="71"/>
      <c r="D448" s="71"/>
      <c r="E448" s="71"/>
      <c r="F448" s="71"/>
    </row>
    <row r="449" spans="2:6">
      <c r="B449" s="71"/>
      <c r="D449" s="71"/>
      <c r="E449" s="71"/>
      <c r="F449" s="71"/>
    </row>
    <row r="450" spans="2:6">
      <c r="B450" s="71"/>
      <c r="D450" s="71"/>
      <c r="E450" s="71"/>
      <c r="F450" s="71"/>
    </row>
    <row r="451" spans="2:6">
      <c r="B451" s="71"/>
      <c r="D451" s="71"/>
      <c r="E451" s="71"/>
      <c r="F451" s="71"/>
    </row>
    <row r="452" spans="2:6">
      <c r="B452" s="71"/>
      <c r="D452" s="71"/>
      <c r="E452" s="71"/>
      <c r="F452" s="71"/>
    </row>
    <row r="453" spans="2:6">
      <c r="B453" s="71"/>
      <c r="D453" s="71"/>
      <c r="E453" s="71"/>
      <c r="F453" s="71"/>
    </row>
    <row r="454" spans="2:6">
      <c r="B454" s="71"/>
      <c r="D454" s="71"/>
      <c r="E454" s="71"/>
      <c r="F454" s="71"/>
    </row>
    <row r="455" spans="2:6">
      <c r="B455" s="71"/>
      <c r="D455" s="71"/>
      <c r="E455" s="71"/>
      <c r="F455" s="71"/>
    </row>
    <row r="456" spans="2:6">
      <c r="B456" s="71"/>
      <c r="D456" s="71"/>
      <c r="E456" s="71"/>
      <c r="F456" s="71"/>
    </row>
    <row r="457" spans="2:6">
      <c r="B457" s="71"/>
      <c r="D457" s="71"/>
      <c r="E457" s="71"/>
      <c r="F457" s="71"/>
    </row>
    <row r="458" spans="2:6">
      <c r="B458" s="71"/>
      <c r="D458" s="71"/>
      <c r="E458" s="71"/>
      <c r="F458" s="71"/>
    </row>
    <row r="459" spans="2:6">
      <c r="B459" s="71"/>
      <c r="D459" s="71"/>
      <c r="E459" s="71"/>
      <c r="F459" s="71"/>
    </row>
  </sheetData>
  <mergeCells count="3">
    <mergeCell ref="A4:I4"/>
    <mergeCell ref="A9:A10"/>
    <mergeCell ref="I9:I10"/>
  </mergeCells>
  <phoneticPr fontId="14" type="noConversion"/>
  <pageMargins left="0.51" right="0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 enableFormatConditionsCalculation="0">
    <tabColor indexed="13"/>
  </sheetPr>
  <dimension ref="A1:AA378"/>
  <sheetViews>
    <sheetView topLeftCell="A43" zoomScale="130" workbookViewId="0">
      <selection activeCell="A50" sqref="A50:XFD51"/>
    </sheetView>
  </sheetViews>
  <sheetFormatPr defaultRowHeight="21"/>
  <cols>
    <col min="1" max="1" width="8.5703125" style="99" customWidth="1"/>
    <col min="2" max="3" width="8.5703125" style="13" customWidth="1"/>
    <col min="4" max="4" width="11.140625" style="13" customWidth="1"/>
    <col min="5" max="5" width="9.140625" style="13"/>
    <col min="6" max="6" width="9.7109375" style="13" customWidth="1"/>
    <col min="7" max="7" width="11.140625" style="13" customWidth="1"/>
    <col min="8" max="8" width="10.85546875" style="13" customWidth="1"/>
    <col min="9" max="9" width="23" style="281" customWidth="1"/>
    <col min="10" max="10" width="9.140625" style="13"/>
    <col min="11" max="11" width="10.7109375" style="13" customWidth="1"/>
    <col min="12" max="12" width="10.140625" style="13" customWidth="1"/>
    <col min="13" max="13" width="9.140625" style="13"/>
    <col min="14" max="14" width="10.140625" style="13" customWidth="1"/>
    <col min="15" max="15" width="9.7109375" style="13" customWidth="1"/>
    <col min="16" max="20" width="9.140625" style="13"/>
    <col min="21" max="21" width="3.140625" style="13" customWidth="1"/>
    <col min="22" max="16384" width="9.140625" style="13"/>
  </cols>
  <sheetData>
    <row r="1" spans="1:27" s="6" customFormat="1" ht="21" customHeight="1">
      <c r="A1" s="1" t="s">
        <v>57</v>
      </c>
      <c r="B1" s="2"/>
      <c r="C1" s="3"/>
      <c r="D1" s="5"/>
      <c r="E1" s="5"/>
      <c r="F1" s="5"/>
      <c r="G1" s="5"/>
      <c r="I1" s="281" t="s">
        <v>0</v>
      </c>
    </row>
    <row r="2" spans="1:27" s="6" customFormat="1" ht="21" customHeight="1">
      <c r="A2" s="1" t="s">
        <v>1</v>
      </c>
      <c r="B2" s="2"/>
      <c r="C2" s="4"/>
      <c r="D2" s="5"/>
      <c r="E2" s="5"/>
      <c r="F2" s="5"/>
      <c r="G2" s="5"/>
      <c r="I2" s="281"/>
    </row>
    <row r="3" spans="1:27" s="46" customFormat="1" ht="15" customHeight="1">
      <c r="A3" s="9"/>
      <c r="B3" s="91"/>
      <c r="C3" s="92"/>
      <c r="D3" s="93"/>
      <c r="E3" s="93"/>
      <c r="F3" s="93"/>
      <c r="G3" s="93"/>
      <c r="I3" s="281"/>
      <c r="J3" s="13"/>
      <c r="K3" s="13"/>
      <c r="L3" s="13"/>
      <c r="M3" s="13"/>
      <c r="N3" s="13"/>
      <c r="O3" s="13"/>
      <c r="P3" s="13"/>
      <c r="Q3" s="13"/>
      <c r="R3" s="13"/>
    </row>
    <row r="4" spans="1:27" s="19" customFormat="1" ht="26.25" customHeight="1">
      <c r="A4" s="61"/>
      <c r="B4" s="16"/>
      <c r="C4" s="17" t="s">
        <v>47</v>
      </c>
      <c r="D4" s="18"/>
      <c r="E4" s="18"/>
      <c r="F4" s="18"/>
      <c r="G4" s="18"/>
      <c r="I4" s="282"/>
    </row>
    <row r="5" spans="1:27" s="19" customFormat="1" ht="5.0999999999999996" customHeight="1">
      <c r="A5" s="61"/>
      <c r="B5" s="16"/>
      <c r="C5" s="17"/>
      <c r="D5" s="18"/>
      <c r="E5" s="18"/>
      <c r="F5" s="18"/>
      <c r="G5" s="18"/>
      <c r="I5" s="282"/>
      <c r="J5" s="13"/>
      <c r="K5" s="13"/>
      <c r="L5" s="13"/>
      <c r="M5" s="13"/>
      <c r="N5" s="13"/>
      <c r="O5" s="13"/>
      <c r="P5" s="13"/>
      <c r="Q5" s="13"/>
      <c r="R5" s="13"/>
    </row>
    <row r="6" spans="1:27" s="51" customFormat="1" ht="23.1" customHeight="1">
      <c r="A6" s="47" t="s">
        <v>48</v>
      </c>
      <c r="B6" s="48"/>
      <c r="D6" s="50" t="s">
        <v>144</v>
      </c>
      <c r="E6" s="50"/>
      <c r="F6" s="48"/>
      <c r="G6" s="51" t="s">
        <v>49</v>
      </c>
      <c r="I6" s="282"/>
      <c r="J6" s="6"/>
      <c r="K6" s="6"/>
      <c r="L6" s="6"/>
      <c r="M6" s="6"/>
      <c r="N6" s="6"/>
      <c r="O6" s="6"/>
      <c r="P6" s="6"/>
      <c r="Q6" s="6"/>
      <c r="R6" s="6"/>
    </row>
    <row r="7" spans="1:27" s="51" customFormat="1" ht="23.1" customHeight="1">
      <c r="A7" s="47" t="s">
        <v>54</v>
      </c>
      <c r="B7" s="48"/>
      <c r="D7" s="50" t="s">
        <v>50</v>
      </c>
      <c r="E7" s="50"/>
      <c r="F7" s="48"/>
      <c r="G7" s="51" t="s">
        <v>46</v>
      </c>
      <c r="I7" s="282"/>
      <c r="J7" s="6"/>
      <c r="K7" s="6"/>
      <c r="L7" s="6"/>
      <c r="M7" s="6"/>
      <c r="N7" s="6"/>
      <c r="O7" s="6"/>
      <c r="P7" s="6"/>
      <c r="Q7" s="6"/>
      <c r="R7" s="6"/>
    </row>
    <row r="8" spans="1:27" s="51" customFormat="1" ht="23.1" customHeight="1">
      <c r="A8" s="47" t="s">
        <v>8</v>
      </c>
      <c r="B8" s="48"/>
      <c r="C8" s="52">
        <v>315.92599999999999</v>
      </c>
      <c r="D8" s="50" t="s">
        <v>9</v>
      </c>
      <c r="G8" s="266" t="s">
        <v>163</v>
      </c>
      <c r="H8" s="53"/>
      <c r="I8" s="282"/>
      <c r="J8" s="6"/>
      <c r="K8" s="6"/>
      <c r="L8" s="6"/>
      <c r="M8" s="6"/>
      <c r="N8" s="6"/>
      <c r="O8" s="6"/>
      <c r="P8" s="6"/>
      <c r="Q8" s="6"/>
      <c r="R8" s="6"/>
    </row>
    <row r="9" spans="1:27" s="6" customFormat="1" ht="23.1" customHeight="1">
      <c r="A9" s="413" t="s">
        <v>10</v>
      </c>
      <c r="B9" s="122" t="s">
        <v>11</v>
      </c>
      <c r="C9" s="122" t="s">
        <v>11</v>
      </c>
      <c r="D9" s="122" t="s">
        <v>12</v>
      </c>
      <c r="E9" s="122" t="s">
        <v>13</v>
      </c>
      <c r="F9" s="122" t="s">
        <v>14</v>
      </c>
      <c r="G9" s="122" t="s">
        <v>15</v>
      </c>
      <c r="H9" s="122" t="s">
        <v>16</v>
      </c>
      <c r="I9" s="410" t="s">
        <v>17</v>
      </c>
      <c r="X9" s="2" t="s">
        <v>31</v>
      </c>
      <c r="Y9" s="22">
        <f>+B15</f>
        <v>-0.6</v>
      </c>
      <c r="Z9" s="22">
        <f>+F15</f>
        <v>25.31</v>
      </c>
      <c r="AA9" s="23">
        <f>+G15</f>
        <v>0.23721849071513235</v>
      </c>
    </row>
    <row r="10" spans="1:27" s="6" customFormat="1" ht="23.1" customHeight="1">
      <c r="A10" s="414"/>
      <c r="B10" s="124" t="s">
        <v>18</v>
      </c>
      <c r="C10" s="124" t="s">
        <v>9</v>
      </c>
      <c r="D10" s="124" t="s">
        <v>19</v>
      </c>
      <c r="E10" s="124" t="s">
        <v>20</v>
      </c>
      <c r="F10" s="124" t="s">
        <v>21</v>
      </c>
      <c r="G10" s="124" t="s">
        <v>22</v>
      </c>
      <c r="H10" s="124" t="s">
        <v>23</v>
      </c>
      <c r="I10" s="411"/>
      <c r="X10" s="2" t="s">
        <v>31</v>
      </c>
      <c r="Y10" s="22" t="e">
        <f>+#REF!</f>
        <v>#REF!</v>
      </c>
      <c r="Z10" s="22" t="e">
        <f>+#REF!</f>
        <v>#REF!</v>
      </c>
      <c r="AA10" s="23" t="e">
        <f>+#REF!</f>
        <v>#REF!</v>
      </c>
    </row>
    <row r="11" spans="1:27" s="28" customFormat="1" ht="21" customHeight="1">
      <c r="A11" s="273" t="s">
        <v>168</v>
      </c>
      <c r="B11" s="26">
        <v>-0.73</v>
      </c>
      <c r="C11" s="27">
        <f>B11+C8</f>
        <v>315.19599999999997</v>
      </c>
      <c r="D11" s="26" t="s">
        <v>189</v>
      </c>
      <c r="E11" s="26">
        <v>21.6</v>
      </c>
      <c r="F11" s="26">
        <v>23.86</v>
      </c>
      <c r="G11" s="27">
        <f t="shared" ref="G11:G51" si="0">H11/F11</f>
        <v>5.7921207041072925E-2</v>
      </c>
      <c r="H11" s="27">
        <v>1.3819999999999999</v>
      </c>
      <c r="I11" s="404" t="s">
        <v>56</v>
      </c>
    </row>
    <row r="12" spans="1:27" s="28" customFormat="1" ht="21" customHeight="1">
      <c r="A12" s="114" t="s">
        <v>169</v>
      </c>
      <c r="B12" s="26">
        <v>-0.63</v>
      </c>
      <c r="C12" s="27">
        <f>B12+C8</f>
        <v>315.29599999999999</v>
      </c>
      <c r="D12" s="26" t="s">
        <v>190</v>
      </c>
      <c r="E12" s="26">
        <v>21.7</v>
      </c>
      <c r="F12" s="26">
        <v>24.27</v>
      </c>
      <c r="G12" s="27">
        <f t="shared" si="0"/>
        <v>0.34243922538112898</v>
      </c>
      <c r="H12" s="27">
        <v>8.3109999999999999</v>
      </c>
      <c r="I12" s="287" t="s">
        <v>150</v>
      </c>
    </row>
    <row r="13" spans="1:27" s="28" customFormat="1" ht="21" customHeight="1">
      <c r="A13" s="114" t="s">
        <v>228</v>
      </c>
      <c r="B13" s="26">
        <v>-0.63</v>
      </c>
      <c r="C13" s="27">
        <f>B13+C8</f>
        <v>315.29599999999999</v>
      </c>
      <c r="D13" s="26" t="s">
        <v>258</v>
      </c>
      <c r="E13" s="26">
        <v>21.7</v>
      </c>
      <c r="F13" s="26">
        <v>25.45</v>
      </c>
      <c r="G13" s="27">
        <f t="shared" si="0"/>
        <v>0.16683693516699413</v>
      </c>
      <c r="H13" s="27">
        <v>4.2460000000000004</v>
      </c>
      <c r="I13" s="287" t="s">
        <v>56</v>
      </c>
    </row>
    <row r="14" spans="1:27" s="28" customFormat="1" ht="21" customHeight="1">
      <c r="A14" s="114" t="s">
        <v>229</v>
      </c>
      <c r="B14" s="26">
        <v>-0.66</v>
      </c>
      <c r="C14" s="27">
        <f>B14+C8</f>
        <v>315.26599999999996</v>
      </c>
      <c r="D14" s="26" t="s">
        <v>259</v>
      </c>
      <c r="E14" s="26">
        <v>21.7</v>
      </c>
      <c r="F14" s="26">
        <v>24.99</v>
      </c>
      <c r="G14" s="27">
        <f t="shared" si="0"/>
        <v>0.12080832332933175</v>
      </c>
      <c r="H14" s="27">
        <v>3.0190000000000001</v>
      </c>
      <c r="I14" s="287" t="s">
        <v>150</v>
      </c>
    </row>
    <row r="15" spans="1:27" s="28" customFormat="1" ht="21" customHeight="1">
      <c r="A15" s="114" t="s">
        <v>230</v>
      </c>
      <c r="B15" s="26">
        <v>-0.6</v>
      </c>
      <c r="C15" s="27">
        <f>B15+C8</f>
        <v>315.32599999999996</v>
      </c>
      <c r="D15" s="26" t="s">
        <v>260</v>
      </c>
      <c r="E15" s="26">
        <v>21.7</v>
      </c>
      <c r="F15" s="26">
        <v>25.31</v>
      </c>
      <c r="G15" s="27">
        <f t="shared" si="0"/>
        <v>0.23721849071513235</v>
      </c>
      <c r="H15" s="27">
        <v>6.0039999999999996</v>
      </c>
      <c r="I15" s="287" t="s">
        <v>150</v>
      </c>
    </row>
    <row r="16" spans="1:27" s="28" customFormat="1" ht="21" customHeight="1">
      <c r="A16" s="114" t="s">
        <v>339</v>
      </c>
      <c r="B16" s="26">
        <v>-0.65</v>
      </c>
      <c r="C16" s="27">
        <f>B16+C8</f>
        <v>315.27600000000001</v>
      </c>
      <c r="D16" s="26" t="s">
        <v>353</v>
      </c>
      <c r="E16" s="26">
        <v>21.7</v>
      </c>
      <c r="F16" s="26">
        <v>25.46</v>
      </c>
      <c r="G16" s="27">
        <f t="shared" si="0"/>
        <v>0.11142969363707778</v>
      </c>
      <c r="H16" s="27">
        <v>2.8370000000000002</v>
      </c>
      <c r="I16" s="287" t="s">
        <v>56</v>
      </c>
    </row>
    <row r="17" spans="1:9" s="28" customFormat="1" ht="21" customHeight="1">
      <c r="A17" s="114" t="s">
        <v>348</v>
      </c>
      <c r="B17" s="26">
        <v>-0.8</v>
      </c>
      <c r="C17" s="27">
        <f>B17+C8</f>
        <v>315.12599999999998</v>
      </c>
      <c r="D17" s="26" t="s">
        <v>354</v>
      </c>
      <c r="E17" s="26">
        <v>21.7</v>
      </c>
      <c r="F17" s="26">
        <v>21.9</v>
      </c>
      <c r="G17" s="27">
        <f t="shared" si="0"/>
        <v>4.8858447488584478E-2</v>
      </c>
      <c r="H17" s="27">
        <v>1.07</v>
      </c>
      <c r="I17" s="287" t="s">
        <v>150</v>
      </c>
    </row>
    <row r="18" spans="1:9" s="28" customFormat="1" ht="21" customHeight="1">
      <c r="A18" s="114" t="s">
        <v>318</v>
      </c>
      <c r="B18" s="26">
        <v>-0.8</v>
      </c>
      <c r="C18" s="27">
        <f>B18+C8</f>
        <v>315.12599999999998</v>
      </c>
      <c r="D18" s="26" t="s">
        <v>355</v>
      </c>
      <c r="E18" s="26">
        <v>21.7</v>
      </c>
      <c r="F18" s="26">
        <v>20.49</v>
      </c>
      <c r="G18" s="27">
        <f t="shared" si="0"/>
        <v>5.5539287457296242E-2</v>
      </c>
      <c r="H18" s="27">
        <v>1.1379999999999999</v>
      </c>
      <c r="I18" s="287" t="s">
        <v>150</v>
      </c>
    </row>
    <row r="19" spans="1:9" s="28" customFormat="1" ht="21" customHeight="1">
      <c r="A19" s="114" t="s">
        <v>319</v>
      </c>
      <c r="B19" s="26">
        <v>-0.62</v>
      </c>
      <c r="C19" s="27">
        <f>B19+C8</f>
        <v>315.30599999999998</v>
      </c>
      <c r="D19" s="26" t="s">
        <v>356</v>
      </c>
      <c r="E19" s="26">
        <v>22</v>
      </c>
      <c r="F19" s="26">
        <v>25.7</v>
      </c>
      <c r="G19" s="27">
        <f t="shared" si="0"/>
        <v>0.22046692607003893</v>
      </c>
      <c r="H19" s="27">
        <v>5.6660000000000004</v>
      </c>
      <c r="I19" s="287" t="s">
        <v>150</v>
      </c>
    </row>
    <row r="20" spans="1:9" s="28" customFormat="1" ht="21" customHeight="1">
      <c r="A20" s="114" t="s">
        <v>443</v>
      </c>
      <c r="B20" s="26">
        <v>-0.77</v>
      </c>
      <c r="C20" s="27">
        <f>B20+C8</f>
        <v>315.15600000000001</v>
      </c>
      <c r="D20" s="26" t="s">
        <v>458</v>
      </c>
      <c r="E20" s="26">
        <v>21.7</v>
      </c>
      <c r="F20" s="26">
        <v>22.01</v>
      </c>
      <c r="G20" s="27">
        <f t="shared" si="0"/>
        <v>6.5515674693321216E-2</v>
      </c>
      <c r="H20" s="27">
        <v>1.4419999999999999</v>
      </c>
      <c r="I20" s="287" t="s">
        <v>56</v>
      </c>
    </row>
    <row r="21" spans="1:9" s="28" customFormat="1" ht="21" customHeight="1">
      <c r="A21" s="114" t="s">
        <v>420</v>
      </c>
      <c r="B21" s="26">
        <v>-0.67</v>
      </c>
      <c r="C21" s="27">
        <f>B21+C8</f>
        <v>315.25599999999997</v>
      </c>
      <c r="D21" s="26" t="s">
        <v>459</v>
      </c>
      <c r="E21" s="26">
        <v>21.7</v>
      </c>
      <c r="F21" s="26">
        <v>24.15</v>
      </c>
      <c r="G21" s="27">
        <f t="shared" si="0"/>
        <v>0.16227743271221534</v>
      </c>
      <c r="H21" s="27">
        <v>3.919</v>
      </c>
      <c r="I21" s="287" t="s">
        <v>150</v>
      </c>
    </row>
    <row r="22" spans="1:9" s="28" customFormat="1" ht="21" customHeight="1">
      <c r="A22" s="114" t="s">
        <v>444</v>
      </c>
      <c r="B22" s="26">
        <v>-0.54</v>
      </c>
      <c r="C22" s="27">
        <f>B22+C8</f>
        <v>315.38599999999997</v>
      </c>
      <c r="D22" s="26" t="s">
        <v>460</v>
      </c>
      <c r="E22" s="26">
        <v>22.5</v>
      </c>
      <c r="F22" s="26">
        <v>25.37</v>
      </c>
      <c r="G22" s="27">
        <f t="shared" si="0"/>
        <v>0.29148600709499406</v>
      </c>
      <c r="H22" s="27">
        <v>7.3949999999999996</v>
      </c>
      <c r="I22" s="287" t="s">
        <v>150</v>
      </c>
    </row>
    <row r="23" spans="1:9" s="28" customFormat="1" ht="21" customHeight="1">
      <c r="A23" s="114" t="s">
        <v>430</v>
      </c>
      <c r="B23" s="26">
        <v>-0.38</v>
      </c>
      <c r="C23" s="27">
        <f>B23+C8</f>
        <v>315.54599999999999</v>
      </c>
      <c r="D23" s="26" t="s">
        <v>461</v>
      </c>
      <c r="E23" s="26">
        <v>24</v>
      </c>
      <c r="F23" s="26">
        <v>32.130000000000003</v>
      </c>
      <c r="G23" s="27">
        <f t="shared" si="0"/>
        <v>0.41111111111111109</v>
      </c>
      <c r="H23" s="27">
        <v>13.209</v>
      </c>
      <c r="I23" s="287" t="s">
        <v>150</v>
      </c>
    </row>
    <row r="24" spans="1:9" s="28" customFormat="1" ht="21" customHeight="1">
      <c r="A24" s="114" t="s">
        <v>558</v>
      </c>
      <c r="B24" s="26">
        <v>-0.36</v>
      </c>
      <c r="C24" s="27">
        <f>B24+C8</f>
        <v>315.56599999999997</v>
      </c>
      <c r="D24" s="26" t="s">
        <v>577</v>
      </c>
      <c r="E24" s="26">
        <v>24</v>
      </c>
      <c r="F24" s="26">
        <v>31.53</v>
      </c>
      <c r="G24" s="27">
        <f t="shared" si="0"/>
        <v>0.43599746273390422</v>
      </c>
      <c r="H24" s="27">
        <v>13.747</v>
      </c>
      <c r="I24" s="287" t="s">
        <v>56</v>
      </c>
    </row>
    <row r="25" spans="1:9" s="28" customFormat="1" ht="21" customHeight="1">
      <c r="A25" s="114" t="s">
        <v>524</v>
      </c>
      <c r="B25" s="26">
        <v>-0.4</v>
      </c>
      <c r="C25" s="27">
        <f>B25+C8</f>
        <v>315.52600000000001</v>
      </c>
      <c r="D25" s="26" t="s">
        <v>578</v>
      </c>
      <c r="E25" s="26">
        <v>24</v>
      </c>
      <c r="F25" s="26">
        <v>30.7</v>
      </c>
      <c r="G25" s="27">
        <f t="shared" si="0"/>
        <v>0.45986970684039091</v>
      </c>
      <c r="H25" s="27">
        <v>14.118</v>
      </c>
      <c r="I25" s="287" t="s">
        <v>150</v>
      </c>
    </row>
    <row r="26" spans="1:9" s="28" customFormat="1" ht="21" customHeight="1">
      <c r="A26" s="114" t="s">
        <v>525</v>
      </c>
      <c r="B26" s="26">
        <v>1.1000000000000001</v>
      </c>
      <c r="C26" s="27">
        <f>B26+C8</f>
        <v>317.02600000000001</v>
      </c>
      <c r="D26" s="26" t="s">
        <v>579</v>
      </c>
      <c r="E26" s="26">
        <v>62.5</v>
      </c>
      <c r="F26" s="26">
        <v>142.19</v>
      </c>
      <c r="G26" s="27">
        <f t="shared" si="0"/>
        <v>1.0191223011463535</v>
      </c>
      <c r="H26" s="27">
        <v>144.90899999999999</v>
      </c>
      <c r="I26" s="287" t="s">
        <v>150</v>
      </c>
    </row>
    <row r="27" spans="1:9" s="28" customFormat="1" ht="21" customHeight="1">
      <c r="A27" s="114" t="s">
        <v>559</v>
      </c>
      <c r="B27" s="26">
        <v>1.4</v>
      </c>
      <c r="C27" s="27">
        <f>B27+C8</f>
        <v>317.32599999999996</v>
      </c>
      <c r="D27" s="26" t="s">
        <v>580</v>
      </c>
      <c r="E27" s="26">
        <v>65</v>
      </c>
      <c r="F27" s="26">
        <v>163.33000000000001</v>
      </c>
      <c r="G27" s="27">
        <f t="shared" si="0"/>
        <v>1.0223290271230026</v>
      </c>
      <c r="H27" s="27">
        <v>166.977</v>
      </c>
      <c r="I27" s="287" t="s">
        <v>150</v>
      </c>
    </row>
    <row r="28" spans="1:9" s="28" customFormat="1" ht="21" customHeight="1">
      <c r="A28" s="114" t="s">
        <v>559</v>
      </c>
      <c r="B28" s="26">
        <v>1.32</v>
      </c>
      <c r="C28" s="27">
        <f>B28+C8</f>
        <v>317.24599999999998</v>
      </c>
      <c r="D28" s="26" t="s">
        <v>581</v>
      </c>
      <c r="E28" s="26">
        <v>65</v>
      </c>
      <c r="F28" s="26">
        <v>158.28</v>
      </c>
      <c r="G28" s="27">
        <f t="shared" si="0"/>
        <v>0.93446424058630284</v>
      </c>
      <c r="H28" s="27">
        <v>147.90700000000001</v>
      </c>
      <c r="I28" s="287" t="s">
        <v>150</v>
      </c>
    </row>
    <row r="29" spans="1:9" s="28" customFormat="1" ht="21" customHeight="1">
      <c r="A29" s="114" t="s">
        <v>535</v>
      </c>
      <c r="B29" s="26">
        <v>0.24</v>
      </c>
      <c r="C29" s="27">
        <f>B29+C8</f>
        <v>316.166</v>
      </c>
      <c r="D29" s="26" t="s">
        <v>582</v>
      </c>
      <c r="E29" s="26">
        <v>60.9</v>
      </c>
      <c r="F29" s="26">
        <v>90.82</v>
      </c>
      <c r="G29" s="27">
        <f t="shared" si="0"/>
        <v>0.69611319092710855</v>
      </c>
      <c r="H29" s="27">
        <v>63.220999999999997</v>
      </c>
      <c r="I29" s="287" t="s">
        <v>150</v>
      </c>
    </row>
    <row r="30" spans="1:9" s="28" customFormat="1" ht="21" customHeight="1">
      <c r="A30" s="114" t="s">
        <v>536</v>
      </c>
      <c r="B30" s="26">
        <v>-0.33</v>
      </c>
      <c r="C30" s="27">
        <f>B30+C8</f>
        <v>315.596</v>
      </c>
      <c r="D30" s="26" t="s">
        <v>583</v>
      </c>
      <c r="E30" s="26">
        <v>25</v>
      </c>
      <c r="F30" s="26">
        <v>37.18</v>
      </c>
      <c r="G30" s="27">
        <f t="shared" si="0"/>
        <v>0.39171597633136096</v>
      </c>
      <c r="H30" s="27">
        <v>14.564</v>
      </c>
      <c r="I30" s="287" t="s">
        <v>150</v>
      </c>
    </row>
    <row r="31" spans="1:9" s="28" customFormat="1" ht="21" customHeight="1">
      <c r="A31" s="114" t="s">
        <v>671</v>
      </c>
      <c r="B31" s="26">
        <v>0.47</v>
      </c>
      <c r="C31" s="27">
        <f>B31+C8</f>
        <v>316.39600000000002</v>
      </c>
      <c r="D31" s="26" t="s">
        <v>709</v>
      </c>
      <c r="E31" s="26">
        <v>61.5</v>
      </c>
      <c r="F31" s="26">
        <v>105</v>
      </c>
      <c r="G31" s="27">
        <f t="shared" si="0"/>
        <v>0.6902571428571429</v>
      </c>
      <c r="H31" s="27">
        <v>72.477000000000004</v>
      </c>
      <c r="I31" s="287" t="s">
        <v>56</v>
      </c>
    </row>
    <row r="32" spans="1:9" s="28" customFormat="1" ht="21" customHeight="1">
      <c r="A32" s="114" t="s">
        <v>692</v>
      </c>
      <c r="B32" s="26">
        <v>1.4</v>
      </c>
      <c r="C32" s="27">
        <f>B32+C8</f>
        <v>317.32599999999996</v>
      </c>
      <c r="D32" s="26" t="s">
        <v>710</v>
      </c>
      <c r="E32" s="26">
        <v>65</v>
      </c>
      <c r="F32" s="26">
        <v>170.17</v>
      </c>
      <c r="G32" s="27">
        <f t="shared" si="0"/>
        <v>1.3000763941940414</v>
      </c>
      <c r="H32" s="27">
        <v>221.23400000000001</v>
      </c>
      <c r="I32" s="287" t="s">
        <v>150</v>
      </c>
    </row>
    <row r="33" spans="1:10" s="28" customFormat="1" ht="21" customHeight="1">
      <c r="A33" s="114" t="s">
        <v>697</v>
      </c>
      <c r="B33" s="26">
        <v>1.05</v>
      </c>
      <c r="C33" s="27">
        <f>B33+C8</f>
        <v>316.976</v>
      </c>
      <c r="D33" s="26" t="s">
        <v>711</v>
      </c>
      <c r="E33" s="26">
        <v>62.2</v>
      </c>
      <c r="F33" s="26">
        <v>136.36000000000001</v>
      </c>
      <c r="G33" s="27">
        <f t="shared" si="0"/>
        <v>1.2294587855676151</v>
      </c>
      <c r="H33" s="27">
        <v>167.649</v>
      </c>
      <c r="I33" s="287" t="s">
        <v>150</v>
      </c>
    </row>
    <row r="34" spans="1:10" s="28" customFormat="1" ht="21" customHeight="1">
      <c r="A34" s="114" t="s">
        <v>679</v>
      </c>
      <c r="B34" s="26">
        <v>-0.2</v>
      </c>
      <c r="C34" s="27">
        <f>B34+C8</f>
        <v>315.726</v>
      </c>
      <c r="D34" s="26" t="s">
        <v>712</v>
      </c>
      <c r="E34" s="26">
        <v>25</v>
      </c>
      <c r="F34" s="26">
        <v>43.53</v>
      </c>
      <c r="G34" s="27">
        <f t="shared" si="0"/>
        <v>0.53854812772800364</v>
      </c>
      <c r="H34" s="27">
        <v>23.443000000000001</v>
      </c>
      <c r="I34" s="287" t="s">
        <v>150</v>
      </c>
    </row>
    <row r="35" spans="1:10" s="28" customFormat="1" ht="21" customHeight="1">
      <c r="A35" s="114" t="s">
        <v>829</v>
      </c>
      <c r="B35" s="26">
        <v>0.15</v>
      </c>
      <c r="C35" s="27">
        <f>B35+C8</f>
        <v>316.07599999999996</v>
      </c>
      <c r="D35" s="26" t="s">
        <v>835</v>
      </c>
      <c r="E35" s="26">
        <v>59</v>
      </c>
      <c r="F35" s="26">
        <v>77.38</v>
      </c>
      <c r="G35" s="27">
        <f t="shared" si="0"/>
        <v>0.6693460842594986</v>
      </c>
      <c r="H35" s="27">
        <v>51.793999999999997</v>
      </c>
      <c r="I35" s="287" t="s">
        <v>56</v>
      </c>
    </row>
    <row r="36" spans="1:10" s="28" customFormat="1" ht="21" customHeight="1">
      <c r="A36" s="114" t="s">
        <v>830</v>
      </c>
      <c r="B36" s="26">
        <v>-0.22</v>
      </c>
      <c r="C36" s="27">
        <f>B36+C8</f>
        <v>315.70599999999996</v>
      </c>
      <c r="D36" s="26" t="s">
        <v>836</v>
      </c>
      <c r="E36" s="26">
        <v>49</v>
      </c>
      <c r="F36" s="26">
        <v>47</v>
      </c>
      <c r="G36" s="27">
        <f t="shared" si="0"/>
        <v>0.33355319148936169</v>
      </c>
      <c r="H36" s="27">
        <v>15.677</v>
      </c>
      <c r="I36" s="287" t="s">
        <v>150</v>
      </c>
    </row>
    <row r="37" spans="1:10" s="28" customFormat="1" ht="21" customHeight="1">
      <c r="A37" s="114" t="s">
        <v>831</v>
      </c>
      <c r="B37" s="26">
        <v>0.25</v>
      </c>
      <c r="C37" s="27">
        <f>B37+C8</f>
        <v>316.17599999999999</v>
      </c>
      <c r="D37" s="26" t="s">
        <v>837</v>
      </c>
      <c r="E37" s="26">
        <v>61</v>
      </c>
      <c r="F37" s="26">
        <v>96.53</v>
      </c>
      <c r="G37" s="27">
        <f t="shared" si="0"/>
        <v>0.57966435305086494</v>
      </c>
      <c r="H37" s="27">
        <v>55.954999999999998</v>
      </c>
      <c r="I37" s="287" t="s">
        <v>150</v>
      </c>
    </row>
    <row r="38" spans="1:10" s="28" customFormat="1" ht="21" customHeight="1">
      <c r="A38" s="114" t="s">
        <v>908</v>
      </c>
      <c r="B38" s="26">
        <v>-0.02</v>
      </c>
      <c r="C38" s="27">
        <f>B38+C8</f>
        <v>315.90600000000001</v>
      </c>
      <c r="D38" s="26" t="s">
        <v>920</v>
      </c>
      <c r="E38" s="26">
        <v>58</v>
      </c>
      <c r="F38" s="26">
        <v>71.709999999999994</v>
      </c>
      <c r="G38" s="27">
        <f t="shared" si="0"/>
        <v>0.36538836982289785</v>
      </c>
      <c r="H38" s="27">
        <v>26.202000000000002</v>
      </c>
      <c r="I38" s="287" t="s">
        <v>56</v>
      </c>
    </row>
    <row r="39" spans="1:10" s="28" customFormat="1" ht="21" customHeight="1">
      <c r="A39" s="70" t="s">
        <v>888</v>
      </c>
      <c r="B39" s="34">
        <v>-0.13</v>
      </c>
      <c r="C39" s="35">
        <f>B39+C8</f>
        <v>315.79599999999999</v>
      </c>
      <c r="D39" s="34" t="s">
        <v>921</v>
      </c>
      <c r="E39" s="34">
        <v>58</v>
      </c>
      <c r="F39" s="34">
        <v>62.98</v>
      </c>
      <c r="G39" s="35">
        <f t="shared" si="0"/>
        <v>0.26668783740870117</v>
      </c>
      <c r="H39" s="35">
        <v>16.795999999999999</v>
      </c>
      <c r="I39" s="347" t="s">
        <v>150</v>
      </c>
    </row>
    <row r="40" spans="1:10" s="28" customFormat="1" ht="21" customHeight="1">
      <c r="A40" s="120" t="s">
        <v>917</v>
      </c>
      <c r="B40" s="67">
        <v>-0.14000000000000001</v>
      </c>
      <c r="C40" s="113">
        <f>B40+C8</f>
        <v>315.786</v>
      </c>
      <c r="D40" s="67" t="s">
        <v>922</v>
      </c>
      <c r="E40" s="67">
        <v>58.5</v>
      </c>
      <c r="F40" s="67">
        <v>70.06</v>
      </c>
      <c r="G40" s="113">
        <f t="shared" si="0"/>
        <v>0.30982015415358261</v>
      </c>
      <c r="H40" s="113">
        <v>21.706</v>
      </c>
      <c r="I40" s="346" t="s">
        <v>150</v>
      </c>
    </row>
    <row r="41" spans="1:10" s="28" customFormat="1" ht="21" customHeight="1">
      <c r="A41" s="120" t="s">
        <v>973</v>
      </c>
      <c r="B41" s="26">
        <v>-0.38</v>
      </c>
      <c r="C41" s="27">
        <f>B41+C8</f>
        <v>315.54599999999999</v>
      </c>
      <c r="D41" s="26" t="s">
        <v>996</v>
      </c>
      <c r="E41" s="26">
        <v>24</v>
      </c>
      <c r="F41" s="26">
        <v>31.77</v>
      </c>
      <c r="G41" s="27">
        <f t="shared" si="0"/>
        <v>0.40500472143531635</v>
      </c>
      <c r="H41" s="27">
        <v>12.867000000000001</v>
      </c>
      <c r="I41" s="287" t="s">
        <v>56</v>
      </c>
    </row>
    <row r="42" spans="1:10" s="28" customFormat="1" ht="21" customHeight="1">
      <c r="A42" s="120" t="s">
        <v>994</v>
      </c>
      <c r="B42" s="26">
        <v>-0.45</v>
      </c>
      <c r="C42" s="27">
        <f>B42+C8</f>
        <v>315.476</v>
      </c>
      <c r="D42" s="26" t="s">
        <v>735</v>
      </c>
      <c r="E42" s="26">
        <v>23</v>
      </c>
      <c r="F42" s="26">
        <v>33.08</v>
      </c>
      <c r="G42" s="27">
        <f t="shared" si="0"/>
        <v>0.24549576783555022</v>
      </c>
      <c r="H42" s="27">
        <v>8.1210000000000004</v>
      </c>
      <c r="I42" s="346" t="s">
        <v>150</v>
      </c>
    </row>
    <row r="43" spans="1:10" s="28" customFormat="1" ht="21" customHeight="1">
      <c r="A43" s="120" t="s">
        <v>974</v>
      </c>
      <c r="B43" s="26">
        <v>-0.5</v>
      </c>
      <c r="C43" s="27">
        <f>B43+C8</f>
        <v>315.42599999999999</v>
      </c>
      <c r="D43" s="26" t="s">
        <v>997</v>
      </c>
      <c r="E43" s="26">
        <v>24</v>
      </c>
      <c r="F43" s="26">
        <v>27.66</v>
      </c>
      <c r="G43" s="27">
        <f t="shared" si="0"/>
        <v>0.18394793926247288</v>
      </c>
      <c r="H43" s="27">
        <v>5.0880000000000001</v>
      </c>
      <c r="I43" s="346" t="s">
        <v>150</v>
      </c>
    </row>
    <row r="44" spans="1:10" s="28" customFormat="1" ht="21" customHeight="1">
      <c r="A44" s="114" t="s">
        <v>1050</v>
      </c>
      <c r="B44" s="26">
        <v>-0.56999999999999995</v>
      </c>
      <c r="C44" s="27">
        <f>B44+C8</f>
        <v>315.35599999999999</v>
      </c>
      <c r="D44" s="26" t="s">
        <v>1079</v>
      </c>
      <c r="E44" s="26">
        <v>23</v>
      </c>
      <c r="F44" s="26">
        <v>23.28</v>
      </c>
      <c r="G44" s="27">
        <f t="shared" si="0"/>
        <v>0.10304982817869415</v>
      </c>
      <c r="H44" s="27">
        <v>2.399</v>
      </c>
      <c r="I44" s="287" t="s">
        <v>56</v>
      </c>
    </row>
    <row r="45" spans="1:10" s="28" customFormat="1" ht="21" customHeight="1">
      <c r="A45" s="114" t="s">
        <v>1074</v>
      </c>
      <c r="B45" s="144">
        <v>-0.62</v>
      </c>
      <c r="C45" s="27">
        <f>B45+C8</f>
        <v>315.30599999999998</v>
      </c>
      <c r="D45" s="143" t="s">
        <v>1080</v>
      </c>
      <c r="E45" s="144">
        <v>23</v>
      </c>
      <c r="F45" s="144">
        <v>29.79</v>
      </c>
      <c r="G45" s="145">
        <f t="shared" si="0"/>
        <v>0.11312520980194697</v>
      </c>
      <c r="H45" s="145">
        <v>3.37</v>
      </c>
      <c r="I45" s="287" t="s">
        <v>150</v>
      </c>
      <c r="J45" s="154"/>
    </row>
    <row r="46" spans="1:10" s="28" customFormat="1" ht="21" customHeight="1">
      <c r="A46" s="114" t="s">
        <v>1075</v>
      </c>
      <c r="B46" s="144">
        <v>-0.65</v>
      </c>
      <c r="C46" s="27">
        <f>B46+C8</f>
        <v>315.27600000000001</v>
      </c>
      <c r="D46" s="143" t="s">
        <v>335</v>
      </c>
      <c r="E46" s="144">
        <v>23</v>
      </c>
      <c r="F46" s="144">
        <v>28.73</v>
      </c>
      <c r="G46" s="145">
        <f t="shared" si="0"/>
        <v>0.1057431256526279</v>
      </c>
      <c r="H46" s="145">
        <v>3.0379999999999998</v>
      </c>
      <c r="I46" s="287" t="s">
        <v>150</v>
      </c>
      <c r="J46" s="155"/>
    </row>
    <row r="47" spans="1:10" s="28" customFormat="1" ht="21" customHeight="1">
      <c r="A47" s="114" t="s">
        <v>1137</v>
      </c>
      <c r="B47" s="144">
        <v>-0.66</v>
      </c>
      <c r="C47" s="27">
        <f>B47+C8</f>
        <v>315.26599999999996</v>
      </c>
      <c r="D47" s="143" t="s">
        <v>1153</v>
      </c>
      <c r="E47" s="144">
        <v>23</v>
      </c>
      <c r="F47" s="144">
        <v>27.22</v>
      </c>
      <c r="G47" s="145">
        <f t="shared" si="0"/>
        <v>0.12134459955914768</v>
      </c>
      <c r="H47" s="145">
        <v>3.3029999999999999</v>
      </c>
      <c r="I47" s="287" t="s">
        <v>56</v>
      </c>
      <c r="J47" s="155"/>
    </row>
    <row r="48" spans="1:10" s="28" customFormat="1" ht="21" customHeight="1">
      <c r="A48" s="114" t="s">
        <v>1149</v>
      </c>
      <c r="B48" s="54">
        <v>-0.75</v>
      </c>
      <c r="C48" s="27">
        <f>B48+C8</f>
        <v>315.17599999999999</v>
      </c>
      <c r="D48" s="143" t="s">
        <v>1154</v>
      </c>
      <c r="E48" s="26">
        <v>23</v>
      </c>
      <c r="F48" s="26">
        <v>23.37</v>
      </c>
      <c r="G48" s="27">
        <f t="shared" si="0"/>
        <v>7.7064612751390663E-2</v>
      </c>
      <c r="H48" s="27">
        <v>1.8009999999999999</v>
      </c>
      <c r="I48" s="287" t="s">
        <v>150</v>
      </c>
      <c r="J48" s="154"/>
    </row>
    <row r="49" spans="1:17" s="28" customFormat="1" ht="21" customHeight="1">
      <c r="A49" s="114" t="s">
        <v>1150</v>
      </c>
      <c r="B49" s="26">
        <v>-0.68</v>
      </c>
      <c r="C49" s="27">
        <f>B49+C8</f>
        <v>315.24599999999998</v>
      </c>
      <c r="D49" s="143" t="s">
        <v>1155</v>
      </c>
      <c r="E49" s="26">
        <v>23</v>
      </c>
      <c r="F49" s="26">
        <v>27.41</v>
      </c>
      <c r="G49" s="27">
        <f t="shared" si="0"/>
        <v>7.654140824516599E-2</v>
      </c>
      <c r="H49" s="27">
        <v>2.0979999999999999</v>
      </c>
      <c r="I49" s="287" t="s">
        <v>150</v>
      </c>
      <c r="J49" s="156"/>
    </row>
    <row r="50" spans="1:17" s="28" customFormat="1" ht="21" customHeight="1">
      <c r="A50" s="114" t="s">
        <v>1214</v>
      </c>
      <c r="B50" s="26">
        <v>-0.72</v>
      </c>
      <c r="C50" s="27">
        <f>B50+C8</f>
        <v>315.20599999999996</v>
      </c>
      <c r="D50" s="143" t="s">
        <v>1034</v>
      </c>
      <c r="E50" s="26">
        <v>23</v>
      </c>
      <c r="F50" s="26">
        <v>25.39</v>
      </c>
      <c r="G50" s="27">
        <f t="shared" si="0"/>
        <v>4.4151240645923594E-2</v>
      </c>
      <c r="H50" s="27">
        <v>1.121</v>
      </c>
      <c r="I50" s="287" t="s">
        <v>56</v>
      </c>
    </row>
    <row r="51" spans="1:17" s="28" customFormat="1" ht="21" customHeight="1">
      <c r="A51" s="70" t="s">
        <v>1215</v>
      </c>
      <c r="B51" s="26">
        <v>-0.45</v>
      </c>
      <c r="C51" s="27">
        <f>B51+C8</f>
        <v>315.476</v>
      </c>
      <c r="D51" s="143" t="s">
        <v>1218</v>
      </c>
      <c r="E51" s="26">
        <v>23</v>
      </c>
      <c r="F51" s="26">
        <v>32.450000000000003</v>
      </c>
      <c r="G51" s="27">
        <f t="shared" si="0"/>
        <v>0.1885362095531587</v>
      </c>
      <c r="H51" s="27">
        <v>6.1180000000000003</v>
      </c>
      <c r="I51" s="346" t="s">
        <v>150</v>
      </c>
    </row>
    <row r="52" spans="1:17" s="28" customFormat="1" ht="21" customHeight="1">
      <c r="A52" s="317"/>
      <c r="B52" s="254"/>
      <c r="C52" s="254"/>
      <c r="D52" s="254"/>
      <c r="E52" s="254"/>
      <c r="F52" s="254"/>
      <c r="G52" s="253"/>
      <c r="H52" s="253"/>
      <c r="I52" s="318"/>
    </row>
    <row r="53" spans="1:17" s="28" customFormat="1" ht="21" customHeight="1">
      <c r="A53" s="78"/>
      <c r="B53" s="29"/>
      <c r="C53" s="29"/>
      <c r="D53" s="29"/>
      <c r="E53" s="29"/>
      <c r="F53" s="29"/>
      <c r="G53" s="30"/>
      <c r="H53" s="30"/>
      <c r="I53" s="283"/>
    </row>
    <row r="54" spans="1:17" s="28" customFormat="1" ht="21" customHeight="1">
      <c r="A54" s="78"/>
      <c r="B54" s="29"/>
      <c r="C54" s="29"/>
      <c r="D54" s="29"/>
      <c r="E54" s="29"/>
      <c r="F54" s="29"/>
      <c r="G54" s="30"/>
      <c r="H54" s="30"/>
      <c r="I54" s="283"/>
    </row>
    <row r="55" spans="1:17" s="28" customFormat="1" ht="21" customHeight="1">
      <c r="A55" s="78"/>
      <c r="B55" s="29"/>
      <c r="C55" s="29"/>
      <c r="D55" s="29"/>
      <c r="E55" s="29"/>
      <c r="F55" s="29"/>
      <c r="G55" s="30"/>
      <c r="H55" s="30"/>
      <c r="I55" s="283"/>
    </row>
    <row r="56" spans="1:17" s="28" customFormat="1" ht="21" customHeight="1">
      <c r="A56" s="78"/>
      <c r="B56" s="29"/>
      <c r="C56" s="29"/>
      <c r="D56" s="29"/>
      <c r="E56" s="29"/>
      <c r="F56" s="29"/>
      <c r="G56" s="30"/>
      <c r="H56" s="30"/>
      <c r="I56" s="283"/>
    </row>
    <row r="57" spans="1:17" s="28" customFormat="1" ht="21" customHeight="1">
      <c r="A57" s="78"/>
      <c r="B57" s="29"/>
      <c r="C57" s="29"/>
      <c r="D57" s="29"/>
      <c r="E57" s="29"/>
      <c r="F57" s="29"/>
      <c r="G57" s="30"/>
      <c r="H57" s="30"/>
      <c r="I57" s="283"/>
    </row>
    <row r="58" spans="1:17" s="28" customFormat="1" ht="21" customHeight="1">
      <c r="D58" s="29"/>
      <c r="E58" s="29"/>
      <c r="F58" s="29"/>
      <c r="G58" s="30"/>
      <c r="H58" s="30"/>
      <c r="I58" s="283"/>
    </row>
    <row r="59" spans="1:17" s="28" customFormat="1" ht="21" customHeight="1">
      <c r="D59" s="29"/>
      <c r="E59" s="29"/>
      <c r="F59" s="29"/>
      <c r="G59" s="30"/>
      <c r="H59" s="30"/>
      <c r="I59" s="283"/>
    </row>
    <row r="60" spans="1:17" s="28" customFormat="1" ht="21" customHeight="1">
      <c r="A60" s="78"/>
      <c r="B60" s="29"/>
      <c r="C60" s="29"/>
      <c r="D60" s="29"/>
      <c r="E60" s="29"/>
      <c r="F60" s="29"/>
      <c r="G60" s="30"/>
      <c r="H60" s="30"/>
      <c r="I60" s="283"/>
    </row>
    <row r="61" spans="1:17" s="28" customFormat="1" ht="21" customHeight="1">
      <c r="A61" s="78"/>
      <c r="B61" s="29"/>
      <c r="C61" s="29"/>
      <c r="D61" s="29"/>
      <c r="E61" s="29"/>
      <c r="F61" s="29"/>
      <c r="G61" s="30"/>
      <c r="H61" s="30"/>
      <c r="I61" s="283"/>
    </row>
    <row r="62" spans="1:17" s="28" customFormat="1" ht="21" customHeight="1">
      <c r="A62" s="78"/>
      <c r="B62" s="29"/>
      <c r="C62" s="29"/>
      <c r="D62" s="29"/>
      <c r="E62" s="29"/>
      <c r="F62" s="29"/>
      <c r="G62" s="30"/>
      <c r="H62" s="30"/>
      <c r="I62" s="283"/>
    </row>
    <row r="63" spans="1:17" s="28" customFormat="1" ht="21" customHeight="1">
      <c r="A63" s="348" t="s">
        <v>160</v>
      </c>
      <c r="B63" s="29"/>
      <c r="C63" s="29"/>
      <c r="D63" s="29"/>
      <c r="E63" s="29"/>
      <c r="F63" s="29"/>
      <c r="G63" s="30"/>
      <c r="H63" s="30"/>
      <c r="I63" s="283"/>
    </row>
    <row r="64" spans="1:17" s="28" customFormat="1" ht="21" customHeight="1">
      <c r="A64" s="115" t="s">
        <v>161</v>
      </c>
      <c r="B64" s="349">
        <f>+COUNT(B11:B57)</f>
        <v>41</v>
      </c>
      <c r="C64" s="29" t="s">
        <v>159</v>
      </c>
      <c r="D64" s="29"/>
      <c r="E64" s="29"/>
      <c r="F64" s="29"/>
      <c r="G64" s="30"/>
      <c r="H64" s="30"/>
      <c r="I64" s="283"/>
      <c r="Q64" s="28" t="s">
        <v>24</v>
      </c>
    </row>
    <row r="65" spans="1:18" s="28" customFormat="1" ht="21" customHeight="1">
      <c r="A65" s="78"/>
      <c r="B65" s="29"/>
      <c r="C65" s="29"/>
      <c r="D65" s="29"/>
      <c r="E65" s="29"/>
      <c r="F65" s="29"/>
      <c r="G65" s="30"/>
      <c r="H65" s="30"/>
      <c r="I65" s="283"/>
    </row>
    <row r="66" spans="1:18" s="28" customFormat="1" ht="21" customHeight="1">
      <c r="A66" s="78"/>
      <c r="B66" s="29"/>
      <c r="C66" s="29"/>
      <c r="D66" s="29"/>
      <c r="E66" s="29"/>
      <c r="F66" s="29"/>
      <c r="G66" s="30"/>
      <c r="H66" s="30"/>
      <c r="I66" s="283"/>
    </row>
    <row r="67" spans="1:18" s="28" customFormat="1" ht="21" customHeight="1">
      <c r="A67" s="78"/>
      <c r="B67" s="29"/>
      <c r="C67" s="29"/>
      <c r="D67" s="29"/>
      <c r="E67" s="29"/>
      <c r="F67" s="29"/>
      <c r="G67" s="30"/>
      <c r="H67" s="30"/>
      <c r="I67" s="283"/>
    </row>
    <row r="68" spans="1:18" s="28" customFormat="1" ht="21" customHeight="1">
      <c r="A68" s="78"/>
      <c r="B68" s="29"/>
      <c r="C68" s="29"/>
      <c r="D68" s="29"/>
      <c r="E68" s="29"/>
      <c r="F68" s="29"/>
      <c r="G68" s="30"/>
      <c r="H68" s="30"/>
      <c r="I68" s="283"/>
    </row>
    <row r="69" spans="1:18" s="28" customFormat="1" ht="21" customHeight="1">
      <c r="A69" s="78"/>
      <c r="B69" s="29"/>
      <c r="C69" s="29"/>
      <c r="D69" s="29"/>
      <c r="E69" s="29"/>
      <c r="F69" s="29"/>
      <c r="G69" s="30"/>
      <c r="H69" s="30"/>
      <c r="I69" s="282"/>
    </row>
    <row r="70" spans="1:18" s="28" customFormat="1" ht="21" customHeight="1">
      <c r="A70" s="78"/>
      <c r="B70" s="29"/>
      <c r="C70" s="29"/>
      <c r="D70" s="29"/>
      <c r="E70" s="29"/>
      <c r="F70" s="29"/>
      <c r="G70" s="30"/>
      <c r="H70" s="30"/>
      <c r="I70" s="282"/>
    </row>
    <row r="71" spans="1:18" s="28" customFormat="1" ht="21" customHeight="1">
      <c r="A71" s="78"/>
      <c r="B71" s="29"/>
      <c r="C71" s="29"/>
      <c r="D71" s="29"/>
      <c r="E71" s="29"/>
      <c r="F71" s="29"/>
      <c r="G71" s="30"/>
      <c r="H71" s="30"/>
      <c r="I71" s="282"/>
    </row>
    <row r="72" spans="1:18" s="28" customFormat="1" ht="21" customHeight="1">
      <c r="A72" s="78"/>
      <c r="B72" s="29"/>
      <c r="C72" s="29"/>
      <c r="D72" s="29"/>
      <c r="E72" s="29"/>
      <c r="F72" s="29"/>
      <c r="G72" s="30"/>
      <c r="H72" s="30"/>
      <c r="I72" s="282"/>
    </row>
    <row r="73" spans="1:18" s="28" customFormat="1" ht="21" customHeight="1">
      <c r="A73" s="78"/>
      <c r="B73" s="29"/>
      <c r="C73" s="29"/>
      <c r="D73" s="29"/>
      <c r="E73" s="29"/>
      <c r="F73" s="29"/>
      <c r="G73" s="30"/>
      <c r="H73" s="30"/>
      <c r="I73" s="282"/>
    </row>
    <row r="74" spans="1:18" s="28" customFormat="1" ht="21" customHeight="1">
      <c r="A74" s="78"/>
      <c r="B74" s="29"/>
      <c r="C74" s="29"/>
      <c r="D74" s="29"/>
      <c r="E74" s="29"/>
      <c r="F74" s="29"/>
      <c r="G74" s="30"/>
      <c r="H74" s="30"/>
      <c r="I74" s="282"/>
    </row>
    <row r="75" spans="1:18" s="28" customFormat="1" ht="21" customHeight="1">
      <c r="A75" s="78"/>
      <c r="B75" s="29"/>
      <c r="C75" s="29"/>
      <c r="D75" s="29"/>
      <c r="E75" s="29"/>
      <c r="F75" s="29"/>
      <c r="G75" s="30"/>
      <c r="H75" s="30"/>
      <c r="I75" s="282"/>
    </row>
    <row r="76" spans="1:18" s="28" customFormat="1" ht="21" customHeight="1">
      <c r="A76" s="78"/>
      <c r="B76" s="29"/>
      <c r="C76" s="30"/>
      <c r="D76" s="29"/>
      <c r="E76" s="29"/>
      <c r="F76" s="29"/>
      <c r="G76" s="30"/>
      <c r="H76" s="30"/>
      <c r="I76" s="282"/>
    </row>
    <row r="77" spans="1:18" s="28" customFormat="1" ht="21" customHeight="1">
      <c r="A77" s="78"/>
      <c r="B77" s="29"/>
      <c r="C77" s="30"/>
      <c r="D77" s="29"/>
      <c r="E77" s="29"/>
      <c r="F77" s="29"/>
      <c r="G77" s="30"/>
      <c r="H77" s="30"/>
      <c r="I77" s="282"/>
    </row>
    <row r="78" spans="1:18" s="10" customFormat="1">
      <c r="A78" s="97"/>
      <c r="B78" s="98"/>
      <c r="C78" s="80"/>
      <c r="D78" s="98"/>
      <c r="E78" s="98"/>
      <c r="F78" s="98"/>
      <c r="G78" s="80"/>
      <c r="H78" s="80"/>
      <c r="I78" s="281"/>
      <c r="J78" s="28"/>
      <c r="K78" s="28"/>
      <c r="L78" s="28"/>
      <c r="M78" s="28"/>
      <c r="N78" s="28"/>
      <c r="O78" s="28"/>
      <c r="P78" s="28"/>
      <c r="Q78" s="28"/>
      <c r="R78" s="28"/>
    </row>
    <row r="79" spans="1:18" s="10" customFormat="1">
      <c r="A79" s="97"/>
      <c r="B79" s="98"/>
      <c r="C79" s="80"/>
      <c r="D79" s="98"/>
      <c r="E79" s="98"/>
      <c r="F79" s="98"/>
      <c r="G79" s="80"/>
      <c r="H79" s="80"/>
      <c r="I79" s="281"/>
      <c r="J79" s="28"/>
      <c r="K79" s="28"/>
      <c r="L79" s="28"/>
      <c r="M79" s="28"/>
      <c r="N79" s="28"/>
      <c r="O79" s="28"/>
      <c r="P79" s="28"/>
      <c r="Q79" s="28"/>
      <c r="R79" s="28"/>
    </row>
    <row r="80" spans="1:18" s="10" customFormat="1">
      <c r="A80" s="97"/>
      <c r="B80" s="98"/>
      <c r="C80" s="80"/>
      <c r="D80" s="98"/>
      <c r="E80" s="98"/>
      <c r="F80" s="98"/>
      <c r="G80" s="80"/>
      <c r="H80" s="80"/>
      <c r="I80" s="281"/>
      <c r="J80" s="28"/>
      <c r="K80" s="28"/>
      <c r="L80" s="28"/>
      <c r="M80" s="28"/>
      <c r="N80" s="28"/>
      <c r="O80" s="28"/>
      <c r="P80" s="28"/>
      <c r="Q80" s="28"/>
      <c r="R80" s="28"/>
    </row>
    <row r="81" spans="1:18" s="10" customFormat="1">
      <c r="A81" s="97"/>
      <c r="B81" s="98"/>
      <c r="C81" s="80"/>
      <c r="D81" s="98"/>
      <c r="E81" s="98"/>
      <c r="F81" s="98"/>
      <c r="G81" s="80"/>
      <c r="H81" s="80"/>
      <c r="I81" s="281"/>
      <c r="J81" s="28"/>
      <c r="K81" s="28"/>
      <c r="L81" s="28"/>
      <c r="M81" s="28"/>
      <c r="N81" s="28"/>
      <c r="O81" s="28"/>
      <c r="P81" s="28"/>
      <c r="Q81" s="28"/>
      <c r="R81" s="28"/>
    </row>
    <row r="82" spans="1:18" s="10" customFormat="1">
      <c r="A82" s="97"/>
      <c r="B82" s="98"/>
      <c r="C82" s="80"/>
      <c r="D82" s="98"/>
      <c r="E82" s="98"/>
      <c r="F82" s="98"/>
      <c r="G82" s="80"/>
      <c r="H82" s="80"/>
      <c r="I82" s="281"/>
      <c r="J82" s="32"/>
      <c r="K82" s="32"/>
      <c r="L82" s="32"/>
      <c r="M82" s="32"/>
      <c r="N82" s="32"/>
      <c r="O82" s="32"/>
      <c r="P82" s="32"/>
      <c r="Q82" s="32"/>
      <c r="R82" s="32"/>
    </row>
    <row r="83" spans="1:18">
      <c r="A83" s="97"/>
      <c r="B83" s="98"/>
      <c r="C83" s="80"/>
      <c r="D83" s="98"/>
      <c r="E83" s="98"/>
      <c r="F83" s="98"/>
      <c r="G83" s="80"/>
      <c r="H83" s="80"/>
      <c r="J83" s="32"/>
      <c r="K83" s="32"/>
      <c r="L83" s="32"/>
      <c r="M83" s="32"/>
      <c r="N83" s="32"/>
      <c r="O83" s="32"/>
      <c r="P83" s="32"/>
      <c r="Q83" s="32"/>
      <c r="R83" s="32"/>
    </row>
    <row r="84" spans="1:18" ht="21.75">
      <c r="A84" s="97"/>
      <c r="B84" s="98"/>
      <c r="C84" s="80"/>
      <c r="D84" s="98"/>
      <c r="E84" s="98"/>
      <c r="F84" s="98"/>
      <c r="G84" s="80"/>
      <c r="H84" s="80"/>
      <c r="J84"/>
      <c r="K84"/>
      <c r="L84"/>
      <c r="M84"/>
      <c r="N84"/>
      <c r="O84"/>
      <c r="P84"/>
      <c r="Q84"/>
      <c r="R84"/>
    </row>
    <row r="85" spans="1:18" ht="21.75">
      <c r="A85" s="97"/>
      <c r="B85" s="98"/>
      <c r="C85" s="80"/>
      <c r="D85" s="98"/>
      <c r="E85" s="98"/>
      <c r="F85" s="98"/>
      <c r="G85" s="80"/>
      <c r="H85" s="80"/>
      <c r="J85"/>
      <c r="K85"/>
      <c r="L85"/>
      <c r="M85"/>
      <c r="N85"/>
      <c r="O85"/>
      <c r="P85"/>
      <c r="Q85"/>
      <c r="R85"/>
    </row>
    <row r="86" spans="1:18" ht="21.75">
      <c r="A86" s="97"/>
      <c r="B86" s="98"/>
      <c r="C86" s="80"/>
      <c r="D86" s="98"/>
      <c r="E86" s="98"/>
      <c r="F86" s="98"/>
      <c r="G86" s="80"/>
      <c r="H86" s="80"/>
      <c r="J86"/>
      <c r="K86"/>
      <c r="L86"/>
      <c r="M86"/>
      <c r="N86"/>
      <c r="O86"/>
      <c r="P86"/>
      <c r="Q86"/>
      <c r="R86"/>
    </row>
    <row r="87" spans="1:18" ht="21.75">
      <c r="A87" s="97"/>
      <c r="B87" s="98"/>
      <c r="C87" s="80"/>
      <c r="D87" s="98"/>
      <c r="E87" s="98"/>
      <c r="F87" s="98"/>
      <c r="G87" s="80"/>
      <c r="H87" s="80"/>
      <c r="J87"/>
      <c r="K87"/>
      <c r="L87"/>
      <c r="M87"/>
      <c r="N87"/>
      <c r="O87"/>
      <c r="P87"/>
      <c r="Q87"/>
      <c r="R87"/>
    </row>
    <row r="88" spans="1:18" ht="21.75">
      <c r="A88" s="97"/>
      <c r="B88" s="98"/>
      <c r="C88" s="80"/>
      <c r="D88" s="98"/>
      <c r="E88" s="98"/>
      <c r="F88" s="98"/>
      <c r="G88" s="80"/>
      <c r="H88" s="80"/>
      <c r="J88"/>
      <c r="K88"/>
      <c r="L88"/>
      <c r="M88"/>
      <c r="N88"/>
      <c r="O88"/>
      <c r="P88"/>
      <c r="Q88"/>
      <c r="R88"/>
    </row>
    <row r="89" spans="1:18" ht="21.75">
      <c r="A89" s="97"/>
      <c r="B89" s="98"/>
      <c r="C89" s="80"/>
      <c r="D89" s="98"/>
      <c r="E89" s="98"/>
      <c r="F89" s="98"/>
      <c r="G89" s="80"/>
      <c r="H89" s="80"/>
      <c r="J89"/>
      <c r="K89"/>
      <c r="L89"/>
      <c r="M89"/>
      <c r="N89"/>
      <c r="O89"/>
      <c r="P89"/>
      <c r="Q89"/>
      <c r="R89"/>
    </row>
    <row r="90" spans="1:18" ht="21.75">
      <c r="A90" s="97"/>
      <c r="B90" s="98"/>
      <c r="C90" s="80"/>
      <c r="D90" s="98"/>
      <c r="E90" s="98"/>
      <c r="F90" s="98"/>
      <c r="G90" s="80"/>
      <c r="H90" s="80"/>
      <c r="J90"/>
      <c r="K90"/>
      <c r="L90"/>
      <c r="M90"/>
      <c r="N90"/>
      <c r="O90"/>
      <c r="P90"/>
      <c r="Q90"/>
      <c r="R90"/>
    </row>
    <row r="91" spans="1:18" ht="21.75">
      <c r="A91" s="97"/>
      <c r="B91" s="98"/>
      <c r="C91" s="80"/>
      <c r="D91" s="98"/>
      <c r="E91" s="98"/>
      <c r="F91" s="98"/>
      <c r="G91" s="80"/>
      <c r="H91" s="80"/>
      <c r="J91"/>
      <c r="K91"/>
      <c r="L91"/>
      <c r="M91"/>
      <c r="N91"/>
      <c r="O91"/>
      <c r="P91"/>
      <c r="Q91"/>
      <c r="R91"/>
    </row>
    <row r="92" spans="1:18" ht="21.75">
      <c r="A92" s="97"/>
      <c r="B92" s="98"/>
      <c r="C92" s="80"/>
      <c r="D92" s="98"/>
      <c r="E92" s="98"/>
      <c r="F92" s="98"/>
      <c r="G92" s="80"/>
      <c r="H92" s="80"/>
      <c r="J92"/>
      <c r="K92"/>
      <c r="L92"/>
      <c r="M92"/>
      <c r="N92"/>
      <c r="O92"/>
      <c r="P92"/>
      <c r="Q92"/>
      <c r="R92"/>
    </row>
    <row r="93" spans="1:18" ht="21.75">
      <c r="A93" s="97"/>
      <c r="B93" s="98"/>
      <c r="C93" s="80"/>
      <c r="D93" s="98"/>
      <c r="E93" s="98"/>
      <c r="F93" s="98"/>
      <c r="G93" s="80"/>
      <c r="H93" s="80"/>
      <c r="J93"/>
      <c r="K93"/>
      <c r="L93"/>
      <c r="M93"/>
      <c r="N93"/>
      <c r="O93"/>
      <c r="P93"/>
      <c r="Q93"/>
      <c r="R93"/>
    </row>
    <row r="94" spans="1:18" ht="21.75">
      <c r="A94" s="97"/>
      <c r="B94" s="98"/>
      <c r="C94" s="80"/>
      <c r="D94" s="98"/>
      <c r="E94" s="98"/>
      <c r="F94" s="98"/>
      <c r="G94" s="80"/>
      <c r="H94" s="80"/>
      <c r="J94"/>
      <c r="K94"/>
      <c r="L94"/>
      <c r="M94"/>
      <c r="N94"/>
      <c r="O94"/>
      <c r="P94"/>
      <c r="Q94"/>
      <c r="R94"/>
    </row>
    <row r="95" spans="1:18" ht="21.75">
      <c r="A95" s="97"/>
      <c r="B95" s="98"/>
      <c r="C95" s="80"/>
      <c r="D95" s="98"/>
      <c r="E95" s="98"/>
      <c r="F95" s="98"/>
      <c r="G95" s="80"/>
      <c r="H95" s="80"/>
      <c r="J95"/>
      <c r="K95"/>
      <c r="L95"/>
      <c r="M95"/>
      <c r="N95"/>
      <c r="O95"/>
      <c r="P95"/>
      <c r="Q95"/>
      <c r="R95"/>
    </row>
    <row r="96" spans="1:18" ht="21.75">
      <c r="A96" s="97"/>
      <c r="B96" s="98"/>
      <c r="C96" s="80"/>
      <c r="D96" s="98"/>
      <c r="E96" s="98"/>
      <c r="F96" s="98"/>
      <c r="G96" s="80"/>
      <c r="H96" s="80"/>
      <c r="J96"/>
      <c r="K96"/>
      <c r="L96"/>
      <c r="M96"/>
      <c r="N96"/>
      <c r="O96"/>
      <c r="P96"/>
      <c r="Q96"/>
      <c r="R96"/>
    </row>
    <row r="97" spans="1:18" ht="21.75">
      <c r="A97" s="97"/>
      <c r="B97" s="98"/>
      <c r="C97" s="80"/>
      <c r="D97" s="98"/>
      <c r="E97" s="98"/>
      <c r="F97" s="98"/>
      <c r="G97" s="80"/>
      <c r="H97" s="80"/>
      <c r="J97"/>
      <c r="K97"/>
      <c r="L97"/>
      <c r="M97"/>
      <c r="N97"/>
      <c r="O97"/>
      <c r="P97"/>
      <c r="Q97"/>
      <c r="R97"/>
    </row>
    <row r="98" spans="1:18" ht="21.75">
      <c r="A98" s="97"/>
      <c r="B98" s="98"/>
      <c r="C98" s="80"/>
      <c r="D98" s="98"/>
      <c r="E98" s="98"/>
      <c r="F98" s="98"/>
      <c r="G98" s="80"/>
      <c r="H98" s="80"/>
      <c r="J98"/>
      <c r="K98"/>
      <c r="L98"/>
      <c r="M98"/>
      <c r="N98"/>
      <c r="O98"/>
      <c r="P98"/>
      <c r="Q98"/>
      <c r="R98"/>
    </row>
    <row r="99" spans="1:18" ht="21.75">
      <c r="A99" s="97"/>
      <c r="B99" s="98"/>
      <c r="C99" s="80"/>
      <c r="D99" s="98"/>
      <c r="E99" s="98"/>
      <c r="F99" s="98"/>
      <c r="G99" s="80"/>
      <c r="H99" s="80"/>
      <c r="J99"/>
      <c r="K99"/>
      <c r="L99"/>
      <c r="M99"/>
      <c r="N99"/>
      <c r="O99"/>
      <c r="P99"/>
      <c r="Q99"/>
      <c r="R99"/>
    </row>
    <row r="100" spans="1:18" ht="21.75">
      <c r="A100" s="97"/>
      <c r="B100" s="98"/>
      <c r="C100" s="80"/>
      <c r="D100" s="98"/>
      <c r="E100" s="98"/>
      <c r="F100" s="98"/>
      <c r="G100" s="80"/>
      <c r="H100" s="80"/>
      <c r="J100"/>
      <c r="K100"/>
      <c r="L100"/>
      <c r="M100"/>
      <c r="N100"/>
      <c r="O100"/>
      <c r="P100"/>
      <c r="Q100"/>
      <c r="R100"/>
    </row>
    <row r="101" spans="1:18" ht="21.75">
      <c r="A101" s="97"/>
      <c r="B101" s="98"/>
      <c r="C101" s="80"/>
      <c r="D101" s="98"/>
      <c r="E101" s="98"/>
      <c r="F101" s="98"/>
      <c r="G101" s="80"/>
      <c r="H101" s="80"/>
      <c r="J101"/>
      <c r="K101"/>
      <c r="L101"/>
      <c r="M101"/>
      <c r="N101"/>
      <c r="O101"/>
      <c r="P101"/>
      <c r="Q101"/>
      <c r="R101"/>
    </row>
    <row r="102" spans="1:18" ht="21.75">
      <c r="A102" s="97"/>
      <c r="B102" s="98"/>
      <c r="C102" s="80"/>
      <c r="D102" s="98"/>
      <c r="E102" s="98"/>
      <c r="F102" s="98"/>
      <c r="G102" s="80"/>
      <c r="H102" s="80"/>
      <c r="J102"/>
      <c r="K102"/>
      <c r="L102"/>
      <c r="M102"/>
      <c r="N102"/>
      <c r="O102"/>
      <c r="P102"/>
      <c r="Q102"/>
      <c r="R102"/>
    </row>
    <row r="103" spans="1:18" ht="21.75">
      <c r="A103" s="97"/>
      <c r="B103" s="98"/>
      <c r="C103" s="80"/>
      <c r="D103" s="98"/>
      <c r="E103" s="98"/>
      <c r="F103" s="98"/>
      <c r="G103" s="80"/>
      <c r="H103" s="80"/>
      <c r="J103"/>
      <c r="K103"/>
      <c r="L103"/>
      <c r="M103"/>
      <c r="N103"/>
      <c r="O103"/>
      <c r="P103"/>
      <c r="Q103"/>
      <c r="R103"/>
    </row>
    <row r="104" spans="1:18" ht="21.75">
      <c r="A104" s="97"/>
      <c r="B104" s="98"/>
      <c r="C104" s="80"/>
      <c r="D104" s="98"/>
      <c r="E104" s="98"/>
      <c r="F104" s="98"/>
      <c r="G104" s="80"/>
      <c r="H104" s="80"/>
      <c r="J104"/>
      <c r="K104"/>
      <c r="L104"/>
      <c r="M104"/>
      <c r="N104"/>
      <c r="O104"/>
      <c r="P104"/>
      <c r="Q104"/>
      <c r="R104"/>
    </row>
    <row r="105" spans="1:18" ht="21.75">
      <c r="A105" s="97"/>
      <c r="B105" s="98"/>
      <c r="C105" s="80"/>
      <c r="D105" s="98"/>
      <c r="E105" s="98"/>
      <c r="F105" s="98"/>
      <c r="G105" s="80"/>
      <c r="H105" s="80"/>
      <c r="J105"/>
      <c r="K105"/>
      <c r="L105"/>
      <c r="M105"/>
      <c r="N105"/>
      <c r="O105"/>
      <c r="P105"/>
      <c r="Q105"/>
      <c r="R105"/>
    </row>
    <row r="106" spans="1:18" ht="21.75">
      <c r="A106" s="97"/>
      <c r="B106" s="98"/>
      <c r="C106" s="80"/>
      <c r="D106" s="98"/>
      <c r="E106" s="98"/>
      <c r="F106" s="98"/>
      <c r="G106" s="80"/>
      <c r="H106" s="80"/>
      <c r="J106"/>
      <c r="K106"/>
      <c r="L106"/>
      <c r="M106"/>
      <c r="N106"/>
      <c r="O106"/>
      <c r="P106"/>
      <c r="Q106"/>
      <c r="R106"/>
    </row>
    <row r="107" spans="1:18" ht="21.75">
      <c r="A107" s="97"/>
      <c r="B107" s="98"/>
      <c r="C107" s="80"/>
      <c r="D107" s="98"/>
      <c r="E107" s="98"/>
      <c r="F107" s="98"/>
      <c r="G107" s="80"/>
      <c r="H107" s="80"/>
      <c r="J107"/>
      <c r="K107"/>
      <c r="L107"/>
      <c r="M107"/>
      <c r="N107"/>
      <c r="O107"/>
      <c r="P107"/>
      <c r="Q107"/>
      <c r="R107"/>
    </row>
    <row r="108" spans="1:18" ht="21.75">
      <c r="A108" s="97"/>
      <c r="B108" s="98"/>
      <c r="C108" s="80"/>
      <c r="D108" s="98"/>
      <c r="E108" s="98"/>
      <c r="F108" s="98"/>
      <c r="G108" s="80"/>
      <c r="H108" s="80"/>
      <c r="J108"/>
      <c r="K108"/>
      <c r="L108"/>
      <c r="M108"/>
      <c r="N108"/>
      <c r="O108"/>
      <c r="P108"/>
      <c r="Q108"/>
      <c r="R108"/>
    </row>
    <row r="109" spans="1:18" ht="21.75">
      <c r="A109" s="97"/>
      <c r="B109" s="98"/>
      <c r="C109" s="80"/>
      <c r="D109" s="98"/>
      <c r="E109" s="98"/>
      <c r="F109" s="98"/>
      <c r="G109" s="80"/>
      <c r="H109" s="80"/>
      <c r="J109"/>
      <c r="K109"/>
      <c r="L109"/>
      <c r="M109"/>
      <c r="N109"/>
      <c r="O109"/>
      <c r="P109"/>
      <c r="Q109"/>
      <c r="R109"/>
    </row>
    <row r="110" spans="1:18" ht="21.75">
      <c r="A110" s="97"/>
      <c r="B110" s="98"/>
      <c r="C110" s="80"/>
      <c r="D110" s="98"/>
      <c r="E110" s="98"/>
      <c r="F110" s="98"/>
      <c r="G110" s="80"/>
      <c r="H110" s="80"/>
      <c r="J110"/>
      <c r="K110"/>
      <c r="L110"/>
      <c r="M110"/>
      <c r="N110"/>
      <c r="O110"/>
      <c r="P110"/>
      <c r="Q110"/>
      <c r="R110"/>
    </row>
    <row r="111" spans="1:18" ht="21.75">
      <c r="A111" s="97"/>
      <c r="B111" s="98"/>
      <c r="C111" s="80"/>
      <c r="D111" s="98"/>
      <c r="E111" s="98"/>
      <c r="F111" s="98"/>
      <c r="G111" s="80"/>
      <c r="H111" s="80"/>
      <c r="J111"/>
      <c r="K111"/>
      <c r="L111"/>
      <c r="M111"/>
      <c r="N111"/>
      <c r="O111"/>
      <c r="P111"/>
      <c r="Q111"/>
      <c r="R111"/>
    </row>
    <row r="112" spans="1:18" ht="21.75">
      <c r="A112" s="97"/>
      <c r="B112" s="98"/>
      <c r="C112" s="80"/>
      <c r="D112" s="98"/>
      <c r="E112" s="98"/>
      <c r="F112" s="98"/>
      <c r="G112" s="80"/>
      <c r="H112" s="80"/>
      <c r="J112"/>
      <c r="K112"/>
      <c r="L112"/>
      <c r="M112"/>
      <c r="N112"/>
      <c r="O112"/>
      <c r="P112"/>
      <c r="Q112"/>
      <c r="R112"/>
    </row>
    <row r="113" spans="1:18" ht="21.75">
      <c r="A113" s="97"/>
      <c r="B113" s="98"/>
      <c r="C113" s="80"/>
      <c r="D113" s="98"/>
      <c r="E113" s="98"/>
      <c r="F113" s="98"/>
      <c r="G113" s="80"/>
      <c r="H113" s="80"/>
      <c r="J113"/>
      <c r="K113"/>
      <c r="L113"/>
      <c r="M113"/>
      <c r="N113"/>
      <c r="O113"/>
      <c r="P113"/>
      <c r="Q113"/>
      <c r="R113"/>
    </row>
    <row r="114" spans="1:18" ht="21.75">
      <c r="A114" s="97"/>
      <c r="B114" s="98"/>
      <c r="C114" s="80"/>
      <c r="D114" s="98"/>
      <c r="E114" s="98"/>
      <c r="F114" s="98"/>
      <c r="G114" s="80"/>
      <c r="H114" s="80"/>
      <c r="J114"/>
      <c r="K114"/>
      <c r="L114"/>
      <c r="M114"/>
      <c r="N114"/>
      <c r="O114"/>
      <c r="P114"/>
      <c r="Q114"/>
      <c r="R114"/>
    </row>
    <row r="115" spans="1:18" ht="21.75">
      <c r="A115" s="97"/>
      <c r="B115" s="98"/>
      <c r="C115" s="80"/>
      <c r="D115" s="98"/>
      <c r="E115" s="98"/>
      <c r="F115" s="98"/>
      <c r="G115" s="80"/>
      <c r="H115" s="80"/>
      <c r="J115"/>
      <c r="K115"/>
      <c r="L115"/>
      <c r="M115"/>
      <c r="N115"/>
      <c r="O115"/>
      <c r="P115"/>
      <c r="Q115"/>
      <c r="R115"/>
    </row>
    <row r="116" spans="1:18" ht="21.75">
      <c r="A116" s="97"/>
      <c r="B116" s="98"/>
      <c r="C116" s="80"/>
      <c r="D116" s="98"/>
      <c r="E116" s="98"/>
      <c r="F116" s="98"/>
      <c r="G116" s="80"/>
      <c r="H116" s="80"/>
      <c r="J116"/>
      <c r="K116"/>
      <c r="L116"/>
      <c r="M116"/>
      <c r="N116"/>
      <c r="O116"/>
      <c r="P116"/>
      <c r="Q116"/>
      <c r="R116"/>
    </row>
    <row r="117" spans="1:18" ht="21.75">
      <c r="A117" s="97"/>
      <c r="B117" s="98"/>
      <c r="C117" s="80"/>
      <c r="D117" s="98"/>
      <c r="E117" s="98"/>
      <c r="F117" s="98"/>
      <c r="G117" s="80"/>
      <c r="H117" s="80"/>
      <c r="J117"/>
      <c r="K117"/>
      <c r="L117"/>
      <c r="M117"/>
      <c r="N117"/>
      <c r="O117"/>
      <c r="P117"/>
      <c r="Q117"/>
      <c r="R117"/>
    </row>
    <row r="118" spans="1:18" ht="21.75">
      <c r="A118" s="97"/>
      <c r="B118" s="98"/>
      <c r="C118" s="80"/>
      <c r="D118" s="98"/>
      <c r="E118" s="98"/>
      <c r="F118" s="98"/>
      <c r="G118" s="80"/>
      <c r="H118" s="80"/>
      <c r="J118"/>
      <c r="K118"/>
      <c r="L118"/>
      <c r="M118"/>
      <c r="N118"/>
      <c r="O118"/>
      <c r="P118"/>
      <c r="Q118"/>
      <c r="R118"/>
    </row>
    <row r="119" spans="1:18" ht="21.75">
      <c r="A119" s="97"/>
      <c r="B119" s="98"/>
      <c r="C119" s="80"/>
      <c r="D119" s="98"/>
      <c r="E119" s="98"/>
      <c r="F119" s="98"/>
      <c r="G119" s="80"/>
      <c r="H119" s="80"/>
      <c r="J119"/>
      <c r="K119"/>
      <c r="L119"/>
      <c r="M119"/>
      <c r="N119"/>
      <c r="O119"/>
      <c r="P119"/>
      <c r="Q119"/>
      <c r="R119"/>
    </row>
    <row r="120" spans="1:18" ht="21.75">
      <c r="A120" s="97"/>
      <c r="B120" s="98"/>
      <c r="C120" s="80"/>
      <c r="D120" s="98"/>
      <c r="E120" s="98"/>
      <c r="F120" s="98"/>
      <c r="G120" s="80"/>
      <c r="H120" s="80"/>
      <c r="J120"/>
      <c r="K120"/>
      <c r="L120"/>
      <c r="M120"/>
      <c r="N120"/>
      <c r="O120"/>
      <c r="P120"/>
      <c r="Q120"/>
      <c r="R120"/>
    </row>
    <row r="121" spans="1:18" ht="21.75">
      <c r="A121" s="97"/>
      <c r="B121" s="98"/>
      <c r="C121" s="80"/>
      <c r="D121" s="98"/>
      <c r="E121" s="98"/>
      <c r="F121" s="98"/>
      <c r="G121" s="80"/>
      <c r="H121" s="80"/>
      <c r="J121"/>
      <c r="K121"/>
      <c r="L121"/>
      <c r="M121"/>
      <c r="N121"/>
      <c r="O121"/>
      <c r="P121"/>
      <c r="Q121"/>
      <c r="R121"/>
    </row>
    <row r="122" spans="1:18" ht="21.75">
      <c r="A122" s="97"/>
      <c r="B122" s="98"/>
      <c r="C122" s="80"/>
      <c r="D122" s="98"/>
      <c r="E122" s="98"/>
      <c r="F122" s="98"/>
      <c r="G122" s="80"/>
      <c r="H122" s="80"/>
      <c r="J122"/>
      <c r="K122"/>
      <c r="L122"/>
      <c r="M122"/>
      <c r="N122"/>
      <c r="O122"/>
      <c r="P122"/>
      <c r="Q122"/>
      <c r="R122"/>
    </row>
    <row r="123" spans="1:18" ht="21.75">
      <c r="A123" s="97"/>
      <c r="B123" s="98"/>
      <c r="C123" s="80"/>
      <c r="D123" s="98"/>
      <c r="E123" s="98"/>
      <c r="F123" s="98"/>
      <c r="G123" s="80"/>
      <c r="H123" s="80"/>
      <c r="J123"/>
      <c r="K123"/>
      <c r="L123"/>
      <c r="M123"/>
      <c r="N123"/>
      <c r="O123"/>
      <c r="P123"/>
      <c r="Q123"/>
      <c r="R123"/>
    </row>
    <row r="124" spans="1:18" ht="21.75">
      <c r="A124" s="97"/>
      <c r="B124" s="98"/>
      <c r="C124" s="80"/>
      <c r="D124" s="98"/>
      <c r="E124" s="98"/>
      <c r="F124" s="98"/>
      <c r="G124" s="80"/>
      <c r="H124" s="80"/>
      <c r="J124"/>
      <c r="K124"/>
      <c r="L124"/>
      <c r="M124"/>
      <c r="N124"/>
      <c r="O124"/>
      <c r="P124"/>
      <c r="Q124"/>
      <c r="R124"/>
    </row>
    <row r="125" spans="1:18" ht="21.75">
      <c r="A125" s="97"/>
      <c r="B125" s="98"/>
      <c r="C125" s="80"/>
      <c r="D125" s="98"/>
      <c r="E125" s="98"/>
      <c r="F125" s="98"/>
      <c r="G125" s="80"/>
      <c r="H125" s="80"/>
      <c r="J125"/>
      <c r="K125"/>
      <c r="L125"/>
      <c r="M125"/>
      <c r="N125"/>
      <c r="O125"/>
      <c r="P125"/>
      <c r="Q125"/>
      <c r="R125"/>
    </row>
    <row r="126" spans="1:18" ht="21.75">
      <c r="A126" s="97"/>
      <c r="B126" s="98"/>
      <c r="C126" s="80"/>
      <c r="D126" s="98"/>
      <c r="E126" s="98"/>
      <c r="F126" s="98"/>
      <c r="G126" s="80"/>
      <c r="H126" s="80"/>
      <c r="J126"/>
      <c r="K126"/>
      <c r="L126"/>
      <c r="M126"/>
      <c r="N126"/>
      <c r="O126"/>
      <c r="P126"/>
      <c r="Q126"/>
      <c r="R126"/>
    </row>
    <row r="127" spans="1:18" ht="21.75">
      <c r="A127" s="97"/>
      <c r="B127" s="98"/>
      <c r="C127" s="80"/>
      <c r="D127" s="98"/>
      <c r="E127" s="98"/>
      <c r="F127" s="98"/>
      <c r="G127" s="80"/>
      <c r="H127" s="80"/>
      <c r="J127"/>
      <c r="K127"/>
      <c r="L127"/>
      <c r="M127"/>
      <c r="N127"/>
      <c r="O127"/>
      <c r="P127"/>
      <c r="Q127"/>
      <c r="R127"/>
    </row>
    <row r="128" spans="1:18" ht="21.75">
      <c r="A128" s="97"/>
      <c r="B128" s="98"/>
      <c r="C128" s="80"/>
      <c r="D128" s="98"/>
      <c r="E128" s="98"/>
      <c r="F128" s="98"/>
      <c r="G128" s="80"/>
      <c r="H128" s="80"/>
      <c r="J128"/>
      <c r="K128"/>
      <c r="L128"/>
      <c r="M128"/>
      <c r="N128"/>
      <c r="O128"/>
      <c r="P128"/>
      <c r="Q128"/>
      <c r="R128"/>
    </row>
    <row r="129" spans="1:18" ht="21.75">
      <c r="A129" s="97"/>
      <c r="B129" s="98"/>
      <c r="C129" s="80"/>
      <c r="D129" s="98"/>
      <c r="E129" s="98"/>
      <c r="F129" s="98"/>
      <c r="G129" s="80"/>
      <c r="H129" s="80"/>
      <c r="J129"/>
      <c r="K129"/>
      <c r="L129"/>
      <c r="M129"/>
      <c r="N129"/>
      <c r="O129"/>
      <c r="P129"/>
      <c r="Q129"/>
      <c r="R129"/>
    </row>
    <row r="130" spans="1:18" ht="21.75">
      <c r="A130" s="97"/>
      <c r="B130" s="98"/>
      <c r="C130" s="80"/>
      <c r="D130" s="98"/>
      <c r="E130" s="98"/>
      <c r="F130" s="98"/>
      <c r="G130" s="80"/>
      <c r="H130" s="80"/>
      <c r="J130"/>
      <c r="K130"/>
      <c r="L130"/>
      <c r="M130"/>
      <c r="N130"/>
      <c r="O130"/>
      <c r="P130"/>
      <c r="Q130"/>
      <c r="R130"/>
    </row>
    <row r="131" spans="1:18" ht="21.75">
      <c r="B131" s="75"/>
      <c r="C131" s="43"/>
      <c r="D131" s="75"/>
      <c r="E131" s="75"/>
      <c r="F131" s="75"/>
      <c r="G131" s="43"/>
      <c r="H131" s="43"/>
      <c r="J131"/>
      <c r="K131"/>
      <c r="L131"/>
      <c r="M131"/>
      <c r="N131"/>
      <c r="O131"/>
      <c r="P131"/>
      <c r="Q131"/>
      <c r="R131"/>
    </row>
    <row r="132" spans="1:18" ht="21.75">
      <c r="B132" s="75"/>
      <c r="C132" s="43"/>
      <c r="D132" s="75"/>
      <c r="E132" s="75"/>
      <c r="F132" s="75"/>
      <c r="G132" s="43"/>
      <c r="H132" s="43"/>
      <c r="J132"/>
      <c r="K132"/>
      <c r="L132"/>
      <c r="M132"/>
      <c r="N132"/>
      <c r="O132"/>
      <c r="P132"/>
      <c r="Q132"/>
      <c r="R132"/>
    </row>
    <row r="133" spans="1:18" ht="21.75">
      <c r="B133" s="75"/>
      <c r="C133" s="43"/>
      <c r="D133" s="75"/>
      <c r="E133" s="75"/>
      <c r="F133" s="75"/>
      <c r="G133" s="43"/>
      <c r="H133" s="43"/>
      <c r="J133"/>
      <c r="K133"/>
      <c r="L133"/>
      <c r="M133"/>
      <c r="N133"/>
      <c r="O133"/>
      <c r="P133"/>
      <c r="Q133"/>
      <c r="R133"/>
    </row>
    <row r="134" spans="1:18" ht="21.75">
      <c r="B134" s="75"/>
      <c r="C134" s="43"/>
      <c r="D134" s="75"/>
      <c r="E134" s="75"/>
      <c r="F134" s="75"/>
      <c r="G134" s="43"/>
      <c r="H134" s="43"/>
      <c r="J134"/>
      <c r="K134"/>
      <c r="L134"/>
      <c r="M134"/>
      <c r="N134"/>
      <c r="O134"/>
      <c r="P134"/>
      <c r="Q134"/>
      <c r="R134"/>
    </row>
    <row r="135" spans="1:18" ht="21.75">
      <c r="B135" s="75"/>
      <c r="C135" s="43"/>
      <c r="D135" s="75"/>
      <c r="E135" s="75"/>
      <c r="F135" s="75"/>
      <c r="G135" s="43"/>
      <c r="H135" s="43"/>
      <c r="J135"/>
      <c r="K135"/>
      <c r="L135"/>
      <c r="M135"/>
      <c r="N135"/>
      <c r="O135"/>
      <c r="P135"/>
      <c r="Q135"/>
      <c r="R135"/>
    </row>
    <row r="136" spans="1:18" ht="21.75">
      <c r="B136" s="75"/>
      <c r="C136" s="43"/>
      <c r="D136" s="75"/>
      <c r="E136" s="75"/>
      <c r="F136" s="75"/>
      <c r="G136" s="43"/>
      <c r="H136" s="43"/>
      <c r="J136"/>
      <c r="K136"/>
      <c r="L136"/>
      <c r="M136"/>
      <c r="N136"/>
      <c r="O136"/>
      <c r="P136"/>
      <c r="Q136"/>
      <c r="R136"/>
    </row>
    <row r="137" spans="1:18" ht="21.75">
      <c r="B137" s="75"/>
      <c r="C137" s="43"/>
      <c r="D137" s="75"/>
      <c r="E137" s="75"/>
      <c r="F137" s="75"/>
      <c r="G137" s="43"/>
      <c r="H137" s="43"/>
      <c r="J137"/>
      <c r="K137"/>
      <c r="L137"/>
      <c r="M137"/>
      <c r="N137"/>
      <c r="O137"/>
      <c r="P137"/>
      <c r="Q137"/>
      <c r="R137"/>
    </row>
    <row r="138" spans="1:18" ht="21.75">
      <c r="B138" s="75"/>
      <c r="C138" s="43"/>
      <c r="D138" s="75"/>
      <c r="E138" s="75"/>
      <c r="F138" s="75"/>
      <c r="G138" s="43"/>
      <c r="H138" s="43"/>
      <c r="J138"/>
      <c r="K138"/>
      <c r="L138"/>
      <c r="M138"/>
      <c r="N138"/>
      <c r="O138"/>
      <c r="P138"/>
      <c r="Q138"/>
      <c r="R138"/>
    </row>
    <row r="139" spans="1:18" ht="21.75">
      <c r="B139" s="75"/>
      <c r="C139" s="43"/>
      <c r="D139" s="75"/>
      <c r="E139" s="75"/>
      <c r="F139" s="75"/>
      <c r="G139" s="43"/>
      <c r="H139" s="43"/>
      <c r="J139"/>
      <c r="K139"/>
      <c r="L139"/>
      <c r="M139"/>
      <c r="N139"/>
      <c r="O139"/>
      <c r="P139"/>
      <c r="Q139"/>
      <c r="R139"/>
    </row>
    <row r="140" spans="1:18" ht="21.75">
      <c r="B140" s="75"/>
      <c r="C140" s="43"/>
      <c r="D140" s="75"/>
      <c r="E140" s="75"/>
      <c r="F140" s="75"/>
      <c r="G140" s="43"/>
      <c r="H140" s="43"/>
      <c r="J140"/>
      <c r="K140"/>
      <c r="L140"/>
      <c r="M140"/>
      <c r="N140"/>
      <c r="O140"/>
      <c r="P140"/>
      <c r="Q140"/>
      <c r="R140"/>
    </row>
    <row r="141" spans="1:18" ht="21.75">
      <c r="B141" s="75"/>
      <c r="C141" s="43"/>
      <c r="D141" s="75"/>
      <c r="E141" s="75"/>
      <c r="F141" s="75"/>
      <c r="G141" s="43"/>
      <c r="H141" s="43"/>
      <c r="J141"/>
      <c r="K141"/>
      <c r="L141"/>
      <c r="M141"/>
      <c r="N141"/>
      <c r="O141"/>
      <c r="P141"/>
      <c r="Q141"/>
      <c r="R141"/>
    </row>
    <row r="142" spans="1:18" ht="21.75">
      <c r="B142" s="75"/>
      <c r="C142" s="43"/>
      <c r="D142" s="75"/>
      <c r="E142" s="75"/>
      <c r="F142" s="75"/>
      <c r="G142" s="43"/>
      <c r="H142" s="43"/>
      <c r="J142"/>
      <c r="K142"/>
      <c r="L142"/>
      <c r="M142"/>
      <c r="N142"/>
      <c r="O142"/>
      <c r="P142"/>
      <c r="Q142"/>
      <c r="R142"/>
    </row>
    <row r="143" spans="1:18" ht="21.75">
      <c r="B143" s="75"/>
      <c r="C143" s="43"/>
      <c r="D143" s="75"/>
      <c r="E143" s="75"/>
      <c r="F143" s="75"/>
      <c r="G143" s="43"/>
      <c r="H143" s="43"/>
      <c r="J143"/>
      <c r="K143"/>
      <c r="L143"/>
      <c r="M143"/>
      <c r="N143"/>
      <c r="O143"/>
      <c r="P143"/>
      <c r="Q143"/>
      <c r="R143"/>
    </row>
    <row r="144" spans="1:18" ht="21.75">
      <c r="B144" s="75"/>
      <c r="C144" s="43"/>
      <c r="D144" s="75"/>
      <c r="E144" s="75"/>
      <c r="F144" s="75"/>
      <c r="G144" s="43"/>
      <c r="H144" s="43"/>
      <c r="J144"/>
      <c r="K144"/>
      <c r="L144"/>
      <c r="M144"/>
      <c r="N144"/>
      <c r="O144"/>
      <c r="P144"/>
      <c r="Q144"/>
      <c r="R144"/>
    </row>
    <row r="145" spans="2:18" ht="21.75">
      <c r="B145" s="75"/>
      <c r="C145" s="43"/>
      <c r="D145" s="75"/>
      <c r="E145" s="75"/>
      <c r="F145" s="75"/>
      <c r="G145" s="43"/>
      <c r="H145" s="43"/>
      <c r="J145"/>
      <c r="K145"/>
      <c r="L145"/>
      <c r="M145"/>
      <c r="N145"/>
      <c r="O145"/>
      <c r="P145"/>
      <c r="Q145"/>
      <c r="R145"/>
    </row>
    <row r="146" spans="2:18" ht="21.75">
      <c r="B146" s="75"/>
      <c r="C146" s="43"/>
      <c r="D146" s="75"/>
      <c r="E146" s="75"/>
      <c r="F146" s="75"/>
      <c r="G146" s="43"/>
      <c r="H146" s="43"/>
      <c r="J146"/>
      <c r="K146"/>
      <c r="L146"/>
      <c r="M146"/>
      <c r="N146"/>
      <c r="O146"/>
      <c r="P146"/>
      <c r="Q146"/>
      <c r="R146"/>
    </row>
    <row r="147" spans="2:18" ht="21.75">
      <c r="B147" s="75"/>
      <c r="C147" s="43"/>
      <c r="D147" s="75"/>
      <c r="E147" s="75"/>
      <c r="F147" s="75"/>
      <c r="G147" s="43"/>
      <c r="H147" s="43"/>
      <c r="J147"/>
      <c r="K147"/>
      <c r="L147"/>
      <c r="M147"/>
      <c r="N147"/>
      <c r="O147"/>
      <c r="P147"/>
      <c r="Q147"/>
      <c r="R147"/>
    </row>
    <row r="148" spans="2:18" ht="21.75">
      <c r="B148" s="75"/>
      <c r="C148" s="43"/>
      <c r="D148" s="75"/>
      <c r="E148" s="75"/>
      <c r="F148" s="75"/>
      <c r="G148" s="43"/>
      <c r="H148" s="43"/>
      <c r="J148"/>
      <c r="K148"/>
      <c r="L148"/>
      <c r="M148"/>
      <c r="N148"/>
      <c r="O148"/>
      <c r="P148"/>
      <c r="Q148"/>
      <c r="R148"/>
    </row>
    <row r="149" spans="2:18" ht="21.75">
      <c r="B149" s="75"/>
      <c r="C149" s="43"/>
      <c r="D149" s="75"/>
      <c r="E149" s="75"/>
      <c r="F149" s="75"/>
      <c r="G149" s="43"/>
      <c r="H149" s="43"/>
      <c r="J149"/>
      <c r="K149"/>
      <c r="L149"/>
      <c r="M149"/>
      <c r="N149"/>
      <c r="O149"/>
      <c r="P149"/>
      <c r="Q149"/>
      <c r="R149"/>
    </row>
    <row r="150" spans="2:18" ht="21.75">
      <c r="B150" s="75"/>
      <c r="C150" s="43"/>
      <c r="D150" s="75"/>
      <c r="E150" s="75"/>
      <c r="F150" s="75"/>
      <c r="G150" s="43"/>
      <c r="H150" s="43"/>
      <c r="J150"/>
      <c r="K150"/>
      <c r="L150"/>
      <c r="M150"/>
      <c r="N150"/>
      <c r="O150"/>
      <c r="P150"/>
      <c r="Q150"/>
      <c r="R150"/>
    </row>
    <row r="151" spans="2:18" ht="21.75">
      <c r="B151" s="75"/>
      <c r="C151" s="43"/>
      <c r="D151" s="75"/>
      <c r="E151" s="75"/>
      <c r="F151" s="75"/>
      <c r="G151" s="43"/>
      <c r="H151" s="43"/>
      <c r="J151"/>
      <c r="K151"/>
      <c r="L151"/>
      <c r="M151"/>
      <c r="N151"/>
      <c r="O151"/>
      <c r="P151"/>
      <c r="Q151"/>
      <c r="R151"/>
    </row>
    <row r="152" spans="2:18">
      <c r="B152" s="75"/>
      <c r="C152" s="43"/>
      <c r="D152" s="75"/>
      <c r="E152" s="75"/>
      <c r="F152" s="75"/>
      <c r="G152" s="43"/>
      <c r="H152" s="43"/>
      <c r="J152" s="32"/>
      <c r="K152" s="32"/>
      <c r="L152" s="32"/>
      <c r="M152" s="32"/>
      <c r="N152" s="32"/>
      <c r="O152" s="32"/>
      <c r="P152" s="32"/>
      <c r="Q152" s="32"/>
      <c r="R152" s="32"/>
    </row>
    <row r="153" spans="2:18">
      <c r="B153" s="75"/>
      <c r="C153" s="43"/>
      <c r="D153" s="75"/>
      <c r="E153" s="75"/>
      <c r="F153" s="75"/>
      <c r="G153" s="43"/>
      <c r="H153" s="43"/>
      <c r="J153" s="32"/>
      <c r="K153" s="32"/>
      <c r="L153" s="32"/>
      <c r="M153" s="32"/>
      <c r="N153" s="32"/>
      <c r="O153" s="32"/>
      <c r="P153" s="32"/>
      <c r="Q153" s="32"/>
      <c r="R153" s="32"/>
    </row>
    <row r="154" spans="2:18">
      <c r="B154" s="75"/>
      <c r="C154" s="43"/>
      <c r="D154" s="75"/>
      <c r="E154" s="75"/>
      <c r="F154" s="75"/>
      <c r="G154" s="43"/>
      <c r="H154" s="43"/>
      <c r="J154" s="32"/>
      <c r="K154" s="32"/>
      <c r="L154" s="32"/>
      <c r="M154" s="32"/>
      <c r="N154" s="32"/>
      <c r="O154" s="32"/>
      <c r="P154" s="32"/>
      <c r="Q154" s="32"/>
      <c r="R154" s="32"/>
    </row>
    <row r="155" spans="2:18">
      <c r="B155" s="75"/>
      <c r="C155" s="43"/>
      <c r="D155" s="75"/>
      <c r="E155" s="75"/>
      <c r="F155" s="75"/>
      <c r="G155" s="43"/>
      <c r="H155" s="43"/>
      <c r="J155" s="32"/>
      <c r="K155" s="32"/>
      <c r="L155" s="32"/>
      <c r="M155" s="32"/>
      <c r="N155" s="32"/>
      <c r="O155" s="32"/>
      <c r="P155" s="32"/>
      <c r="Q155" s="32"/>
      <c r="R155" s="32"/>
    </row>
    <row r="156" spans="2:18">
      <c r="B156" s="75"/>
      <c r="C156" s="43"/>
      <c r="D156" s="75"/>
      <c r="E156" s="75"/>
      <c r="F156" s="75"/>
      <c r="G156" s="43"/>
      <c r="H156" s="43"/>
      <c r="J156" s="32"/>
      <c r="K156" s="32"/>
      <c r="L156" s="32"/>
      <c r="M156" s="32"/>
      <c r="N156" s="32"/>
      <c r="O156" s="32"/>
      <c r="P156" s="32"/>
      <c r="Q156" s="32"/>
      <c r="R156" s="32"/>
    </row>
    <row r="157" spans="2:18">
      <c r="B157" s="75"/>
      <c r="C157" s="43"/>
      <c r="D157" s="75"/>
      <c r="E157" s="75"/>
      <c r="F157" s="75"/>
      <c r="G157" s="43"/>
      <c r="H157" s="43"/>
      <c r="J157" s="32"/>
      <c r="K157" s="32"/>
      <c r="L157" s="32"/>
      <c r="M157" s="32"/>
      <c r="N157" s="32"/>
      <c r="O157" s="32"/>
      <c r="P157" s="32"/>
      <c r="Q157" s="32"/>
      <c r="R157" s="32"/>
    </row>
    <row r="158" spans="2:18">
      <c r="B158" s="75"/>
      <c r="C158" s="43"/>
      <c r="D158" s="75"/>
      <c r="E158" s="75"/>
      <c r="F158" s="75"/>
      <c r="G158" s="43"/>
      <c r="H158" s="43"/>
      <c r="J158" s="32"/>
      <c r="K158" s="32"/>
      <c r="L158" s="32"/>
      <c r="M158" s="32"/>
      <c r="N158" s="32"/>
      <c r="O158" s="32"/>
      <c r="P158" s="32"/>
      <c r="Q158" s="32"/>
      <c r="R158" s="32"/>
    </row>
    <row r="159" spans="2:18">
      <c r="B159" s="75"/>
      <c r="C159" s="43"/>
      <c r="D159" s="75"/>
      <c r="E159" s="75"/>
      <c r="F159" s="75"/>
      <c r="G159" s="43"/>
      <c r="H159" s="43"/>
      <c r="J159" s="32"/>
      <c r="K159" s="32"/>
      <c r="L159" s="32"/>
      <c r="M159" s="32"/>
      <c r="N159" s="32"/>
      <c r="O159" s="32"/>
      <c r="P159" s="32"/>
      <c r="Q159" s="32"/>
      <c r="R159" s="32"/>
    </row>
    <row r="160" spans="2:18">
      <c r="B160" s="75"/>
      <c r="C160" s="43"/>
      <c r="D160" s="75"/>
      <c r="E160" s="75"/>
      <c r="F160" s="75"/>
      <c r="G160" s="43"/>
      <c r="H160" s="43"/>
      <c r="J160" s="32"/>
      <c r="K160" s="32"/>
      <c r="L160" s="32"/>
      <c r="M160" s="32"/>
      <c r="N160" s="32"/>
      <c r="O160" s="32"/>
      <c r="P160" s="32"/>
      <c r="Q160" s="32"/>
      <c r="R160" s="32"/>
    </row>
    <row r="161" spans="2:18">
      <c r="B161" s="75"/>
      <c r="C161" s="43"/>
      <c r="D161" s="75"/>
      <c r="E161" s="75"/>
      <c r="F161" s="75"/>
      <c r="G161" s="43"/>
      <c r="H161" s="43"/>
      <c r="J161" s="32"/>
      <c r="K161" s="32"/>
      <c r="L161" s="32"/>
      <c r="M161" s="32"/>
      <c r="N161" s="32"/>
      <c r="O161" s="32"/>
      <c r="P161" s="32"/>
      <c r="Q161" s="32"/>
      <c r="R161" s="32"/>
    </row>
    <row r="162" spans="2:18">
      <c r="B162" s="75"/>
      <c r="C162" s="43"/>
      <c r="D162" s="75"/>
      <c r="E162" s="75"/>
      <c r="F162" s="75"/>
      <c r="G162" s="43"/>
      <c r="H162" s="43"/>
      <c r="J162" s="32"/>
      <c r="K162" s="32"/>
      <c r="L162" s="32"/>
      <c r="M162" s="32"/>
      <c r="N162" s="32"/>
      <c r="O162" s="32"/>
      <c r="P162" s="32"/>
      <c r="Q162" s="32"/>
      <c r="R162" s="32"/>
    </row>
    <row r="163" spans="2:18">
      <c r="B163" s="75"/>
      <c r="C163" s="43"/>
      <c r="D163" s="75"/>
      <c r="E163" s="75"/>
      <c r="F163" s="75"/>
      <c r="G163" s="43"/>
      <c r="H163" s="43"/>
      <c r="J163" s="32"/>
      <c r="K163" s="32"/>
      <c r="L163" s="32"/>
      <c r="M163" s="32"/>
      <c r="N163" s="32"/>
      <c r="O163" s="32"/>
      <c r="P163" s="32"/>
      <c r="Q163" s="32"/>
      <c r="R163" s="32"/>
    </row>
    <row r="164" spans="2:18">
      <c r="B164" s="75"/>
      <c r="C164" s="43"/>
      <c r="D164" s="75"/>
      <c r="E164" s="75"/>
      <c r="F164" s="75"/>
      <c r="G164" s="43"/>
      <c r="H164" s="43"/>
      <c r="J164" s="32"/>
      <c r="K164" s="32"/>
      <c r="L164" s="32"/>
      <c r="M164" s="32"/>
      <c r="N164" s="32"/>
      <c r="O164" s="32"/>
      <c r="P164" s="32"/>
      <c r="Q164" s="32"/>
      <c r="R164" s="32"/>
    </row>
    <row r="165" spans="2:18">
      <c r="B165" s="75"/>
      <c r="C165" s="43"/>
      <c r="D165" s="75"/>
      <c r="E165" s="75"/>
      <c r="F165" s="75"/>
      <c r="G165" s="43"/>
      <c r="H165" s="43"/>
    </row>
    <row r="166" spans="2:18">
      <c r="B166" s="75"/>
      <c r="C166" s="43"/>
      <c r="D166" s="75"/>
      <c r="E166" s="75"/>
      <c r="F166" s="75"/>
      <c r="G166" s="43"/>
      <c r="H166" s="43"/>
    </row>
    <row r="167" spans="2:18">
      <c r="B167" s="75"/>
      <c r="C167" s="43"/>
      <c r="D167" s="75"/>
      <c r="E167" s="75"/>
      <c r="F167" s="75"/>
      <c r="G167" s="43"/>
      <c r="H167" s="43"/>
    </row>
    <row r="168" spans="2:18">
      <c r="B168" s="75"/>
      <c r="C168" s="43"/>
      <c r="D168" s="75"/>
      <c r="E168" s="75"/>
      <c r="F168" s="75"/>
      <c r="G168" s="43"/>
      <c r="H168" s="43"/>
    </row>
    <row r="169" spans="2:18">
      <c r="B169" s="75"/>
      <c r="C169" s="43"/>
      <c r="D169" s="75"/>
      <c r="E169" s="75"/>
      <c r="F169" s="75"/>
      <c r="G169" s="43"/>
      <c r="H169" s="43"/>
    </row>
    <row r="170" spans="2:18">
      <c r="B170" s="75"/>
      <c r="C170" s="43"/>
      <c r="D170" s="75"/>
      <c r="E170" s="75"/>
      <c r="F170" s="75"/>
      <c r="G170" s="43"/>
      <c r="H170" s="43"/>
    </row>
    <row r="171" spans="2:18">
      <c r="B171" s="75"/>
      <c r="C171" s="43"/>
      <c r="D171" s="75"/>
      <c r="E171" s="75"/>
      <c r="F171" s="75"/>
      <c r="G171" s="43"/>
      <c r="H171" s="43"/>
    </row>
    <row r="172" spans="2:18">
      <c r="B172" s="75"/>
      <c r="C172" s="43"/>
      <c r="D172" s="75"/>
      <c r="E172" s="75"/>
      <c r="F172" s="75"/>
      <c r="G172" s="43"/>
      <c r="H172" s="43"/>
    </row>
    <row r="173" spans="2:18">
      <c r="B173" s="75"/>
      <c r="C173" s="43"/>
      <c r="D173" s="75"/>
      <c r="E173" s="75"/>
      <c r="F173" s="75"/>
      <c r="G173" s="43"/>
      <c r="H173" s="43"/>
    </row>
    <row r="174" spans="2:18">
      <c r="B174" s="75"/>
      <c r="C174" s="43"/>
      <c r="D174" s="75"/>
      <c r="E174" s="75"/>
      <c r="F174" s="75"/>
      <c r="G174" s="43"/>
      <c r="H174" s="43"/>
    </row>
    <row r="175" spans="2:18">
      <c r="B175" s="75"/>
      <c r="C175" s="43"/>
      <c r="D175" s="75"/>
      <c r="E175" s="75"/>
      <c r="F175" s="75"/>
      <c r="G175" s="43"/>
      <c r="H175" s="43"/>
    </row>
    <row r="176" spans="2:18">
      <c r="B176" s="75"/>
      <c r="C176" s="43"/>
      <c r="D176" s="75"/>
      <c r="E176" s="75"/>
      <c r="F176" s="75"/>
      <c r="G176" s="43"/>
      <c r="H176" s="43"/>
    </row>
    <row r="177" spans="2:8">
      <c r="B177" s="75"/>
      <c r="C177" s="43"/>
      <c r="D177" s="75"/>
      <c r="E177" s="75"/>
      <c r="F177" s="75"/>
      <c r="G177" s="43"/>
      <c r="H177" s="43"/>
    </row>
    <row r="178" spans="2:8">
      <c r="B178" s="75"/>
      <c r="C178" s="43"/>
      <c r="D178" s="75"/>
      <c r="E178" s="75"/>
      <c r="F178" s="75"/>
      <c r="G178" s="43"/>
      <c r="H178" s="43"/>
    </row>
    <row r="179" spans="2:8">
      <c r="B179" s="75"/>
      <c r="C179" s="43"/>
      <c r="D179" s="75"/>
      <c r="E179" s="75"/>
      <c r="F179" s="75"/>
      <c r="G179" s="43"/>
      <c r="H179" s="43"/>
    </row>
    <row r="180" spans="2:8">
      <c r="B180" s="75"/>
      <c r="C180" s="43"/>
      <c r="D180" s="75"/>
      <c r="E180" s="75"/>
      <c r="F180" s="75"/>
      <c r="G180" s="43"/>
      <c r="H180" s="43"/>
    </row>
    <row r="181" spans="2:8">
      <c r="B181" s="75"/>
      <c r="C181" s="43"/>
      <c r="D181" s="75"/>
      <c r="E181" s="75"/>
      <c r="F181" s="75"/>
      <c r="G181" s="43"/>
      <c r="H181" s="43"/>
    </row>
    <row r="182" spans="2:8">
      <c r="B182" s="75"/>
      <c r="C182" s="43"/>
      <c r="D182" s="75"/>
      <c r="E182" s="75"/>
      <c r="F182" s="75"/>
      <c r="G182" s="43"/>
      <c r="H182" s="43"/>
    </row>
    <row r="183" spans="2:8">
      <c r="B183" s="75"/>
      <c r="C183" s="43"/>
      <c r="D183" s="75"/>
      <c r="E183" s="75"/>
      <c r="F183" s="75"/>
      <c r="G183" s="43"/>
      <c r="H183" s="43"/>
    </row>
    <row r="184" spans="2:8">
      <c r="B184" s="75"/>
      <c r="C184" s="43"/>
      <c r="D184" s="75"/>
      <c r="E184" s="75"/>
      <c r="F184" s="75"/>
      <c r="G184" s="43"/>
      <c r="H184" s="43"/>
    </row>
    <row r="185" spans="2:8">
      <c r="B185" s="75"/>
      <c r="C185" s="43"/>
      <c r="D185" s="75"/>
      <c r="E185" s="75"/>
      <c r="F185" s="75"/>
      <c r="G185" s="43"/>
      <c r="H185" s="43"/>
    </row>
    <row r="186" spans="2:8">
      <c r="B186" s="75"/>
      <c r="C186" s="43"/>
      <c r="D186" s="75"/>
      <c r="E186" s="75"/>
      <c r="F186" s="75"/>
      <c r="G186" s="43"/>
      <c r="H186" s="43"/>
    </row>
    <row r="187" spans="2:8">
      <c r="B187" s="75"/>
      <c r="C187" s="43"/>
      <c r="D187" s="75"/>
      <c r="E187" s="75"/>
      <c r="F187" s="75"/>
      <c r="G187" s="43"/>
      <c r="H187" s="43"/>
    </row>
    <row r="188" spans="2:8">
      <c r="B188" s="75"/>
      <c r="C188" s="43"/>
      <c r="D188" s="75"/>
      <c r="E188" s="75"/>
      <c r="F188" s="75"/>
      <c r="G188" s="43"/>
      <c r="H188" s="43"/>
    </row>
    <row r="189" spans="2:8">
      <c r="B189" s="75"/>
      <c r="C189" s="43"/>
      <c r="D189" s="75"/>
      <c r="E189" s="75"/>
      <c r="F189" s="75"/>
      <c r="G189" s="43"/>
      <c r="H189" s="43"/>
    </row>
    <row r="190" spans="2:8">
      <c r="B190" s="75"/>
      <c r="C190" s="43"/>
      <c r="D190" s="75"/>
      <c r="E190" s="75"/>
      <c r="F190" s="75"/>
      <c r="G190" s="43"/>
      <c r="H190" s="43"/>
    </row>
    <row r="191" spans="2:8">
      <c r="B191" s="75"/>
      <c r="C191" s="43"/>
      <c r="D191" s="75"/>
      <c r="E191" s="75"/>
      <c r="F191" s="75"/>
      <c r="G191" s="43"/>
      <c r="H191" s="43"/>
    </row>
    <row r="192" spans="2:8">
      <c r="B192" s="75"/>
      <c r="C192" s="43"/>
      <c r="D192" s="75"/>
      <c r="E192" s="75"/>
      <c r="F192" s="75"/>
      <c r="G192" s="43"/>
      <c r="H192" s="43"/>
    </row>
    <row r="193" spans="2:8">
      <c r="B193" s="75"/>
      <c r="C193" s="43"/>
      <c r="D193" s="75"/>
      <c r="E193" s="75"/>
      <c r="F193" s="75"/>
      <c r="G193" s="43"/>
      <c r="H193" s="43"/>
    </row>
    <row r="194" spans="2:8">
      <c r="B194" s="75"/>
      <c r="C194" s="43"/>
      <c r="D194" s="75"/>
      <c r="E194" s="75"/>
      <c r="F194" s="75"/>
      <c r="G194" s="43"/>
      <c r="H194" s="43"/>
    </row>
    <row r="195" spans="2:8">
      <c r="B195" s="75"/>
      <c r="C195" s="43"/>
      <c r="D195" s="75"/>
      <c r="E195" s="75"/>
      <c r="F195" s="75"/>
      <c r="G195" s="43"/>
      <c r="H195" s="43"/>
    </row>
    <row r="196" spans="2:8">
      <c r="B196" s="75"/>
      <c r="C196" s="43"/>
      <c r="D196" s="75"/>
      <c r="E196" s="75"/>
      <c r="F196" s="75"/>
      <c r="G196" s="43"/>
      <c r="H196" s="43"/>
    </row>
    <row r="197" spans="2:8">
      <c r="B197" s="75"/>
      <c r="C197" s="43"/>
      <c r="D197" s="75"/>
      <c r="E197" s="75"/>
      <c r="F197" s="75"/>
      <c r="G197" s="43"/>
      <c r="H197" s="43"/>
    </row>
    <row r="198" spans="2:8">
      <c r="B198" s="75"/>
      <c r="C198" s="43"/>
      <c r="D198" s="75"/>
      <c r="E198" s="75"/>
      <c r="F198" s="75"/>
      <c r="G198" s="43"/>
      <c r="H198" s="43"/>
    </row>
    <row r="199" spans="2:8">
      <c r="B199" s="75"/>
      <c r="C199" s="43"/>
      <c r="D199" s="75"/>
      <c r="E199" s="75"/>
      <c r="F199" s="75"/>
      <c r="G199" s="43"/>
      <c r="H199" s="43"/>
    </row>
    <row r="200" spans="2:8">
      <c r="B200" s="75"/>
      <c r="C200" s="43"/>
      <c r="D200" s="75"/>
      <c r="E200" s="75"/>
      <c r="F200" s="75"/>
      <c r="G200" s="43"/>
      <c r="H200" s="43"/>
    </row>
    <row r="201" spans="2:8">
      <c r="B201" s="75"/>
      <c r="C201" s="43"/>
      <c r="D201" s="75"/>
      <c r="E201" s="75"/>
      <c r="F201" s="75"/>
      <c r="G201" s="43"/>
      <c r="H201" s="43"/>
    </row>
    <row r="202" spans="2:8">
      <c r="B202" s="75"/>
      <c r="C202" s="43"/>
      <c r="D202" s="75"/>
      <c r="E202" s="75"/>
      <c r="F202" s="75"/>
      <c r="G202" s="43"/>
      <c r="H202" s="43"/>
    </row>
    <row r="203" spans="2:8">
      <c r="B203" s="75"/>
      <c r="C203" s="43"/>
      <c r="D203" s="75"/>
      <c r="E203" s="75"/>
      <c r="F203" s="75"/>
      <c r="G203" s="43"/>
      <c r="H203" s="43"/>
    </row>
    <row r="204" spans="2:8">
      <c r="B204" s="75"/>
      <c r="C204" s="43"/>
      <c r="D204" s="75"/>
      <c r="E204" s="75"/>
      <c r="F204" s="75"/>
    </row>
    <row r="205" spans="2:8">
      <c r="B205" s="75"/>
      <c r="C205" s="43"/>
      <c r="D205" s="75"/>
      <c r="E205" s="75"/>
      <c r="F205" s="75"/>
    </row>
    <row r="206" spans="2:8">
      <c r="B206" s="75"/>
      <c r="C206" s="43"/>
      <c r="D206" s="75"/>
      <c r="E206" s="75"/>
      <c r="F206" s="75"/>
    </row>
    <row r="207" spans="2:8">
      <c r="B207" s="75"/>
      <c r="C207" s="43"/>
      <c r="D207" s="75"/>
      <c r="E207" s="75"/>
      <c r="F207" s="75"/>
    </row>
    <row r="208" spans="2:8">
      <c r="B208" s="75"/>
      <c r="C208" s="43"/>
      <c r="D208" s="75"/>
      <c r="E208" s="75"/>
      <c r="F208" s="75"/>
    </row>
    <row r="209" spans="2:6">
      <c r="B209" s="75"/>
      <c r="C209" s="43"/>
      <c r="D209" s="75"/>
      <c r="E209" s="75"/>
      <c r="F209" s="75"/>
    </row>
    <row r="210" spans="2:6">
      <c r="B210" s="75"/>
      <c r="C210" s="43"/>
      <c r="D210" s="75"/>
      <c r="E210" s="75"/>
      <c r="F210" s="75"/>
    </row>
    <row r="211" spans="2:6">
      <c r="B211" s="75"/>
      <c r="C211" s="43"/>
      <c r="D211" s="75"/>
      <c r="E211" s="75"/>
      <c r="F211" s="75"/>
    </row>
    <row r="212" spans="2:6">
      <c r="B212" s="75"/>
      <c r="C212" s="43"/>
      <c r="D212" s="75"/>
      <c r="E212" s="75"/>
      <c r="F212" s="75"/>
    </row>
    <row r="213" spans="2:6">
      <c r="B213" s="75"/>
      <c r="C213" s="43"/>
      <c r="D213" s="75"/>
      <c r="E213" s="75"/>
      <c r="F213" s="75"/>
    </row>
    <row r="214" spans="2:6">
      <c r="B214" s="75"/>
      <c r="C214" s="43"/>
      <c r="D214" s="75"/>
      <c r="E214" s="75"/>
      <c r="F214" s="75"/>
    </row>
    <row r="215" spans="2:6">
      <c r="B215" s="75"/>
      <c r="C215" s="43"/>
      <c r="D215" s="75"/>
      <c r="E215" s="75"/>
      <c r="F215" s="75"/>
    </row>
    <row r="216" spans="2:6">
      <c r="B216" s="75"/>
      <c r="C216" s="43"/>
      <c r="D216" s="75"/>
      <c r="E216" s="75"/>
      <c r="F216" s="75"/>
    </row>
    <row r="217" spans="2:6">
      <c r="B217" s="75"/>
      <c r="C217" s="43"/>
      <c r="D217" s="75"/>
      <c r="E217" s="75"/>
      <c r="F217" s="75"/>
    </row>
    <row r="218" spans="2:6">
      <c r="B218" s="75"/>
      <c r="C218" s="43"/>
      <c r="D218" s="75"/>
      <c r="E218" s="75"/>
      <c r="F218" s="75"/>
    </row>
    <row r="219" spans="2:6">
      <c r="B219" s="75"/>
      <c r="C219" s="43"/>
      <c r="D219" s="75"/>
      <c r="E219" s="75"/>
      <c r="F219" s="75"/>
    </row>
    <row r="220" spans="2:6">
      <c r="B220" s="75"/>
      <c r="C220" s="43"/>
      <c r="D220" s="75"/>
      <c r="E220" s="75"/>
      <c r="F220" s="75"/>
    </row>
    <row r="221" spans="2:6">
      <c r="B221" s="75"/>
      <c r="C221" s="43"/>
      <c r="D221" s="75"/>
      <c r="E221" s="75"/>
      <c r="F221" s="75"/>
    </row>
    <row r="222" spans="2:6">
      <c r="B222" s="75"/>
      <c r="C222" s="43"/>
      <c r="D222" s="75"/>
      <c r="E222" s="75"/>
      <c r="F222" s="75"/>
    </row>
    <row r="223" spans="2:6">
      <c r="B223" s="75"/>
      <c r="C223" s="43"/>
      <c r="D223" s="75"/>
      <c r="E223" s="75"/>
      <c r="F223" s="75"/>
    </row>
    <row r="224" spans="2:6">
      <c r="B224" s="75"/>
      <c r="C224" s="43"/>
      <c r="D224" s="75"/>
      <c r="E224" s="75"/>
      <c r="F224" s="75"/>
    </row>
    <row r="225" spans="2:6">
      <c r="B225" s="75"/>
      <c r="C225" s="43"/>
      <c r="D225" s="75"/>
      <c r="E225" s="75"/>
      <c r="F225" s="75"/>
    </row>
    <row r="226" spans="2:6">
      <c r="B226" s="75"/>
      <c r="C226" s="43"/>
      <c r="D226" s="75"/>
      <c r="E226" s="75"/>
      <c r="F226" s="75"/>
    </row>
    <row r="227" spans="2:6">
      <c r="B227" s="75"/>
      <c r="C227" s="43"/>
      <c r="D227" s="75"/>
      <c r="E227" s="75"/>
      <c r="F227" s="75"/>
    </row>
    <row r="228" spans="2:6">
      <c r="B228" s="75"/>
      <c r="C228" s="43"/>
      <c r="D228" s="75"/>
      <c r="E228" s="75"/>
      <c r="F228" s="75"/>
    </row>
    <row r="229" spans="2:6">
      <c r="B229" s="75"/>
      <c r="C229" s="43"/>
      <c r="D229" s="75"/>
      <c r="E229" s="75"/>
      <c r="F229" s="75"/>
    </row>
    <row r="230" spans="2:6">
      <c r="B230" s="75"/>
      <c r="C230" s="43"/>
      <c r="D230" s="75"/>
      <c r="E230" s="75"/>
      <c r="F230" s="75"/>
    </row>
    <row r="231" spans="2:6">
      <c r="B231" s="75"/>
      <c r="C231" s="43"/>
      <c r="D231" s="75"/>
      <c r="E231" s="75"/>
      <c r="F231" s="75"/>
    </row>
    <row r="232" spans="2:6">
      <c r="B232" s="75"/>
      <c r="C232" s="43"/>
      <c r="D232" s="75"/>
      <c r="E232" s="75"/>
      <c r="F232" s="75"/>
    </row>
    <row r="233" spans="2:6">
      <c r="B233" s="75"/>
      <c r="C233" s="43"/>
      <c r="D233" s="75"/>
      <c r="E233" s="75"/>
      <c r="F233" s="75"/>
    </row>
    <row r="234" spans="2:6">
      <c r="B234" s="75"/>
      <c r="C234" s="43"/>
      <c r="D234" s="75"/>
      <c r="E234" s="75"/>
      <c r="F234" s="75"/>
    </row>
    <row r="235" spans="2:6">
      <c r="B235" s="75"/>
      <c r="C235" s="43"/>
      <c r="D235" s="75"/>
      <c r="E235" s="75"/>
      <c r="F235" s="75"/>
    </row>
    <row r="236" spans="2:6">
      <c r="B236" s="75"/>
      <c r="C236" s="43"/>
      <c r="D236" s="75"/>
      <c r="E236" s="75"/>
      <c r="F236" s="75"/>
    </row>
    <row r="237" spans="2:6">
      <c r="B237" s="75"/>
      <c r="C237" s="43"/>
      <c r="D237" s="75"/>
      <c r="E237" s="75"/>
      <c r="F237" s="75"/>
    </row>
    <row r="238" spans="2:6">
      <c r="B238" s="75"/>
      <c r="C238" s="43"/>
      <c r="D238" s="75"/>
      <c r="E238" s="75"/>
      <c r="F238" s="75"/>
    </row>
    <row r="239" spans="2:6">
      <c r="B239" s="75"/>
      <c r="C239" s="43"/>
      <c r="D239" s="75"/>
      <c r="E239" s="75"/>
      <c r="F239" s="75"/>
    </row>
    <row r="240" spans="2:6">
      <c r="B240" s="75"/>
      <c r="C240" s="43"/>
      <c r="D240" s="75"/>
      <c r="E240" s="75"/>
      <c r="F240" s="75"/>
    </row>
    <row r="241" spans="2:6">
      <c r="B241" s="75"/>
      <c r="C241" s="43"/>
      <c r="D241" s="75"/>
      <c r="E241" s="75"/>
      <c r="F241" s="75"/>
    </row>
    <row r="242" spans="2:6">
      <c r="B242" s="75"/>
      <c r="C242" s="43"/>
      <c r="D242" s="75"/>
      <c r="E242" s="75"/>
      <c r="F242" s="75"/>
    </row>
    <row r="243" spans="2:6">
      <c r="B243" s="75"/>
      <c r="C243" s="43"/>
      <c r="D243" s="75"/>
      <c r="E243" s="75"/>
      <c r="F243" s="75"/>
    </row>
    <row r="244" spans="2:6">
      <c r="B244" s="75"/>
      <c r="C244" s="43"/>
      <c r="D244" s="75"/>
      <c r="E244" s="75"/>
      <c r="F244" s="75"/>
    </row>
    <row r="245" spans="2:6">
      <c r="B245" s="75"/>
      <c r="C245" s="43"/>
      <c r="D245" s="75"/>
      <c r="E245" s="75"/>
      <c r="F245" s="75"/>
    </row>
    <row r="246" spans="2:6">
      <c r="B246" s="75"/>
      <c r="C246" s="43"/>
      <c r="D246" s="75"/>
      <c r="E246" s="75"/>
      <c r="F246" s="75"/>
    </row>
    <row r="247" spans="2:6">
      <c r="B247" s="75"/>
      <c r="C247" s="43"/>
      <c r="D247" s="75"/>
      <c r="E247" s="75"/>
      <c r="F247" s="75"/>
    </row>
    <row r="248" spans="2:6">
      <c r="B248" s="75"/>
      <c r="C248" s="43"/>
      <c r="D248" s="75"/>
      <c r="E248" s="75"/>
      <c r="F248" s="75"/>
    </row>
    <row r="249" spans="2:6">
      <c r="B249" s="75"/>
      <c r="C249" s="43"/>
      <c r="D249" s="75"/>
      <c r="E249" s="75"/>
      <c r="F249" s="75"/>
    </row>
    <row r="250" spans="2:6">
      <c r="B250" s="75"/>
      <c r="C250" s="43"/>
      <c r="D250" s="75"/>
      <c r="E250" s="75"/>
      <c r="F250" s="75"/>
    </row>
    <row r="251" spans="2:6">
      <c r="B251" s="75"/>
      <c r="C251" s="43"/>
      <c r="D251" s="75"/>
      <c r="E251" s="75"/>
      <c r="F251" s="75"/>
    </row>
    <row r="252" spans="2:6">
      <c r="B252" s="75"/>
      <c r="C252" s="43"/>
      <c r="D252" s="75"/>
      <c r="E252" s="75"/>
      <c r="F252" s="75"/>
    </row>
    <row r="253" spans="2:6">
      <c r="B253" s="75"/>
      <c r="C253" s="43"/>
      <c r="D253" s="75"/>
      <c r="E253" s="75"/>
      <c r="F253" s="75"/>
    </row>
    <row r="254" spans="2:6">
      <c r="B254" s="75"/>
      <c r="C254" s="43"/>
      <c r="D254" s="75"/>
      <c r="E254" s="75"/>
      <c r="F254" s="75"/>
    </row>
    <row r="255" spans="2:6">
      <c r="B255" s="75"/>
      <c r="C255" s="43"/>
      <c r="D255" s="75"/>
      <c r="E255" s="75"/>
      <c r="F255" s="75"/>
    </row>
    <row r="256" spans="2:6">
      <c r="B256" s="75"/>
      <c r="C256" s="43"/>
      <c r="D256" s="75"/>
      <c r="E256" s="75"/>
      <c r="F256" s="75"/>
    </row>
    <row r="257" spans="2:6">
      <c r="B257" s="75"/>
      <c r="C257" s="43"/>
      <c r="D257" s="75"/>
      <c r="E257" s="75"/>
      <c r="F257" s="75"/>
    </row>
    <row r="258" spans="2:6">
      <c r="B258" s="75"/>
      <c r="C258" s="43"/>
      <c r="D258" s="75"/>
      <c r="E258" s="75"/>
      <c r="F258" s="75"/>
    </row>
    <row r="259" spans="2:6">
      <c r="B259" s="75"/>
      <c r="C259" s="43"/>
      <c r="D259" s="75"/>
      <c r="E259" s="75"/>
      <c r="F259" s="75"/>
    </row>
    <row r="260" spans="2:6">
      <c r="B260" s="75"/>
      <c r="C260" s="43"/>
      <c r="D260" s="75"/>
      <c r="E260" s="75"/>
      <c r="F260" s="75"/>
    </row>
    <row r="261" spans="2:6">
      <c r="B261" s="75"/>
      <c r="C261" s="43"/>
      <c r="D261" s="75"/>
      <c r="E261" s="75"/>
      <c r="F261" s="75"/>
    </row>
    <row r="262" spans="2:6">
      <c r="B262" s="75"/>
      <c r="C262" s="43"/>
      <c r="D262" s="75"/>
      <c r="E262" s="75"/>
      <c r="F262" s="75"/>
    </row>
    <row r="263" spans="2:6">
      <c r="B263" s="75"/>
      <c r="C263" s="43"/>
      <c r="D263" s="75"/>
      <c r="E263" s="75"/>
      <c r="F263" s="75"/>
    </row>
    <row r="264" spans="2:6">
      <c r="B264" s="75"/>
      <c r="C264" s="43"/>
      <c r="D264" s="75"/>
      <c r="E264" s="75"/>
      <c r="F264" s="75"/>
    </row>
    <row r="265" spans="2:6">
      <c r="B265" s="75"/>
      <c r="C265" s="43"/>
      <c r="D265" s="75"/>
      <c r="E265" s="75"/>
      <c r="F265" s="75"/>
    </row>
    <row r="266" spans="2:6">
      <c r="B266" s="75"/>
      <c r="C266" s="43"/>
      <c r="D266" s="75"/>
      <c r="E266" s="75"/>
      <c r="F266" s="75"/>
    </row>
    <row r="267" spans="2:6">
      <c r="B267" s="75"/>
      <c r="C267" s="43"/>
      <c r="D267" s="75"/>
      <c r="E267" s="75"/>
      <c r="F267" s="75"/>
    </row>
    <row r="268" spans="2:6">
      <c r="B268" s="75"/>
      <c r="C268" s="43"/>
      <c r="D268" s="75"/>
      <c r="E268" s="75"/>
      <c r="F268" s="75"/>
    </row>
    <row r="269" spans="2:6">
      <c r="B269" s="75"/>
      <c r="C269" s="43"/>
      <c r="D269" s="75"/>
      <c r="E269" s="75"/>
      <c r="F269" s="75"/>
    </row>
    <row r="270" spans="2:6">
      <c r="B270" s="75"/>
      <c r="C270" s="43"/>
      <c r="D270" s="75"/>
      <c r="E270" s="75"/>
      <c r="F270" s="75"/>
    </row>
    <row r="271" spans="2:6">
      <c r="B271" s="75"/>
      <c r="C271" s="43"/>
      <c r="D271" s="75"/>
      <c r="E271" s="75"/>
      <c r="F271" s="75"/>
    </row>
    <row r="272" spans="2:6">
      <c r="B272" s="75"/>
      <c r="C272" s="43"/>
      <c r="D272" s="75"/>
      <c r="E272" s="75"/>
      <c r="F272" s="75"/>
    </row>
    <row r="273" spans="2:6">
      <c r="B273" s="75"/>
      <c r="C273" s="43"/>
      <c r="D273" s="75"/>
      <c r="E273" s="75"/>
      <c r="F273" s="75"/>
    </row>
    <row r="274" spans="2:6">
      <c r="B274" s="75"/>
      <c r="C274" s="43"/>
      <c r="D274" s="75"/>
      <c r="E274" s="75"/>
      <c r="F274" s="75"/>
    </row>
    <row r="275" spans="2:6">
      <c r="B275" s="75"/>
      <c r="C275" s="43"/>
      <c r="D275" s="75"/>
      <c r="E275" s="75"/>
      <c r="F275" s="75"/>
    </row>
    <row r="276" spans="2:6">
      <c r="B276" s="75"/>
      <c r="C276" s="43"/>
      <c r="D276" s="75"/>
      <c r="E276" s="75"/>
      <c r="F276" s="75"/>
    </row>
    <row r="277" spans="2:6">
      <c r="B277" s="75"/>
      <c r="C277" s="43"/>
      <c r="D277" s="75"/>
      <c r="E277" s="75"/>
      <c r="F277" s="75"/>
    </row>
    <row r="278" spans="2:6">
      <c r="B278" s="75"/>
      <c r="C278" s="43"/>
      <c r="D278" s="75"/>
      <c r="E278" s="75"/>
      <c r="F278" s="75"/>
    </row>
    <row r="279" spans="2:6">
      <c r="B279" s="75"/>
      <c r="C279" s="43"/>
      <c r="D279" s="75"/>
      <c r="E279" s="75"/>
      <c r="F279" s="75"/>
    </row>
    <row r="280" spans="2:6">
      <c r="B280" s="75"/>
      <c r="C280" s="43"/>
      <c r="D280" s="75"/>
      <c r="E280" s="75"/>
      <c r="F280" s="75"/>
    </row>
    <row r="281" spans="2:6">
      <c r="B281" s="75"/>
      <c r="C281" s="43"/>
      <c r="D281" s="75"/>
      <c r="E281" s="75"/>
      <c r="F281" s="75"/>
    </row>
    <row r="282" spans="2:6">
      <c r="B282" s="75"/>
      <c r="C282" s="43"/>
      <c r="D282" s="75"/>
      <c r="E282" s="75"/>
      <c r="F282" s="75"/>
    </row>
    <row r="283" spans="2:6">
      <c r="B283" s="75"/>
      <c r="C283" s="43"/>
      <c r="D283" s="75"/>
      <c r="E283" s="75"/>
      <c r="F283" s="75"/>
    </row>
    <row r="284" spans="2:6">
      <c r="B284" s="75"/>
      <c r="C284" s="43"/>
      <c r="D284" s="75"/>
      <c r="E284" s="75"/>
      <c r="F284" s="75"/>
    </row>
    <row r="285" spans="2:6">
      <c r="B285" s="75"/>
      <c r="C285" s="43"/>
      <c r="D285" s="75"/>
      <c r="E285" s="75"/>
      <c r="F285" s="75"/>
    </row>
    <row r="286" spans="2:6">
      <c r="B286" s="75"/>
      <c r="C286" s="43"/>
      <c r="D286" s="75"/>
      <c r="E286" s="75"/>
      <c r="F286" s="75"/>
    </row>
    <row r="287" spans="2:6">
      <c r="B287" s="75"/>
      <c r="C287" s="43"/>
      <c r="D287" s="75"/>
      <c r="E287" s="75"/>
      <c r="F287" s="75"/>
    </row>
    <row r="288" spans="2:6">
      <c r="B288" s="75"/>
      <c r="C288" s="43"/>
      <c r="D288" s="75"/>
      <c r="E288" s="75"/>
      <c r="F288" s="75"/>
    </row>
    <row r="289" spans="2:6">
      <c r="B289" s="75"/>
      <c r="C289" s="43"/>
      <c r="D289" s="75"/>
      <c r="E289" s="75"/>
      <c r="F289" s="75"/>
    </row>
    <row r="290" spans="2:6">
      <c r="B290" s="75"/>
      <c r="C290" s="43"/>
      <c r="D290" s="75"/>
      <c r="E290" s="75"/>
      <c r="F290" s="75"/>
    </row>
    <row r="291" spans="2:6">
      <c r="B291" s="75"/>
      <c r="C291" s="43"/>
      <c r="D291" s="75"/>
      <c r="E291" s="75"/>
      <c r="F291" s="75"/>
    </row>
    <row r="292" spans="2:6">
      <c r="B292" s="75"/>
      <c r="C292" s="43"/>
      <c r="D292" s="75"/>
      <c r="E292" s="75"/>
      <c r="F292" s="75"/>
    </row>
    <row r="293" spans="2:6">
      <c r="B293" s="75"/>
      <c r="C293" s="43"/>
      <c r="D293" s="75"/>
      <c r="E293" s="75"/>
      <c r="F293" s="75"/>
    </row>
    <row r="294" spans="2:6">
      <c r="B294" s="75"/>
      <c r="C294" s="43"/>
      <c r="D294" s="75"/>
      <c r="E294" s="75"/>
      <c r="F294" s="75"/>
    </row>
    <row r="295" spans="2:6">
      <c r="B295" s="75"/>
      <c r="C295" s="43"/>
      <c r="D295" s="75"/>
      <c r="E295" s="75"/>
      <c r="F295" s="75"/>
    </row>
    <row r="296" spans="2:6">
      <c r="B296" s="75"/>
      <c r="C296" s="43"/>
      <c r="D296" s="75"/>
      <c r="E296" s="75"/>
      <c r="F296" s="75"/>
    </row>
    <row r="297" spans="2:6">
      <c r="B297" s="75"/>
      <c r="C297" s="43"/>
      <c r="D297" s="75"/>
      <c r="E297" s="75"/>
      <c r="F297" s="75"/>
    </row>
    <row r="298" spans="2:6">
      <c r="B298" s="75"/>
      <c r="C298" s="43"/>
      <c r="D298" s="75"/>
      <c r="E298" s="75"/>
      <c r="F298" s="75"/>
    </row>
    <row r="299" spans="2:6">
      <c r="B299" s="75"/>
      <c r="C299" s="43"/>
      <c r="D299" s="75"/>
      <c r="E299" s="75"/>
      <c r="F299" s="75"/>
    </row>
    <row r="300" spans="2:6">
      <c r="B300" s="75"/>
      <c r="C300" s="43"/>
      <c r="D300" s="75"/>
      <c r="E300" s="75"/>
      <c r="F300" s="75"/>
    </row>
    <row r="301" spans="2:6">
      <c r="B301" s="75"/>
      <c r="C301" s="43"/>
      <c r="D301" s="75"/>
      <c r="E301" s="75"/>
      <c r="F301" s="75"/>
    </row>
    <row r="302" spans="2:6">
      <c r="B302" s="75"/>
      <c r="C302" s="43"/>
      <c r="D302" s="75"/>
      <c r="E302" s="75"/>
      <c r="F302" s="75"/>
    </row>
    <row r="303" spans="2:6">
      <c r="B303" s="75"/>
      <c r="C303" s="43"/>
      <c r="D303" s="75"/>
      <c r="E303" s="75"/>
      <c r="F303" s="75"/>
    </row>
    <row r="304" spans="2:6">
      <c r="B304" s="75"/>
      <c r="C304" s="43"/>
      <c r="D304" s="75"/>
      <c r="E304" s="75"/>
      <c r="F304" s="75"/>
    </row>
    <row r="305" spans="2:6">
      <c r="B305" s="75"/>
      <c r="C305" s="43"/>
      <c r="D305" s="75"/>
      <c r="E305" s="75"/>
      <c r="F305" s="75"/>
    </row>
    <row r="306" spans="2:6">
      <c r="B306" s="75"/>
      <c r="C306" s="43"/>
      <c r="D306" s="75"/>
      <c r="E306" s="75"/>
      <c r="F306" s="75"/>
    </row>
    <row r="307" spans="2:6">
      <c r="B307" s="75"/>
      <c r="C307" s="43"/>
      <c r="D307" s="75"/>
      <c r="E307" s="75"/>
      <c r="F307" s="75"/>
    </row>
    <row r="308" spans="2:6">
      <c r="B308" s="75"/>
      <c r="C308" s="43"/>
      <c r="D308" s="75"/>
      <c r="E308" s="75"/>
      <c r="F308" s="75"/>
    </row>
    <row r="309" spans="2:6">
      <c r="B309" s="75"/>
      <c r="C309" s="43"/>
      <c r="D309" s="75"/>
      <c r="E309" s="75"/>
      <c r="F309" s="75"/>
    </row>
    <row r="310" spans="2:6">
      <c r="B310" s="75"/>
      <c r="C310" s="43"/>
      <c r="D310" s="75"/>
      <c r="E310" s="75"/>
      <c r="F310" s="75"/>
    </row>
    <row r="311" spans="2:6">
      <c r="B311" s="75"/>
      <c r="C311" s="43"/>
      <c r="D311" s="75"/>
      <c r="E311" s="75"/>
      <c r="F311" s="75"/>
    </row>
    <row r="312" spans="2:6">
      <c r="B312" s="75"/>
      <c r="C312" s="43"/>
      <c r="D312" s="75"/>
      <c r="E312" s="75"/>
      <c r="F312" s="75"/>
    </row>
    <row r="313" spans="2:6">
      <c r="B313" s="75"/>
      <c r="C313" s="43"/>
      <c r="D313" s="75"/>
      <c r="E313" s="75"/>
      <c r="F313" s="75"/>
    </row>
    <row r="314" spans="2:6">
      <c r="B314" s="75"/>
      <c r="C314" s="43"/>
      <c r="D314" s="75"/>
      <c r="E314" s="75"/>
      <c r="F314" s="75"/>
    </row>
    <row r="315" spans="2:6">
      <c r="B315" s="75"/>
      <c r="C315" s="43"/>
      <c r="D315" s="75"/>
      <c r="E315" s="75"/>
      <c r="F315" s="75"/>
    </row>
    <row r="316" spans="2:6">
      <c r="B316" s="75"/>
      <c r="C316" s="43"/>
      <c r="D316" s="75"/>
      <c r="E316" s="75"/>
      <c r="F316" s="75"/>
    </row>
    <row r="317" spans="2:6">
      <c r="B317" s="75"/>
      <c r="C317" s="43"/>
      <c r="D317" s="75"/>
      <c r="E317" s="75"/>
      <c r="F317" s="75"/>
    </row>
    <row r="318" spans="2:6">
      <c r="B318" s="75"/>
      <c r="C318" s="75"/>
      <c r="D318" s="75"/>
      <c r="E318" s="75"/>
      <c r="F318" s="75"/>
    </row>
    <row r="319" spans="2:6">
      <c r="B319" s="75"/>
      <c r="C319" s="75"/>
      <c r="D319" s="75"/>
      <c r="E319" s="75"/>
      <c r="F319" s="75"/>
    </row>
    <row r="320" spans="2:6">
      <c r="B320" s="75"/>
      <c r="C320" s="75"/>
      <c r="D320" s="75"/>
      <c r="E320" s="75"/>
      <c r="F320" s="75"/>
    </row>
    <row r="321" spans="2:6">
      <c r="B321" s="75"/>
      <c r="C321" s="75"/>
      <c r="D321" s="75"/>
      <c r="E321" s="75"/>
      <c r="F321" s="75"/>
    </row>
    <row r="322" spans="2:6">
      <c r="B322" s="75"/>
      <c r="C322" s="75"/>
      <c r="D322" s="75"/>
      <c r="E322" s="75"/>
      <c r="F322" s="75"/>
    </row>
    <row r="323" spans="2:6">
      <c r="B323" s="75"/>
      <c r="C323" s="75"/>
      <c r="D323" s="75"/>
      <c r="E323" s="75"/>
      <c r="F323" s="75"/>
    </row>
    <row r="324" spans="2:6">
      <c r="B324" s="75"/>
      <c r="C324" s="75"/>
      <c r="D324" s="75"/>
      <c r="E324" s="75"/>
      <c r="F324" s="75"/>
    </row>
    <row r="325" spans="2:6">
      <c r="B325" s="75"/>
      <c r="C325" s="75"/>
      <c r="D325" s="75"/>
      <c r="E325" s="75"/>
      <c r="F325" s="75"/>
    </row>
    <row r="326" spans="2:6">
      <c r="B326" s="75"/>
      <c r="C326" s="75"/>
      <c r="D326" s="75"/>
      <c r="E326" s="75"/>
      <c r="F326" s="75"/>
    </row>
    <row r="327" spans="2:6">
      <c r="B327" s="75"/>
      <c r="C327" s="75"/>
      <c r="D327" s="75"/>
      <c r="E327" s="75"/>
      <c r="F327" s="75"/>
    </row>
    <row r="328" spans="2:6">
      <c r="B328" s="75"/>
      <c r="C328" s="75"/>
      <c r="D328" s="75"/>
      <c r="E328" s="75"/>
      <c r="F328" s="75"/>
    </row>
    <row r="329" spans="2:6">
      <c r="B329" s="75"/>
      <c r="C329" s="75"/>
      <c r="D329" s="75"/>
      <c r="E329" s="75"/>
      <c r="F329" s="75"/>
    </row>
    <row r="330" spans="2:6">
      <c r="B330" s="75"/>
      <c r="C330" s="75"/>
      <c r="D330" s="75"/>
      <c r="E330" s="75"/>
      <c r="F330" s="75"/>
    </row>
    <row r="331" spans="2:6">
      <c r="B331" s="75"/>
      <c r="C331" s="75"/>
      <c r="D331" s="75"/>
      <c r="E331" s="75"/>
      <c r="F331" s="75"/>
    </row>
    <row r="332" spans="2:6">
      <c r="B332" s="75"/>
      <c r="C332" s="75"/>
      <c r="D332" s="75"/>
      <c r="E332" s="75"/>
      <c r="F332" s="75"/>
    </row>
    <row r="333" spans="2:6">
      <c r="B333" s="75"/>
      <c r="C333" s="75"/>
      <c r="D333" s="75"/>
      <c r="E333" s="75"/>
      <c r="F333" s="75"/>
    </row>
    <row r="334" spans="2:6">
      <c r="B334" s="75"/>
      <c r="C334" s="75"/>
      <c r="D334" s="75"/>
      <c r="E334" s="75"/>
      <c r="F334" s="75"/>
    </row>
    <row r="335" spans="2:6">
      <c r="B335" s="75"/>
      <c r="C335" s="75"/>
      <c r="D335" s="75"/>
      <c r="E335" s="75"/>
      <c r="F335" s="75"/>
    </row>
    <row r="336" spans="2:6">
      <c r="B336" s="75"/>
      <c r="C336" s="75"/>
      <c r="D336" s="75"/>
      <c r="E336" s="75"/>
      <c r="F336" s="75"/>
    </row>
    <row r="337" spans="2:6">
      <c r="B337" s="75"/>
      <c r="C337" s="75"/>
      <c r="D337" s="75"/>
      <c r="E337" s="75"/>
      <c r="F337" s="75"/>
    </row>
    <row r="338" spans="2:6">
      <c r="B338" s="75"/>
      <c r="C338" s="75"/>
      <c r="D338" s="75"/>
      <c r="E338" s="75"/>
      <c r="F338" s="75"/>
    </row>
    <row r="339" spans="2:6">
      <c r="B339" s="75"/>
      <c r="C339" s="75"/>
      <c r="D339" s="75"/>
      <c r="E339" s="75"/>
      <c r="F339" s="75"/>
    </row>
    <row r="340" spans="2:6">
      <c r="B340" s="75"/>
      <c r="C340" s="75"/>
      <c r="D340" s="75"/>
      <c r="E340" s="75"/>
      <c r="F340" s="75"/>
    </row>
    <row r="341" spans="2:6">
      <c r="B341" s="75"/>
      <c r="C341" s="75"/>
      <c r="D341" s="75"/>
      <c r="E341" s="75"/>
      <c r="F341" s="75"/>
    </row>
    <row r="342" spans="2:6">
      <c r="B342" s="75"/>
      <c r="C342" s="75"/>
      <c r="D342" s="75"/>
      <c r="E342" s="75"/>
      <c r="F342" s="75"/>
    </row>
    <row r="343" spans="2:6">
      <c r="B343" s="75"/>
      <c r="C343" s="75"/>
      <c r="D343" s="75"/>
      <c r="E343" s="75"/>
      <c r="F343" s="75"/>
    </row>
    <row r="344" spans="2:6">
      <c r="B344" s="75"/>
      <c r="C344" s="75"/>
      <c r="D344" s="75"/>
      <c r="E344" s="75"/>
      <c r="F344" s="75"/>
    </row>
    <row r="345" spans="2:6">
      <c r="B345" s="75"/>
      <c r="C345" s="75"/>
      <c r="D345" s="75"/>
      <c r="E345" s="75"/>
      <c r="F345" s="75"/>
    </row>
    <row r="346" spans="2:6">
      <c r="B346" s="75"/>
      <c r="C346" s="75"/>
      <c r="D346" s="75"/>
      <c r="E346" s="75"/>
      <c r="F346" s="75"/>
    </row>
    <row r="347" spans="2:6">
      <c r="B347" s="75"/>
      <c r="C347" s="75"/>
      <c r="D347" s="75"/>
      <c r="E347" s="75"/>
      <c r="F347" s="75"/>
    </row>
    <row r="348" spans="2:6">
      <c r="B348" s="75"/>
      <c r="C348" s="75"/>
      <c r="D348" s="75"/>
      <c r="E348" s="75"/>
      <c r="F348" s="75"/>
    </row>
    <row r="349" spans="2:6">
      <c r="B349" s="75"/>
      <c r="C349" s="75"/>
      <c r="D349" s="75"/>
      <c r="E349" s="75"/>
      <c r="F349" s="75"/>
    </row>
    <row r="350" spans="2:6">
      <c r="B350" s="75"/>
      <c r="C350" s="75"/>
      <c r="D350" s="75"/>
      <c r="E350" s="75"/>
      <c r="F350" s="75"/>
    </row>
    <row r="351" spans="2:6">
      <c r="B351" s="75"/>
      <c r="C351" s="75"/>
      <c r="D351" s="75"/>
      <c r="E351" s="75"/>
      <c r="F351" s="75"/>
    </row>
    <row r="352" spans="2:6">
      <c r="B352" s="75"/>
      <c r="C352" s="75"/>
      <c r="D352" s="75"/>
      <c r="E352" s="75"/>
      <c r="F352" s="75"/>
    </row>
    <row r="353" spans="2:6">
      <c r="B353" s="75"/>
      <c r="C353" s="75"/>
      <c r="D353" s="75"/>
      <c r="E353" s="75"/>
      <c r="F353" s="75"/>
    </row>
    <row r="354" spans="2:6">
      <c r="B354" s="75"/>
      <c r="C354" s="75"/>
      <c r="D354" s="75"/>
      <c r="E354" s="75"/>
      <c r="F354" s="75"/>
    </row>
    <row r="355" spans="2:6">
      <c r="B355" s="75"/>
      <c r="C355" s="75"/>
      <c r="D355" s="75"/>
      <c r="E355" s="75"/>
      <c r="F355" s="75"/>
    </row>
    <row r="356" spans="2:6">
      <c r="B356" s="75"/>
      <c r="C356" s="75"/>
      <c r="D356" s="75"/>
      <c r="E356" s="75"/>
      <c r="F356" s="75"/>
    </row>
    <row r="357" spans="2:6">
      <c r="B357" s="75"/>
      <c r="C357" s="75"/>
      <c r="D357" s="75"/>
      <c r="E357" s="75"/>
      <c r="F357" s="75"/>
    </row>
    <row r="358" spans="2:6">
      <c r="B358" s="75"/>
      <c r="C358" s="75"/>
      <c r="D358" s="75"/>
      <c r="E358" s="75"/>
      <c r="F358" s="75"/>
    </row>
    <row r="359" spans="2:6">
      <c r="B359" s="75"/>
      <c r="C359" s="75"/>
      <c r="D359" s="75"/>
      <c r="E359" s="75"/>
      <c r="F359" s="75"/>
    </row>
    <row r="360" spans="2:6">
      <c r="B360" s="75"/>
      <c r="C360" s="75"/>
      <c r="D360" s="75"/>
      <c r="E360" s="75"/>
      <c r="F360" s="75"/>
    </row>
    <row r="361" spans="2:6">
      <c r="B361" s="75"/>
      <c r="C361" s="75"/>
      <c r="D361" s="75"/>
      <c r="E361" s="75"/>
      <c r="F361" s="75"/>
    </row>
    <row r="362" spans="2:6">
      <c r="B362" s="75"/>
      <c r="C362" s="75"/>
      <c r="D362" s="75"/>
      <c r="E362" s="75"/>
      <c r="F362" s="75"/>
    </row>
    <row r="363" spans="2:6">
      <c r="B363" s="75"/>
      <c r="C363" s="75"/>
      <c r="D363" s="75"/>
      <c r="E363" s="75"/>
      <c r="F363" s="75"/>
    </row>
    <row r="364" spans="2:6">
      <c r="B364" s="75"/>
      <c r="C364" s="75"/>
      <c r="D364" s="75"/>
      <c r="E364" s="75"/>
      <c r="F364" s="75"/>
    </row>
    <row r="365" spans="2:6">
      <c r="B365" s="75"/>
      <c r="C365" s="75"/>
      <c r="D365" s="75"/>
      <c r="E365" s="75"/>
      <c r="F365" s="75"/>
    </row>
    <row r="366" spans="2:6">
      <c r="B366" s="75"/>
      <c r="C366" s="75"/>
      <c r="D366" s="75"/>
      <c r="E366" s="75"/>
      <c r="F366" s="75"/>
    </row>
    <row r="367" spans="2:6">
      <c r="B367" s="75"/>
      <c r="C367" s="75"/>
      <c r="D367" s="75"/>
      <c r="E367" s="75"/>
      <c r="F367" s="75"/>
    </row>
    <row r="368" spans="2:6">
      <c r="B368" s="75"/>
      <c r="C368" s="75"/>
      <c r="D368" s="75"/>
      <c r="E368" s="75"/>
      <c r="F368" s="75"/>
    </row>
    <row r="369" spans="2:6">
      <c r="B369" s="75"/>
      <c r="C369" s="75"/>
      <c r="D369" s="75"/>
      <c r="E369" s="75"/>
      <c r="F369" s="75"/>
    </row>
    <row r="370" spans="2:6">
      <c r="B370" s="75"/>
      <c r="C370" s="75"/>
      <c r="D370" s="75"/>
      <c r="E370" s="75"/>
      <c r="F370" s="75"/>
    </row>
    <row r="371" spans="2:6">
      <c r="B371" s="75"/>
      <c r="C371" s="75"/>
      <c r="D371" s="75"/>
      <c r="E371" s="75"/>
      <c r="F371" s="75"/>
    </row>
    <row r="372" spans="2:6">
      <c r="B372" s="75"/>
      <c r="C372" s="75"/>
      <c r="D372" s="75"/>
      <c r="E372" s="75"/>
      <c r="F372" s="75"/>
    </row>
    <row r="373" spans="2:6">
      <c r="B373" s="75"/>
      <c r="C373" s="75"/>
      <c r="D373" s="75"/>
      <c r="E373" s="75"/>
      <c r="F373" s="75"/>
    </row>
    <row r="374" spans="2:6">
      <c r="B374" s="75"/>
      <c r="C374" s="75"/>
      <c r="D374" s="75"/>
      <c r="E374" s="75"/>
      <c r="F374" s="75"/>
    </row>
    <row r="375" spans="2:6">
      <c r="B375" s="75"/>
      <c r="C375" s="75"/>
      <c r="D375" s="75"/>
      <c r="E375" s="75"/>
      <c r="F375" s="75"/>
    </row>
    <row r="376" spans="2:6">
      <c r="B376" s="75"/>
      <c r="C376" s="75"/>
      <c r="D376" s="75"/>
      <c r="E376" s="75"/>
      <c r="F376" s="75"/>
    </row>
    <row r="377" spans="2:6">
      <c r="B377" s="75"/>
      <c r="C377" s="75"/>
      <c r="D377" s="75"/>
      <c r="E377" s="75"/>
      <c r="F377" s="75"/>
    </row>
    <row r="378" spans="2:6">
      <c r="B378" s="75"/>
      <c r="C378" s="75"/>
      <c r="D378" s="75"/>
      <c r="E378" s="75"/>
      <c r="F378" s="75"/>
    </row>
  </sheetData>
  <mergeCells count="2">
    <mergeCell ref="A9:A10"/>
    <mergeCell ref="I9:I10"/>
  </mergeCells>
  <phoneticPr fontId="14" type="noConversion"/>
  <pageMargins left="0.68" right="0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26</vt:i4>
      </vt:variant>
      <vt:variant>
        <vt:lpstr>ช่วงที่มีชื่อ</vt:lpstr>
      </vt:variant>
      <vt:variant>
        <vt:i4>31</vt:i4>
      </vt:variant>
    </vt:vector>
  </HeadingPairs>
  <TitlesOfParts>
    <vt:vector size="57" baseType="lpstr">
      <vt:lpstr>P.1</vt:lpstr>
      <vt:lpstr>P.4A</vt:lpstr>
      <vt:lpstr>P.5</vt:lpstr>
      <vt:lpstr>P.14A</vt:lpstr>
      <vt:lpstr>P.20</vt:lpstr>
      <vt:lpstr>P.21</vt:lpstr>
      <vt:lpstr>P.24A</vt:lpstr>
      <vt:lpstr>P.56A</vt:lpstr>
      <vt:lpstr>P.67</vt:lpstr>
      <vt:lpstr>P.71A</vt:lpstr>
      <vt:lpstr>P.73</vt:lpstr>
      <vt:lpstr>P.75</vt:lpstr>
      <vt:lpstr>P.76</vt:lpstr>
      <vt:lpstr>P.77</vt:lpstr>
      <vt:lpstr>P.79</vt:lpstr>
      <vt:lpstr>P.80</vt:lpstr>
      <vt:lpstr>P.81</vt:lpstr>
      <vt:lpstr>P.82</vt:lpstr>
      <vt:lpstr>P.84</vt:lpstr>
      <vt:lpstr>P.85</vt:lpstr>
      <vt:lpstr>P.86</vt:lpstr>
      <vt:lpstr>P.87</vt:lpstr>
      <vt:lpstr>P.90</vt:lpstr>
      <vt:lpstr>P.91</vt:lpstr>
      <vt:lpstr>P.92</vt:lpstr>
      <vt:lpstr>P.93</vt:lpstr>
      <vt:lpstr>P.1!Print_Area</vt:lpstr>
      <vt:lpstr>P.20!Print_Area</vt:lpstr>
      <vt:lpstr>P.21!Print_Area</vt:lpstr>
      <vt:lpstr>P.67!Print_Area</vt:lpstr>
      <vt:lpstr>P.75!Print_Area</vt:lpstr>
      <vt:lpstr>P.1!Print_Titles</vt:lpstr>
      <vt:lpstr>P.14A!Print_Titles</vt:lpstr>
      <vt:lpstr>P.20!Print_Titles</vt:lpstr>
      <vt:lpstr>P.21!Print_Titles</vt:lpstr>
      <vt:lpstr>P.24A!Print_Titles</vt:lpstr>
      <vt:lpstr>P.4A!Print_Titles</vt:lpstr>
      <vt:lpstr>P.5!Print_Titles</vt:lpstr>
      <vt:lpstr>P.56A!Print_Titles</vt:lpstr>
      <vt:lpstr>P.67!Print_Titles</vt:lpstr>
      <vt:lpstr>P.71A!Print_Titles</vt:lpstr>
      <vt:lpstr>P.73!Print_Titles</vt:lpstr>
      <vt:lpstr>P.75!Print_Titles</vt:lpstr>
      <vt:lpstr>P.76!Print_Titles</vt:lpstr>
      <vt:lpstr>P.77!Print_Titles</vt:lpstr>
      <vt:lpstr>P.79!Print_Titles</vt:lpstr>
      <vt:lpstr>P.80!Print_Titles</vt:lpstr>
      <vt:lpstr>P.81!Print_Titles</vt:lpstr>
      <vt:lpstr>P.82!Print_Titles</vt:lpstr>
      <vt:lpstr>P.84!Print_Titles</vt:lpstr>
      <vt:lpstr>P.85!Print_Titles</vt:lpstr>
      <vt:lpstr>P.86!Print_Titles</vt:lpstr>
      <vt:lpstr>P.87!Print_Titles</vt:lpstr>
      <vt:lpstr>P.90!Print_Titles</vt:lpstr>
      <vt:lpstr>P.91!Print_Titles</vt:lpstr>
      <vt:lpstr>P.92!Print_Titles</vt:lpstr>
      <vt:lpstr>P.93!Print_Titles</vt:lpstr>
    </vt:vector>
  </TitlesOfParts>
  <Company>hydro-1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runoff</dc:creator>
  <cp:lastModifiedBy>Windows User</cp:lastModifiedBy>
  <cp:lastPrinted>2013-07-29T04:21:33Z</cp:lastPrinted>
  <dcterms:created xsi:type="dcterms:W3CDTF">2005-06-10T02:01:57Z</dcterms:created>
  <dcterms:modified xsi:type="dcterms:W3CDTF">2014-04-24T07:15:30Z</dcterms:modified>
</cp:coreProperties>
</file>