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00" windowWidth="8730" windowHeight="4650" tabRatio="646" activeTab="13"/>
  </bookViews>
  <sheets>
    <sheet name="W.1C" sheetId="1" r:id="rId1"/>
    <sheet name="W.3A" sheetId="2309" r:id="rId2"/>
    <sheet name="W.5A" sheetId="3631" r:id="rId3"/>
    <sheet name="W.6A" sheetId="3630" r:id="rId4"/>
    <sheet name="W.10A" sheetId="2" r:id="rId5"/>
    <sheet name="W.16A" sheetId="3" r:id="rId6"/>
    <sheet name="W.17" sheetId="4" r:id="rId7"/>
    <sheet name="W.17 A" sheetId="3622" r:id="rId8"/>
    <sheet name="W.18A" sheetId="3633" r:id="rId9"/>
    <sheet name="W.20" sheetId="3616" r:id="rId10"/>
    <sheet name="W.21" sheetId="3617" r:id="rId11"/>
    <sheet name="W.22" sheetId="3628" r:id="rId12"/>
    <sheet name="W.25" sheetId="3629" r:id="rId13"/>
    <sheet name="W.26 " sheetId="3620" r:id="rId14"/>
  </sheets>
  <externalReferences>
    <externalReference r:id="rId15"/>
    <externalReference r:id="rId16"/>
  </externalReferences>
  <definedNames>
    <definedName name="_xlnm.Print_Area" localSheetId="4">W.10A!$A$1:$I$65</definedName>
    <definedName name="_xlnm.Print_Area" localSheetId="5">W.16A!$A$1:$I$63</definedName>
    <definedName name="_xlnm.Print_Area" localSheetId="6">W.17!$A$1:$I$69</definedName>
    <definedName name="_xlnm.Print_Area" localSheetId="11">W.22!$A$1:$I$64</definedName>
    <definedName name="_xlnm.Print_Area" localSheetId="1">W.3A!$A$1:$I$60</definedName>
    <definedName name="_xlnm.Print_Titles" localSheetId="4">W.10A!$1:$10</definedName>
    <definedName name="_xlnm.Print_Titles" localSheetId="5">W.16A!$1:$10</definedName>
    <definedName name="_xlnm.Print_Titles" localSheetId="6">W.17!$1:$10</definedName>
    <definedName name="_xlnm.Print_Titles" localSheetId="7">'W.17 A'!$1:$10</definedName>
    <definedName name="_xlnm.Print_Titles" localSheetId="8">W.18A!$1:$10</definedName>
    <definedName name="_xlnm.Print_Titles" localSheetId="0">W.1C!$1:$9</definedName>
    <definedName name="_xlnm.Print_Titles" localSheetId="9">W.20!$1:$10</definedName>
    <definedName name="_xlnm.Print_Titles" localSheetId="10">W.21!$1:$10</definedName>
    <definedName name="_xlnm.Print_Titles" localSheetId="11">W.22!$1:$10</definedName>
    <definedName name="_xlnm.Print_Titles" localSheetId="12">W.25!$1:$10</definedName>
    <definedName name="_xlnm.Print_Titles" localSheetId="13">'W.26 '!$1:$10</definedName>
    <definedName name="_xlnm.Print_Titles" localSheetId="1">W.3A!$1:$10</definedName>
    <definedName name="_xlnm.Print_Titles" localSheetId="2">W.5A!$1:$10</definedName>
    <definedName name="_xlnm.Print_Titles" localSheetId="3">W.6A!$1:$10</definedName>
  </definedNames>
  <calcPr calcId="125725"/>
</workbook>
</file>

<file path=xl/calcChain.xml><?xml version="1.0" encoding="utf-8"?>
<calcChain xmlns="http://schemas.openxmlformats.org/spreadsheetml/2006/main">
  <c r="C54" i="3620"/>
  <c r="C53"/>
  <c r="C58" i="2"/>
  <c r="G58"/>
  <c r="G54" i="2309"/>
  <c r="C52" i="3620"/>
  <c r="C51"/>
  <c r="C50"/>
  <c r="C49"/>
  <c r="G49" i="3630"/>
  <c r="G54" i="1"/>
  <c r="G53"/>
  <c r="C53"/>
  <c r="G52"/>
  <c r="G51"/>
  <c r="C51"/>
  <c r="C38"/>
  <c r="C37"/>
  <c r="C36"/>
  <c r="C35"/>
  <c r="C34"/>
  <c r="C33"/>
  <c r="G38"/>
  <c r="G37"/>
  <c r="G36"/>
  <c r="G35"/>
  <c r="G34"/>
  <c r="G33"/>
  <c r="C13" i="2309"/>
  <c r="G13"/>
  <c r="C14"/>
  <c r="G14"/>
  <c r="C15"/>
  <c r="G15"/>
  <c r="C16"/>
  <c r="G16"/>
  <c r="B69" i="4"/>
  <c r="B63" i="3"/>
  <c r="B61" i="1"/>
  <c r="C55" i="3629"/>
  <c r="G55"/>
  <c r="C57" i="3617"/>
  <c r="C56"/>
  <c r="G57"/>
  <c r="G56"/>
  <c r="C55" i="3622"/>
  <c r="G54"/>
  <c r="C54"/>
  <c r="G56" i="4"/>
  <c r="C56"/>
  <c r="G55"/>
  <c r="C55"/>
  <c r="G54"/>
  <c r="C54"/>
  <c r="G55" i="3"/>
  <c r="C55"/>
  <c r="G54"/>
  <c r="C54"/>
  <c r="C57" i="2"/>
  <c r="C56"/>
  <c r="C55"/>
  <c r="C54"/>
  <c r="G57"/>
  <c r="G56"/>
  <c r="G55"/>
  <c r="G54"/>
  <c r="C53" i="3630"/>
  <c r="C52"/>
  <c r="G53"/>
  <c r="G52"/>
  <c r="G53" i="4"/>
  <c r="G52"/>
  <c r="G51"/>
  <c r="G50"/>
  <c r="C51" i="3630"/>
  <c r="G51"/>
  <c r="G49" i="4"/>
  <c r="G48"/>
  <c r="G47"/>
  <c r="G46"/>
  <c r="G45"/>
  <c r="G44"/>
  <c r="G43"/>
  <c r="G42"/>
  <c r="G38"/>
  <c r="G39"/>
  <c r="G41"/>
  <c r="C38"/>
  <c r="C48" i="3628"/>
  <c r="C23" i="3633"/>
  <c r="G23"/>
  <c r="C37" i="4"/>
  <c r="C31" i="3630"/>
  <c r="G31"/>
  <c r="C11" i="3633"/>
  <c r="B66" i="3630"/>
  <c r="C54" i="3631"/>
  <c r="C53"/>
  <c r="C52" i="3628"/>
  <c r="C57" i="1"/>
  <c r="G57"/>
  <c r="C11"/>
  <c r="C13"/>
  <c r="C44" i="3629"/>
  <c r="G44"/>
  <c r="C45" i="3633"/>
  <c r="C44"/>
  <c r="C43"/>
  <c r="C42"/>
  <c r="C41"/>
  <c r="C40"/>
  <c r="C39"/>
  <c r="C38"/>
  <c r="C37"/>
  <c r="C36"/>
  <c r="C52" i="3631"/>
  <c r="C51"/>
  <c r="C50"/>
  <c r="C49"/>
  <c r="C48"/>
  <c r="C47"/>
  <c r="C46"/>
  <c r="C45"/>
  <c r="C44"/>
  <c r="C24" i="3633"/>
  <c r="G24"/>
  <c r="B65" i="3620"/>
  <c r="B69" i="3629"/>
  <c r="B64" i="3617"/>
  <c r="B68" i="3616"/>
  <c r="B68" i="3622"/>
  <c r="B60" i="3631"/>
  <c r="B65" i="2"/>
  <c r="B64" i="3628"/>
  <c r="B60" i="2309"/>
  <c r="C29" i="3620"/>
  <c r="C18" i="2309"/>
  <c r="C19"/>
  <c r="C20"/>
  <c r="C11" i="3620"/>
  <c r="C50" i="1"/>
  <c r="C49"/>
  <c r="G50"/>
  <c r="G49"/>
  <c r="G11"/>
  <c r="C51" i="3628"/>
  <c r="C50"/>
  <c r="C49"/>
  <c r="G35" i="3633"/>
  <c r="C35"/>
  <c r="G50" i="3630"/>
  <c r="G48"/>
  <c r="C50"/>
  <c r="C49"/>
  <c r="C48"/>
  <c r="C43" i="3631"/>
  <c r="C42"/>
  <c r="C41"/>
  <c r="G53" i="2309"/>
  <c r="G52"/>
  <c r="C54"/>
  <c r="C53"/>
  <c r="C52"/>
  <c r="G55" i="1"/>
  <c r="G56"/>
  <c r="C56"/>
  <c r="C55"/>
  <c r="G54" i="3629"/>
  <c r="C54"/>
  <c r="C47" i="3628"/>
  <c r="C46"/>
  <c r="C45"/>
  <c r="C44"/>
  <c r="G55" i="3617"/>
  <c r="C55"/>
  <c r="G54" i="3616"/>
  <c r="C57"/>
  <c r="C56"/>
  <c r="C55"/>
  <c r="C54"/>
  <c r="G34" i="3633"/>
  <c r="C34"/>
  <c r="G53" i="3622"/>
  <c r="C53"/>
  <c r="C53" i="4"/>
  <c r="G53" i="3"/>
  <c r="G52"/>
  <c r="G51"/>
  <c r="C53"/>
  <c r="C52"/>
  <c r="C51"/>
  <c r="G53" i="2"/>
  <c r="G52"/>
  <c r="G51"/>
  <c r="C53"/>
  <c r="C52"/>
  <c r="C51"/>
  <c r="G47" i="3630"/>
  <c r="G46"/>
  <c r="G44"/>
  <c r="C47"/>
  <c r="C46"/>
  <c r="C45"/>
  <c r="C44"/>
  <c r="G37" i="3631"/>
  <c r="C40"/>
  <c r="C39"/>
  <c r="C38"/>
  <c r="C37"/>
  <c r="G51" i="2309"/>
  <c r="G50"/>
  <c r="G49"/>
  <c r="G48"/>
  <c r="C51"/>
  <c r="C50"/>
  <c r="C49"/>
  <c r="C48"/>
  <c r="C48" i="3620"/>
  <c r="C47"/>
  <c r="G53" i="3629"/>
  <c r="G52"/>
  <c r="G51"/>
  <c r="G50"/>
  <c r="C53"/>
  <c r="C52"/>
  <c r="C51"/>
  <c r="C50"/>
  <c r="G40" i="3628"/>
  <c r="G41"/>
  <c r="C43"/>
  <c r="C42"/>
  <c r="C41"/>
  <c r="C40"/>
  <c r="G54" i="3617"/>
  <c r="G53"/>
  <c r="G52"/>
  <c r="G51"/>
  <c r="C54"/>
  <c r="C53"/>
  <c r="C52"/>
  <c r="C51"/>
  <c r="G50" i="3616"/>
  <c r="G51"/>
  <c r="C53"/>
  <c r="C52"/>
  <c r="C51"/>
  <c r="C50"/>
  <c r="G52" i="3622"/>
  <c r="G51"/>
  <c r="G50"/>
  <c r="G49"/>
  <c r="C52"/>
  <c r="C51"/>
  <c r="C50"/>
  <c r="C49"/>
  <c r="C52" i="4"/>
  <c r="C50"/>
  <c r="C51"/>
  <c r="C49"/>
  <c r="G50" i="3"/>
  <c r="G49"/>
  <c r="G48"/>
  <c r="G47"/>
  <c r="C50"/>
  <c r="C49"/>
  <c r="C48"/>
  <c r="C47"/>
  <c r="G50" i="2"/>
  <c r="G49"/>
  <c r="G48"/>
  <c r="G47"/>
  <c r="C50"/>
  <c r="C49"/>
  <c r="C48"/>
  <c r="C47"/>
  <c r="G47" i="2309"/>
  <c r="G46"/>
  <c r="G45"/>
  <c r="G44"/>
  <c r="C47"/>
  <c r="C46"/>
  <c r="C45"/>
  <c r="C44"/>
  <c r="G33" i="3633"/>
  <c r="G32"/>
  <c r="G31"/>
  <c r="G30"/>
  <c r="C33"/>
  <c r="C32"/>
  <c r="C31"/>
  <c r="C30"/>
  <c r="G43" i="3630"/>
  <c r="G42"/>
  <c r="G41"/>
  <c r="G40"/>
  <c r="C43"/>
  <c r="C42"/>
  <c r="C41"/>
  <c r="C40"/>
  <c r="G36" i="3631"/>
  <c r="G34"/>
  <c r="G33"/>
  <c r="C36"/>
  <c r="C35"/>
  <c r="C34"/>
  <c r="C33"/>
  <c r="C46" i="3620"/>
  <c r="C45"/>
  <c r="C44"/>
  <c r="G49" i="3629"/>
  <c r="G48"/>
  <c r="G47"/>
  <c r="C49"/>
  <c r="C48"/>
  <c r="C47"/>
  <c r="G39" i="3628"/>
  <c r="G38"/>
  <c r="G37"/>
  <c r="C39"/>
  <c r="C38"/>
  <c r="C37"/>
  <c r="G50" i="3617"/>
  <c r="G49"/>
  <c r="G48"/>
  <c r="C50"/>
  <c r="C49"/>
  <c r="C48"/>
  <c r="G48" i="3616"/>
  <c r="G47"/>
  <c r="C49"/>
  <c r="C48"/>
  <c r="C47"/>
  <c r="G29" i="3633"/>
  <c r="G28"/>
  <c r="C29"/>
  <c r="C28"/>
  <c r="C27"/>
  <c r="G48" i="3622"/>
  <c r="G47"/>
  <c r="G46"/>
  <c r="C48"/>
  <c r="C47"/>
  <c r="C46"/>
  <c r="C48" i="4"/>
  <c r="C47"/>
  <c r="C46"/>
  <c r="G46" i="3"/>
  <c r="G45"/>
  <c r="G44"/>
  <c r="C46"/>
  <c r="C45"/>
  <c r="C44"/>
  <c r="G46" i="2"/>
  <c r="G45"/>
  <c r="G44"/>
  <c r="C46"/>
  <c r="C45"/>
  <c r="C44"/>
  <c r="G39" i="3630"/>
  <c r="G38"/>
  <c r="G37"/>
  <c r="C39"/>
  <c r="C38"/>
  <c r="C37"/>
  <c r="G32" i="3631"/>
  <c r="G31"/>
  <c r="G30"/>
  <c r="C32"/>
  <c r="C31"/>
  <c r="C30"/>
  <c r="G43" i="2309"/>
  <c r="G42"/>
  <c r="G41"/>
  <c r="C43"/>
  <c r="C42"/>
  <c r="C41"/>
  <c r="G48" i="1"/>
  <c r="G47"/>
  <c r="C48"/>
  <c r="C47"/>
  <c r="G39" i="3620"/>
  <c r="G40"/>
  <c r="G41"/>
  <c r="G42"/>
  <c r="G43"/>
  <c r="C43"/>
  <c r="C42"/>
  <c r="C41"/>
  <c r="C40"/>
  <c r="C39"/>
  <c r="G46" i="3629"/>
  <c r="G45"/>
  <c r="G43"/>
  <c r="C46"/>
  <c r="C45"/>
  <c r="C43"/>
  <c r="G36" i="3628"/>
  <c r="G34"/>
  <c r="G33"/>
  <c r="C36"/>
  <c r="C35"/>
  <c r="C34"/>
  <c r="C33"/>
  <c r="G47" i="3617"/>
  <c r="G46"/>
  <c r="G45"/>
  <c r="G44"/>
  <c r="C47"/>
  <c r="C46"/>
  <c r="C45"/>
  <c r="C44"/>
  <c r="G46" i="3616"/>
  <c r="G45"/>
  <c r="G44"/>
  <c r="G43"/>
  <c r="C46"/>
  <c r="C45"/>
  <c r="C44"/>
  <c r="C43"/>
  <c r="G45" i="3622"/>
  <c r="G44"/>
  <c r="G43"/>
  <c r="G42"/>
  <c r="C45"/>
  <c r="C44"/>
  <c r="C43"/>
  <c r="C42"/>
  <c r="C45" i="4"/>
  <c r="C44"/>
  <c r="C43"/>
  <c r="C42"/>
  <c r="G43" i="3"/>
  <c r="G42"/>
  <c r="G41"/>
  <c r="G40"/>
  <c r="C43"/>
  <c r="C42"/>
  <c r="C41"/>
  <c r="C40"/>
  <c r="G43" i="2"/>
  <c r="G42"/>
  <c r="G41"/>
  <c r="G40"/>
  <c r="G39"/>
  <c r="C43"/>
  <c r="C42"/>
  <c r="C41"/>
  <c r="C40"/>
  <c r="C39"/>
  <c r="G36" i="3630"/>
  <c r="G35"/>
  <c r="G34"/>
  <c r="C36"/>
  <c r="C35"/>
  <c r="C34"/>
  <c r="G40" i="2309"/>
  <c r="G39"/>
  <c r="G38"/>
  <c r="G37"/>
  <c r="C40"/>
  <c r="C39"/>
  <c r="C38"/>
  <c r="C37"/>
  <c r="G46" i="1"/>
  <c r="G45"/>
  <c r="G44"/>
  <c r="G43"/>
  <c r="G42"/>
  <c r="C45"/>
  <c r="C46"/>
  <c r="C44"/>
  <c r="C43"/>
  <c r="C42"/>
  <c r="G42" i="3629"/>
  <c r="G40"/>
  <c r="G41"/>
  <c r="C42"/>
  <c r="C41"/>
  <c r="C40"/>
  <c r="C39"/>
  <c r="G39"/>
  <c r="C38"/>
  <c r="C37"/>
  <c r="G38"/>
  <c r="G37"/>
  <c r="G32" i="3628"/>
  <c r="G31"/>
  <c r="G30"/>
  <c r="G29"/>
  <c r="C32"/>
  <c r="C31"/>
  <c r="C30"/>
  <c r="C29"/>
  <c r="G43" i="3617"/>
  <c r="G42"/>
  <c r="G41"/>
  <c r="G40"/>
  <c r="C43"/>
  <c r="C42"/>
  <c r="C41"/>
  <c r="C40"/>
  <c r="G42" i="3616"/>
  <c r="G41"/>
  <c r="G40"/>
  <c r="G39"/>
  <c r="C42"/>
  <c r="C41"/>
  <c r="C40"/>
  <c r="C39"/>
  <c r="G40" i="4"/>
  <c r="G37"/>
  <c r="C41"/>
  <c r="C40"/>
  <c r="C39"/>
  <c r="G39" i="3"/>
  <c r="G38"/>
  <c r="G37"/>
  <c r="G36"/>
  <c r="G35"/>
  <c r="C39"/>
  <c r="C38"/>
  <c r="C37"/>
  <c r="C36"/>
  <c r="C35"/>
  <c r="G38" i="2"/>
  <c r="G37"/>
  <c r="G36"/>
  <c r="G35"/>
  <c r="C38"/>
  <c r="C37"/>
  <c r="C36"/>
  <c r="C35"/>
  <c r="G36" i="2309"/>
  <c r="G35"/>
  <c r="G34"/>
  <c r="G33"/>
  <c r="G32"/>
  <c r="C36"/>
  <c r="C35"/>
  <c r="C34"/>
  <c r="C33"/>
  <c r="C32"/>
  <c r="C12" i="3620"/>
  <c r="C13"/>
  <c r="C14"/>
  <c r="C15"/>
  <c r="C16"/>
  <c r="C17"/>
  <c r="C18"/>
  <c r="C19"/>
  <c r="C20"/>
  <c r="C21"/>
  <c r="C22"/>
  <c r="C23"/>
  <c r="C24"/>
  <c r="C25"/>
  <c r="C26"/>
  <c r="G26"/>
  <c r="C27"/>
  <c r="G27"/>
  <c r="C28"/>
  <c r="G28"/>
  <c r="C30"/>
  <c r="G30"/>
  <c r="C31"/>
  <c r="G31"/>
  <c r="C32"/>
  <c r="C33"/>
  <c r="G33"/>
  <c r="C34"/>
  <c r="G34"/>
  <c r="C35"/>
  <c r="G35"/>
  <c r="C36"/>
  <c r="G36"/>
  <c r="C37"/>
  <c r="G37"/>
  <c r="C38"/>
  <c r="G38"/>
  <c r="C15" i="3633"/>
  <c r="G15"/>
  <c r="C16"/>
  <c r="G16"/>
  <c r="C17"/>
  <c r="G17"/>
  <c r="C18"/>
  <c r="G18"/>
  <c r="C19"/>
  <c r="G19"/>
  <c r="C20"/>
  <c r="C21"/>
  <c r="G21"/>
  <c r="C22"/>
  <c r="G22"/>
  <c r="C25"/>
  <c r="G25"/>
  <c r="C26"/>
  <c r="G26"/>
  <c r="C11" i="3622"/>
  <c r="G11"/>
  <c r="C12"/>
  <c r="C13"/>
  <c r="C14"/>
  <c r="C15"/>
  <c r="G15"/>
  <c r="C16"/>
  <c r="G16"/>
  <c r="C17"/>
  <c r="G17"/>
  <c r="C18"/>
  <c r="G18"/>
  <c r="C19"/>
  <c r="G19"/>
  <c r="C20"/>
  <c r="G20"/>
  <c r="C21"/>
  <c r="G21"/>
  <c r="C22"/>
  <c r="G22"/>
  <c r="C23"/>
  <c r="G23"/>
  <c r="C24"/>
  <c r="G24"/>
  <c r="C25"/>
  <c r="G25"/>
  <c r="C26"/>
  <c r="G26"/>
  <c r="C27"/>
  <c r="G27"/>
  <c r="C28"/>
  <c r="G28"/>
  <c r="C29"/>
  <c r="G29"/>
  <c r="C30"/>
  <c r="G30"/>
  <c r="C31"/>
  <c r="G31"/>
  <c r="C32"/>
  <c r="G32"/>
  <c r="C33"/>
  <c r="G33"/>
  <c r="C34"/>
  <c r="G34"/>
  <c r="C35"/>
  <c r="G35"/>
  <c r="C36"/>
  <c r="G36"/>
  <c r="C37"/>
  <c r="G37"/>
  <c r="C38"/>
  <c r="G38"/>
  <c r="C39"/>
  <c r="G39"/>
  <c r="C40"/>
  <c r="G40"/>
  <c r="C41"/>
  <c r="G41"/>
  <c r="G33" i="3630"/>
  <c r="C33"/>
  <c r="G32"/>
  <c r="C32"/>
  <c r="G30"/>
  <c r="C30"/>
  <c r="G29"/>
  <c r="C29"/>
  <c r="G28"/>
  <c r="C28"/>
  <c r="G27"/>
  <c r="C27"/>
  <c r="G26"/>
  <c r="C26"/>
  <c r="G25"/>
  <c r="C25"/>
  <c r="G24"/>
  <c r="C24"/>
  <c r="G23"/>
  <c r="C23"/>
  <c r="G22"/>
  <c r="C22"/>
  <c r="C21"/>
  <c r="G20"/>
  <c r="C20"/>
  <c r="C19"/>
  <c r="C18"/>
  <c r="C17"/>
  <c r="G16"/>
  <c r="C16"/>
  <c r="G15"/>
  <c r="C15"/>
  <c r="G14"/>
  <c r="C14"/>
  <c r="G13"/>
  <c r="C13"/>
  <c r="G12"/>
  <c r="C12"/>
  <c r="G11"/>
  <c r="C11"/>
  <c r="C11" i="3631"/>
  <c r="C12"/>
  <c r="C13"/>
  <c r="C14"/>
  <c r="C15"/>
  <c r="C16"/>
  <c r="C17"/>
  <c r="C18"/>
  <c r="C19"/>
  <c r="C20"/>
  <c r="C21"/>
  <c r="C22"/>
  <c r="C23"/>
  <c r="C24"/>
  <c r="C25"/>
  <c r="C26"/>
  <c r="G26"/>
  <c r="C27"/>
  <c r="C28"/>
  <c r="G28"/>
  <c r="C29"/>
  <c r="G29"/>
  <c r="G41" i="1"/>
  <c r="G40"/>
  <c r="C41"/>
  <c r="C40"/>
  <c r="C39"/>
  <c r="G36" i="3629"/>
  <c r="G35"/>
  <c r="G34"/>
  <c r="G33"/>
  <c r="G32"/>
  <c r="G31"/>
  <c r="G30"/>
  <c r="C36"/>
  <c r="C35"/>
  <c r="C34"/>
  <c r="C33"/>
  <c r="C32"/>
  <c r="C31"/>
  <c r="C30"/>
  <c r="G28" i="3628"/>
  <c r="G26"/>
  <c r="C28"/>
  <c r="C27"/>
  <c r="C26"/>
  <c r="C25"/>
  <c r="G39" i="3617"/>
  <c r="G38"/>
  <c r="G37"/>
  <c r="G36"/>
  <c r="C39"/>
  <c r="C38"/>
  <c r="C37"/>
  <c r="C36"/>
  <c r="G38" i="3616"/>
  <c r="G37"/>
  <c r="G36"/>
  <c r="C38"/>
  <c r="C37"/>
  <c r="C36"/>
  <c r="G36" i="4"/>
  <c r="G35"/>
  <c r="G34"/>
  <c r="G33"/>
  <c r="C36"/>
  <c r="C35"/>
  <c r="C34"/>
  <c r="C33"/>
  <c r="G34" i="3"/>
  <c r="G33"/>
  <c r="G32"/>
  <c r="G31"/>
  <c r="G30"/>
  <c r="C34"/>
  <c r="C33"/>
  <c r="C32"/>
  <c r="C31"/>
  <c r="C30"/>
  <c r="G34" i="2"/>
  <c r="G33"/>
  <c r="G32"/>
  <c r="C34"/>
  <c r="C33"/>
  <c r="C32"/>
  <c r="C31"/>
  <c r="G31" i="2309"/>
  <c r="G30"/>
  <c r="G29"/>
  <c r="C31"/>
  <c r="C30"/>
  <c r="C29"/>
  <c r="G29" i="3629"/>
  <c r="G28"/>
  <c r="G27"/>
  <c r="G26"/>
  <c r="G25"/>
  <c r="C29"/>
  <c r="C28"/>
  <c r="C27"/>
  <c r="C26"/>
  <c r="C25"/>
  <c r="C24" i="3628"/>
  <c r="C23"/>
  <c r="C22"/>
  <c r="C21"/>
  <c r="C20"/>
  <c r="G35" i="3617"/>
  <c r="G34"/>
  <c r="G33"/>
  <c r="G32"/>
  <c r="G31"/>
  <c r="G30"/>
  <c r="G29"/>
  <c r="C35"/>
  <c r="C34"/>
  <c r="C33"/>
  <c r="C32"/>
  <c r="C31"/>
  <c r="C30"/>
  <c r="C29"/>
  <c r="G35" i="3616"/>
  <c r="G34"/>
  <c r="G33"/>
  <c r="G32"/>
  <c r="G31"/>
  <c r="G30"/>
  <c r="G29"/>
  <c r="G28"/>
  <c r="C35"/>
  <c r="C34"/>
  <c r="C33"/>
  <c r="C32"/>
  <c r="C31"/>
  <c r="C30"/>
  <c r="C29"/>
  <c r="C28"/>
  <c r="G32" i="4"/>
  <c r="G31"/>
  <c r="G30"/>
  <c r="G29"/>
  <c r="G28"/>
  <c r="G27"/>
  <c r="G26"/>
  <c r="G25"/>
  <c r="C32"/>
  <c r="C31"/>
  <c r="C30"/>
  <c r="C29"/>
  <c r="C28"/>
  <c r="C27"/>
  <c r="C26"/>
  <c r="C25"/>
  <c r="G29" i="3"/>
  <c r="G28"/>
  <c r="G27"/>
  <c r="G26"/>
  <c r="C29"/>
  <c r="C28"/>
  <c r="C27"/>
  <c r="C26"/>
  <c r="C18" i="2"/>
  <c r="G30"/>
  <c r="G29"/>
  <c r="G28"/>
  <c r="G27"/>
  <c r="G26"/>
  <c r="G25"/>
  <c r="C30"/>
  <c r="C29"/>
  <c r="C28"/>
  <c r="C27"/>
  <c r="C26"/>
  <c r="C25"/>
  <c r="G28" i="2309"/>
  <c r="G27"/>
  <c r="G26"/>
  <c r="G25"/>
  <c r="G24"/>
  <c r="C28"/>
  <c r="C27"/>
  <c r="C26"/>
  <c r="C25"/>
  <c r="C24"/>
  <c r="G32" i="1"/>
  <c r="G31"/>
  <c r="G30"/>
  <c r="G29"/>
  <c r="G28"/>
  <c r="G27"/>
  <c r="G26"/>
  <c r="G25"/>
  <c r="G24"/>
  <c r="C32"/>
  <c r="C31"/>
  <c r="C30"/>
  <c r="C29"/>
  <c r="C28"/>
  <c r="C27"/>
  <c r="C26"/>
  <c r="C25"/>
  <c r="C24"/>
  <c r="G24" i="3629"/>
  <c r="G23"/>
  <c r="G22"/>
  <c r="G21"/>
  <c r="C24"/>
  <c r="C23"/>
  <c r="C22"/>
  <c r="C21"/>
  <c r="C19" i="3628"/>
  <c r="G28" i="3617"/>
  <c r="G27"/>
  <c r="G26"/>
  <c r="G25"/>
  <c r="G24"/>
  <c r="C28"/>
  <c r="C27"/>
  <c r="C26"/>
  <c r="C25"/>
  <c r="C24"/>
  <c r="G27" i="3616"/>
  <c r="G26"/>
  <c r="G25"/>
  <c r="G24"/>
  <c r="C27"/>
  <c r="C26"/>
  <c r="C25"/>
  <c r="C24"/>
  <c r="G24" i="4"/>
  <c r="G23"/>
  <c r="G22"/>
  <c r="G21"/>
  <c r="G20"/>
  <c r="C24"/>
  <c r="C23"/>
  <c r="C22"/>
  <c r="C21"/>
  <c r="C20"/>
  <c r="G25" i="3"/>
  <c r="G24"/>
  <c r="G23"/>
  <c r="G22"/>
  <c r="G21"/>
  <c r="C25"/>
  <c r="C24"/>
  <c r="C23"/>
  <c r="C22"/>
  <c r="C21"/>
  <c r="G24" i="2"/>
  <c r="G23"/>
  <c r="G22"/>
  <c r="C24"/>
  <c r="C23"/>
  <c r="C22"/>
  <c r="G23" i="2309"/>
  <c r="G22"/>
  <c r="G21"/>
  <c r="C23"/>
  <c r="C22"/>
  <c r="C21"/>
  <c r="G23" i="1"/>
  <c r="G22"/>
  <c r="G21"/>
  <c r="G20"/>
  <c r="G19"/>
  <c r="C23"/>
  <c r="C22"/>
  <c r="C21"/>
  <c r="C20"/>
  <c r="C19"/>
  <c r="G20" i="3629"/>
  <c r="G19"/>
  <c r="G18"/>
  <c r="G17"/>
  <c r="C20"/>
  <c r="C19"/>
  <c r="C18"/>
  <c r="C17"/>
  <c r="C18" i="3628"/>
  <c r="C17"/>
  <c r="C16"/>
  <c r="G23" i="3617"/>
  <c r="G22"/>
  <c r="G21"/>
  <c r="G20"/>
  <c r="G19"/>
  <c r="G18"/>
  <c r="C23"/>
  <c r="C22"/>
  <c r="C21"/>
  <c r="C20"/>
  <c r="C19"/>
  <c r="C18"/>
  <c r="G23" i="3616"/>
  <c r="G22"/>
  <c r="G21"/>
  <c r="G20"/>
  <c r="G19"/>
  <c r="G18"/>
  <c r="C23"/>
  <c r="C22"/>
  <c r="C21"/>
  <c r="C20"/>
  <c r="C19"/>
  <c r="C18"/>
  <c r="G19" i="4"/>
  <c r="G18"/>
  <c r="G17"/>
  <c r="G16"/>
  <c r="C16"/>
  <c r="C19"/>
  <c r="C18"/>
  <c r="C17"/>
  <c r="G20" i="3"/>
  <c r="G19"/>
  <c r="G18"/>
  <c r="G17"/>
  <c r="C20"/>
  <c r="C19"/>
  <c r="C18"/>
  <c r="C17"/>
  <c r="G21" i="2"/>
  <c r="G19"/>
  <c r="C21"/>
  <c r="C20"/>
  <c r="C19"/>
  <c r="G20" i="2309"/>
  <c r="G17"/>
  <c r="C17"/>
  <c r="G14" i="1"/>
  <c r="G15"/>
  <c r="G16"/>
  <c r="G17"/>
  <c r="G18"/>
  <c r="C18"/>
  <c r="C17"/>
  <c r="C16"/>
  <c r="C15"/>
  <c r="C14"/>
  <c r="C16" i="3629"/>
  <c r="C15"/>
  <c r="C14"/>
  <c r="C15" i="3628"/>
  <c r="C14"/>
  <c r="C13"/>
  <c r="G15" i="3617"/>
  <c r="G16"/>
  <c r="G17"/>
  <c r="G14"/>
  <c r="C17"/>
  <c r="C16"/>
  <c r="C15"/>
  <c r="C14"/>
  <c r="G15" i="3616"/>
  <c r="G16"/>
  <c r="G17"/>
  <c r="C17"/>
  <c r="C16"/>
  <c r="C15"/>
  <c r="C14"/>
  <c r="G14" i="4"/>
  <c r="G15"/>
  <c r="G13"/>
  <c r="C15"/>
  <c r="C14"/>
  <c r="C13"/>
  <c r="G16" i="3"/>
  <c r="G15"/>
  <c r="G14"/>
  <c r="C16"/>
  <c r="C15"/>
  <c r="C14"/>
  <c r="G15" i="2"/>
  <c r="G14"/>
  <c r="C17"/>
  <c r="C16"/>
  <c r="C15"/>
  <c r="C14"/>
  <c r="G13" i="1"/>
  <c r="G12"/>
  <c r="C12"/>
  <c r="C13" i="3629"/>
  <c r="C12"/>
  <c r="C11"/>
  <c r="C12" i="3628"/>
  <c r="C11"/>
  <c r="G13" i="3617"/>
  <c r="G12"/>
  <c r="G11"/>
  <c r="C13"/>
  <c r="C12"/>
  <c r="C11"/>
  <c r="C13" i="3616"/>
  <c r="C12"/>
  <c r="C11"/>
  <c r="G12" i="4"/>
  <c r="G11"/>
  <c r="C12"/>
  <c r="C11"/>
  <c r="G13" i="3"/>
  <c r="G12"/>
  <c r="G11"/>
  <c r="C13"/>
  <c r="C12"/>
  <c r="C11"/>
  <c r="G13" i="2"/>
  <c r="G12"/>
  <c r="G11"/>
  <c r="C13"/>
  <c r="C12"/>
  <c r="C11"/>
  <c r="G12" i="2309"/>
  <c r="G11"/>
  <c r="C12"/>
  <c r="C11"/>
  <c r="G10" i="1"/>
  <c r="C10"/>
  <c r="C54" s="1"/>
  <c r="B52" i="3633"/>
  <c r="C52" i="1" l="1"/>
</calcChain>
</file>

<file path=xl/sharedStrings.xml><?xml version="1.0" encoding="utf-8"?>
<sst xmlns="http://schemas.openxmlformats.org/spreadsheetml/2006/main" count="2207" uniqueCount="727">
  <si>
    <t>อ.ท. 1-02</t>
  </si>
  <si>
    <t>กรมชลประทาน</t>
  </si>
  <si>
    <t>ตารางแสดงสถิติการสำรวจปริมาณน้ำ</t>
  </si>
  <si>
    <t>แม่น้ำ     วัง</t>
  </si>
  <si>
    <t>ตำบล     ล้อมแรต</t>
  </si>
  <si>
    <t>อำเภอ     เถิน</t>
  </si>
  <si>
    <t>จังหวัด     ลำปาง</t>
  </si>
  <si>
    <t>ราคาศูนย์เสาระดับ</t>
  </si>
  <si>
    <t>ม.( ร.ท.ก. )</t>
  </si>
  <si>
    <t>วันที่</t>
  </si>
  <si>
    <t>ระดับน้ำ</t>
  </si>
  <si>
    <t>เวลาทำการ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</si>
  <si>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</si>
  <si>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</si>
  <si>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</si>
  <si>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</si>
  <si>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</si>
  <si>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</si>
  <si>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</si>
  <si>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</si>
  <si>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ผิวน้ำ ม.</t>
  </si>
  <si>
    <t>ตร.ม.</t>
  </si>
  <si>
    <t>ม./วินาที</t>
  </si>
  <si>
    <t>ลบ.ม./วินาที</t>
  </si>
  <si>
    <t>ตำบล     บ้านแลง</t>
  </si>
  <si>
    <t>อำเภอ     เมือง</t>
  </si>
  <si>
    <t xml:space="preserve"> ตารางแสดงสถิติการสำรวจปริมาณน้ำ</t>
  </si>
  <si>
    <t>แม่น้ำ    วัง</t>
  </si>
  <si>
    <t>ตำบล    ปงดอน</t>
  </si>
  <si>
    <t>อำเภอ      แจ้ห่ม</t>
  </si>
  <si>
    <t>ตำบล     แจ้ห่ม</t>
  </si>
  <si>
    <t>อำเภอ     แจ้ห่ม</t>
  </si>
  <si>
    <t xml:space="preserve">                                                                                                                                                       </t>
  </si>
  <si>
    <t>ตำบล     บ่อแอ้ว</t>
  </si>
  <si>
    <t>ตำบล    วังพร้าว</t>
  </si>
  <si>
    <t>อำเภอ    เกาะคา</t>
  </si>
  <si>
    <t>ตำบล     เวียงเหนือ</t>
  </si>
  <si>
    <t>ผู้ตรวจสอบ…………………………………………..</t>
  </si>
  <si>
    <t>.</t>
  </si>
  <si>
    <t>ตำบล    พิชัย</t>
  </si>
  <si>
    <t>อำเภอ    เมือง</t>
  </si>
  <si>
    <t>ตำบล   ร่องเคาะ</t>
  </si>
  <si>
    <t>อำเภอ   วังเหนือ</t>
  </si>
  <si>
    <t>สำนักอุทกวิทยาและบริหารน้ำ</t>
  </si>
  <si>
    <t>ห้วยต๋า</t>
  </si>
  <si>
    <t xml:space="preserve">ตำบลเมืองมาย    </t>
  </si>
  <si>
    <t>ตำบล    วิเชตุนคร</t>
  </si>
  <si>
    <t>แม่น้ำ</t>
  </si>
  <si>
    <t>W.26</t>
  </si>
  <si>
    <t>แม่น้ำ     น้ำแม่จาง</t>
  </si>
  <si>
    <t>แม่น้ำ     น้ำแม่ตุ๋ย</t>
  </si>
  <si>
    <t>แม่น้ำ     น้ำแม่สอย</t>
  </si>
  <si>
    <t>"</t>
  </si>
  <si>
    <t>สำรวจที่แนวสะพาน</t>
  </si>
  <si>
    <t>อำเภอ    แจ้ห่ม</t>
  </si>
  <si>
    <t>อำเภอ     เกาะคา</t>
  </si>
  <si>
    <t>ตำบล     เกาะคา</t>
  </si>
  <si>
    <t>ตำบล     นายาง</t>
  </si>
  <si>
    <t>อำเภอ     สบปราบ</t>
  </si>
  <si>
    <t>แม่น้ำ     น้ำแม่ต๋ำ</t>
  </si>
  <si>
    <t>ตำบล     นาแก้ว</t>
  </si>
  <si>
    <t xml:space="preserve">สำรวจที่แนวสะพาน </t>
  </si>
  <si>
    <t>สำรวจที่ท้ายแนวสะพาน 500 เมตร</t>
  </si>
  <si>
    <t>จุดสำรวจ</t>
  </si>
  <si>
    <t>รวม</t>
  </si>
  <si>
    <t>จุด</t>
  </si>
  <si>
    <t xml:space="preserve"> </t>
  </si>
  <si>
    <t xml:space="preserve">Code   </t>
  </si>
  <si>
    <t>สถานี     W.26</t>
  </si>
  <si>
    <t>W.25</t>
  </si>
  <si>
    <t>สถานี     W.25</t>
  </si>
  <si>
    <t>สถานี    W.22</t>
  </si>
  <si>
    <t>Code      W.22</t>
  </si>
  <si>
    <t>Code      W.21</t>
  </si>
  <si>
    <t>สถานี    W.21</t>
  </si>
  <si>
    <t>Code      W.20</t>
  </si>
  <si>
    <t>สถานี    W.20</t>
  </si>
  <si>
    <t>Code      W.18A</t>
  </si>
  <si>
    <t>สถานี    W.18A</t>
  </si>
  <si>
    <t>Code     W.17A</t>
  </si>
  <si>
    <t>สถานี    W.17A</t>
  </si>
  <si>
    <t>Code     W.17</t>
  </si>
  <si>
    <t>สถานี   W.17</t>
  </si>
  <si>
    <t>Code      W.16A</t>
  </si>
  <si>
    <t>สถานี     W.16A</t>
  </si>
  <si>
    <t>Code     W.10A</t>
  </si>
  <si>
    <t>สถานี     W.10A</t>
  </si>
  <si>
    <t>Code     W.6A</t>
  </si>
  <si>
    <t>สถานี     W.6A</t>
  </si>
  <si>
    <t>Code     W.5A</t>
  </si>
  <si>
    <t>สถานี   W.5A</t>
  </si>
  <si>
    <t>COde      W.3A</t>
  </si>
  <si>
    <t>สถานี   W.3A</t>
  </si>
  <si>
    <t>Code      W.1C</t>
  </si>
  <si>
    <t>สถานี   W.1C</t>
  </si>
  <si>
    <t>น้ำแห้ง</t>
  </si>
  <si>
    <t>น้ำแห้งขอด</t>
  </si>
  <si>
    <t xml:space="preserve"> ปีน้ำ     2556 ( 2013 )</t>
  </si>
  <si>
    <t>4 เม.ย.</t>
  </si>
  <si>
    <t>19 เม.ย.</t>
  </si>
  <si>
    <t>10.46-11.04</t>
  </si>
  <si>
    <t>15.38-15.57</t>
  </si>
  <si>
    <t>3 เม.ย.</t>
  </si>
  <si>
    <t>13.00-13.35</t>
  </si>
  <si>
    <t>12.15-12.40</t>
  </si>
  <si>
    <t>3  เม.ย.</t>
  </si>
  <si>
    <t>19  เม.ย.</t>
  </si>
  <si>
    <t>11.10-11.40</t>
  </si>
  <si>
    <t>10.21-10.55</t>
  </si>
  <si>
    <t>2  เม.ย.</t>
  </si>
  <si>
    <t>17  เม.ย.</t>
  </si>
  <si>
    <t>10.23-10.37</t>
  </si>
  <si>
    <t>13.33-13.50</t>
  </si>
  <si>
    <t>1  เม.ย.</t>
  </si>
  <si>
    <t>15.53-16.20</t>
  </si>
  <si>
    <t>11.10-11.35</t>
  </si>
  <si>
    <t>11.30-11.43</t>
  </si>
  <si>
    <t>10.12-10.25</t>
  </si>
  <si>
    <t>12.45-13.00</t>
  </si>
  <si>
    <t>4  เม.ย.</t>
  </si>
  <si>
    <t>09.17-09.34</t>
  </si>
  <si>
    <t>17.25-17.50</t>
  </si>
  <si>
    <t>2 พ.ค.</t>
  </si>
  <si>
    <t>8 พ.ค.</t>
  </si>
  <si>
    <t>18 พ.ค.</t>
  </si>
  <si>
    <t>1 พ.ค.</t>
  </si>
  <si>
    <t>21 พ.ค.</t>
  </si>
  <si>
    <t>16.22-16.38</t>
  </si>
  <si>
    <t>10.25-10.40</t>
  </si>
  <si>
    <t>12.34-13.01</t>
  </si>
  <si>
    <t>16.28-16.46</t>
  </si>
  <si>
    <t>สำรวจที่เหนือแนวสะพาน 200 เมตร</t>
  </si>
  <si>
    <t>7 พ.ค.</t>
  </si>
  <si>
    <t>16 พ.ค.</t>
  </si>
  <si>
    <t>22 พ.ค.</t>
  </si>
  <si>
    <t>13.10-13.40</t>
  </si>
  <si>
    <t>12.48-13.20</t>
  </si>
  <si>
    <t>13.53-14.30</t>
  </si>
  <si>
    <t>10.52-11.50</t>
  </si>
  <si>
    <t>10.14-10.43</t>
  </si>
  <si>
    <t>11.30-12.08</t>
  </si>
  <si>
    <t>09.55-10.28</t>
  </si>
  <si>
    <t>6 พ.ค.</t>
  </si>
  <si>
    <t>15 พ.ค.</t>
  </si>
  <si>
    <t>13.55-14.06</t>
  </si>
  <si>
    <t>13.08-13.20</t>
  </si>
  <si>
    <t>10.25-10.43</t>
  </si>
  <si>
    <t>14 พ.ค.</t>
  </si>
  <si>
    <t>20 พ.ค.</t>
  </si>
  <si>
    <t>12.30-12.50</t>
  </si>
  <si>
    <t>10.45-11.07</t>
  </si>
  <si>
    <t>12.11-12.30</t>
  </si>
  <si>
    <t>13.25-13.50</t>
  </si>
  <si>
    <t>10.45-10.57</t>
  </si>
  <si>
    <t>09.40-09.52</t>
  </si>
  <si>
    <t>09.58-10.10</t>
  </si>
  <si>
    <t>10.28-10.46</t>
  </si>
  <si>
    <t>10.35-10.49</t>
  </si>
  <si>
    <t>12.34-12.48</t>
  </si>
  <si>
    <t>11.45-11.58</t>
  </si>
  <si>
    <t>09.15-09.30</t>
  </si>
  <si>
    <t>15.32-15.45</t>
  </si>
  <si>
    <t>09.51-10.00</t>
  </si>
  <si>
    <t>16.40-16.56</t>
  </si>
  <si>
    <t>16.27-16.37</t>
  </si>
  <si>
    <t>3 มิ.ย.</t>
  </si>
  <si>
    <t>4 มิ.ย.</t>
  </si>
  <si>
    <t>5 มิ.ย.</t>
  </si>
  <si>
    <t>6 มิ.ย.</t>
  </si>
  <si>
    <t>10 มิ.ย.</t>
  </si>
  <si>
    <t>20 มิ.ย.</t>
  </si>
  <si>
    <t>26 มิ.ย.</t>
  </si>
  <si>
    <t>15.43-16.00</t>
  </si>
  <si>
    <t>16.00-16.15</t>
  </si>
  <si>
    <t>11.36-11.50</t>
  </si>
  <si>
    <t>09.50-10.12</t>
  </si>
  <si>
    <t>12 มิ.ย.</t>
  </si>
  <si>
    <t>19 มิ.ย.</t>
  </si>
  <si>
    <t>28 มิ.ย.</t>
  </si>
  <si>
    <t>11.39-12.08</t>
  </si>
  <si>
    <t>11 มิ.ย.</t>
  </si>
  <si>
    <t>18 มิ.ย.</t>
  </si>
  <si>
    <t>25 มิ.ย.</t>
  </si>
  <si>
    <t>09.36-09.53</t>
  </si>
  <si>
    <t>17 มิ.ย.</t>
  </si>
  <si>
    <t>24 มิ.ย.</t>
  </si>
  <si>
    <t>13.15-13.37</t>
  </si>
  <si>
    <t>13.25-13.53</t>
  </si>
  <si>
    <t>15.03-15.35</t>
  </si>
  <si>
    <t>10.53-11.16</t>
  </si>
  <si>
    <t>09.42-09.58</t>
  </si>
  <si>
    <t>09.53-10.10</t>
  </si>
  <si>
    <t>09.42-10.02</t>
  </si>
  <si>
    <t>09.34-09.48</t>
  </si>
  <si>
    <t>10.46-10.57</t>
  </si>
  <si>
    <t>10.40-10.56</t>
  </si>
  <si>
    <t>10.46-11.02</t>
  </si>
  <si>
    <t>10.08-10.18</t>
  </si>
  <si>
    <t>พ.ค.</t>
  </si>
  <si>
    <t>มิ.ย.</t>
  </si>
  <si>
    <t>09.25-09.37</t>
  </si>
  <si>
    <t>13.45-13.55</t>
  </si>
  <si>
    <t>09.25-09.40</t>
  </si>
  <si>
    <t>10.52-11.05</t>
  </si>
  <si>
    <t>15.08-15.15</t>
  </si>
  <si>
    <t>15.27-15.35</t>
  </si>
  <si>
    <t>10.20-10.35</t>
  </si>
  <si>
    <t>09.16-09.35</t>
  </si>
  <si>
    <t>12.20-12.27</t>
  </si>
  <si>
    <t>13.00-13.15</t>
  </si>
  <si>
    <t>13.14-13.33</t>
  </si>
  <si>
    <t>2 ก.ค.</t>
  </si>
  <si>
    <t>3 ก.ค.</t>
  </si>
  <si>
    <t>4 ก.ค.</t>
  </si>
  <si>
    <t>9 ก.ค.</t>
  </si>
  <si>
    <t>19 ก.ค.</t>
  </si>
  <si>
    <t>25 ก.ค.</t>
  </si>
  <si>
    <t>16.30-16.47</t>
  </si>
  <si>
    <t>15.20-16.40</t>
  </si>
  <si>
    <t>12.36-12.57</t>
  </si>
  <si>
    <t>15.40-16.08</t>
  </si>
  <si>
    <t>11 ก.ค.</t>
  </si>
  <si>
    <t>18 ก.ค.</t>
  </si>
  <si>
    <t>26 ก.ค.</t>
  </si>
  <si>
    <t>11.42-12.10</t>
  </si>
  <si>
    <t>12.53-13.25</t>
  </si>
  <si>
    <t>13.18-13.45</t>
  </si>
  <si>
    <t>11.32-12.05</t>
  </si>
  <si>
    <t>11.13-11.50</t>
  </si>
  <si>
    <t>11.29-12.00</t>
  </si>
  <si>
    <t>10.25-10.53</t>
  </si>
  <si>
    <t>10 ก.ค.</t>
  </si>
  <si>
    <t>17 ก.ค.</t>
  </si>
  <si>
    <t>10.15-10.30</t>
  </si>
  <si>
    <t>10.35-10.55</t>
  </si>
  <si>
    <t>16 ก.ค.</t>
  </si>
  <si>
    <t>24 ก.ค.</t>
  </si>
  <si>
    <t>13.29-13.55</t>
  </si>
  <si>
    <t>13.58-14.23</t>
  </si>
  <si>
    <t>11.05-11.28</t>
  </si>
  <si>
    <t>14.00-14.23</t>
  </si>
  <si>
    <t>09.40-09.55</t>
  </si>
  <si>
    <t>09.52-10.24</t>
  </si>
  <si>
    <t>09.30-09.56</t>
  </si>
  <si>
    <t>10.00-10.24</t>
  </si>
  <si>
    <t>10.52-11.09</t>
  </si>
  <si>
    <t>10.20-10.36</t>
  </si>
  <si>
    <t>10.50-11.08</t>
  </si>
  <si>
    <t>ก.ค.</t>
  </si>
  <si>
    <t>14.44-14.53</t>
  </si>
  <si>
    <t>09.07-09.25</t>
  </si>
  <si>
    <t>10.06-10.15</t>
  </si>
  <si>
    <t>09.22-09.40</t>
  </si>
  <si>
    <t>15.52-16.03</t>
  </si>
  <si>
    <t>15.47-16.05</t>
  </si>
  <si>
    <t>11.20-11.40</t>
  </si>
  <si>
    <t>15.56-16.15</t>
  </si>
  <si>
    <t>11.47-12.00</t>
  </si>
  <si>
    <t>12.25-12.39</t>
  </si>
  <si>
    <t>14.28-14.38</t>
  </si>
  <si>
    <t>12.40-12.50</t>
  </si>
  <si>
    <t>2 ส.ค.</t>
  </si>
  <si>
    <t>12 ส.ค.</t>
  </si>
  <si>
    <t>19 ส.ค.</t>
  </si>
  <si>
    <t>29 ส.ค.</t>
  </si>
  <si>
    <t>15.50-16.07</t>
  </si>
  <si>
    <t>09.25-09.50</t>
  </si>
  <si>
    <t>15.40-16.05</t>
  </si>
  <si>
    <t>12.52-13.11</t>
  </si>
  <si>
    <t>6 ส.ค.</t>
  </si>
  <si>
    <t>21 ส.ค.</t>
  </si>
  <si>
    <t>28 ส.ค.</t>
  </si>
  <si>
    <t>12.40-13.06</t>
  </si>
  <si>
    <t>14.24-15.05</t>
  </si>
  <si>
    <t>12.45-13.13</t>
  </si>
  <si>
    <t>15.10-15.37</t>
  </si>
  <si>
    <t>10.30-11.29</t>
  </si>
  <si>
    <t>10.10-10.50</t>
  </si>
  <si>
    <t>11.05-11.29</t>
  </si>
  <si>
    <t>11.43-14.08</t>
  </si>
  <si>
    <t>9 ส.ค.</t>
  </si>
  <si>
    <t>20 ส.ค.</t>
  </si>
  <si>
    <t>27 ส.ค.</t>
  </si>
  <si>
    <t>10.30-10.48</t>
  </si>
  <si>
    <t>14.32-14.47</t>
  </si>
  <si>
    <t>09.15-09.34</t>
  </si>
  <si>
    <t>09.27-09.43</t>
  </si>
  <si>
    <t>1 ส.ค.</t>
  </si>
  <si>
    <t>11 ส.ค.</t>
  </si>
  <si>
    <t>26 ส.ค.</t>
  </si>
  <si>
    <t>14.21-14.42</t>
  </si>
  <si>
    <t>13.05-13.24</t>
  </si>
  <si>
    <t>14.34-14.55</t>
  </si>
  <si>
    <t>10.59-11.25</t>
  </si>
  <si>
    <t>16.29-17.00</t>
  </si>
  <si>
    <t>09.16-09.34</t>
  </si>
  <si>
    <t>10.10-10.37</t>
  </si>
  <si>
    <t>11.46-12.06</t>
  </si>
  <si>
    <t>15.42-16.08</t>
  </si>
  <si>
    <t>10.00-10.23</t>
  </si>
  <si>
    <t>11.10-11.32</t>
  </si>
  <si>
    <t>10.04-10.25</t>
  </si>
  <si>
    <t>12.00-12.19</t>
  </si>
  <si>
    <t>10.05-10.23</t>
  </si>
  <si>
    <t>12.23-12.51</t>
  </si>
  <si>
    <t>13 ส.ค.</t>
  </si>
  <si>
    <t>09.20-09.37</t>
  </si>
  <si>
    <t>08.55-09.21</t>
  </si>
  <si>
    <t>15.05-15.19</t>
  </si>
  <si>
    <t>10.07-10.21</t>
  </si>
  <si>
    <t>15.17-15.33</t>
  </si>
  <si>
    <t>15.40-16.00</t>
  </si>
  <si>
    <t>14.45-15.10</t>
  </si>
  <si>
    <t>11.00-11.20</t>
  </si>
  <si>
    <t>16.20-16.40</t>
  </si>
  <si>
    <t>17.06-17.26</t>
  </si>
  <si>
    <t>14.32-14.44</t>
  </si>
  <si>
    <t>10.45-11.37</t>
  </si>
  <si>
    <t>12.44-13.15</t>
  </si>
  <si>
    <t>11.25-11.40</t>
  </si>
  <si>
    <t>12.48-13.10</t>
  </si>
  <si>
    <t>13.53-14.10</t>
  </si>
  <si>
    <t>10.10-10.29</t>
  </si>
  <si>
    <t>11.07-11.20</t>
  </si>
  <si>
    <t>2 ก.ย.</t>
  </si>
  <si>
    <t>3 ก.ย.</t>
  </si>
  <si>
    <t>4 ก.ย.</t>
  </si>
  <si>
    <t>9 ก.ย.</t>
  </si>
  <si>
    <t>10 ก.ย.</t>
  </si>
  <si>
    <t>17 ก.ย.</t>
  </si>
  <si>
    <t>27 ก.ย.</t>
  </si>
  <si>
    <t>16.43-17.00</t>
  </si>
  <si>
    <t>09.40-10.10</t>
  </si>
  <si>
    <t>10.27-10.54</t>
  </si>
  <si>
    <t>12.40-13.10</t>
  </si>
  <si>
    <t>16.36-17.02</t>
  </si>
  <si>
    <t>11 ก.ย.</t>
  </si>
  <si>
    <t>18 ก.ย.</t>
  </si>
  <si>
    <t>26 ก.ย.</t>
  </si>
  <si>
    <t>13.38-14.25</t>
  </si>
  <si>
    <t>12.15-12.58</t>
  </si>
  <si>
    <t>13.07-13.41</t>
  </si>
  <si>
    <t>14.03-14.32</t>
  </si>
  <si>
    <t>09.32-10.15</t>
  </si>
  <si>
    <t>15.51-16.46</t>
  </si>
  <si>
    <t>08.52-09.30</t>
  </si>
  <si>
    <t>09.25-10.25</t>
  </si>
  <si>
    <t>12.21-12.50</t>
  </si>
  <si>
    <t>10.30-11.02</t>
  </si>
  <si>
    <t>11.33-11.55</t>
  </si>
  <si>
    <t>12.50-13.12</t>
  </si>
  <si>
    <t>12 ก.ย.</t>
  </si>
  <si>
    <t>24 ก.ย.</t>
  </si>
  <si>
    <t>10.25-10.38</t>
  </si>
  <si>
    <t>09.35-09.55</t>
  </si>
  <si>
    <t>10.39-10.57</t>
  </si>
  <si>
    <t>16 ก.ย.</t>
  </si>
  <si>
    <t>23 ก.ย.</t>
  </si>
  <si>
    <t>12.59-13.20</t>
  </si>
  <si>
    <t>14.58-15.16</t>
  </si>
  <si>
    <t>14.17-14.35</t>
  </si>
  <si>
    <t>13.25-13.44</t>
  </si>
  <si>
    <t>10.32-10.53</t>
  </si>
  <si>
    <t>11.15-11.44</t>
  </si>
  <si>
    <t>09.55-10.21</t>
  </si>
  <si>
    <t>12.23-12.40</t>
  </si>
  <si>
    <t>10.47-11.05</t>
  </si>
  <si>
    <t>10.37-10.44</t>
  </si>
  <si>
    <t>10.54-11.15</t>
  </si>
  <si>
    <t>10.26-10.46</t>
  </si>
  <si>
    <t>11.10-11.33</t>
  </si>
  <si>
    <t>10.19-10.45</t>
  </si>
  <si>
    <t>08.42-09.06</t>
  </si>
  <si>
    <t>11.20-14.42</t>
  </si>
  <si>
    <t>13.34-13.55</t>
  </si>
  <si>
    <t>09.15-09.43</t>
  </si>
  <si>
    <t>11.50-12.20</t>
  </si>
  <si>
    <t>16.28-16.48</t>
  </si>
  <si>
    <t>08.59-09.24</t>
  </si>
  <si>
    <t>09.13-09.55</t>
  </si>
  <si>
    <t>15.53-16.19</t>
  </si>
  <si>
    <t>16.05-16.25</t>
  </si>
  <si>
    <t>13.35-13.55</t>
  </si>
  <si>
    <t>14.40-15.00</t>
  </si>
  <si>
    <t>14.50-15.07</t>
  </si>
  <si>
    <t>16.25-16.46</t>
  </si>
  <si>
    <t>14.18-14.30</t>
  </si>
  <si>
    <t>13.33-14.00</t>
  </si>
  <si>
    <t>12.37-13.05</t>
  </si>
  <si>
    <t>12.20-12.34</t>
  </si>
  <si>
    <t>10.30-10.45</t>
  </si>
  <si>
    <t>11.33-11.50</t>
  </si>
  <si>
    <t>3 ต.ค.</t>
  </si>
  <si>
    <t>7 ต.ค.</t>
  </si>
  <si>
    <t>8 ต.ค.</t>
  </si>
  <si>
    <t>9 ต.ค.</t>
  </si>
  <si>
    <t>16 ต.ค.</t>
  </si>
  <si>
    <t>21 ต.ค.</t>
  </si>
  <si>
    <t>22 ต.ค.</t>
  </si>
  <si>
    <t>16.30-16.55</t>
  </si>
  <si>
    <t>16.16-16.35</t>
  </si>
  <si>
    <t>16.13-16.33</t>
  </si>
  <si>
    <t>09.48-10.12</t>
  </si>
  <si>
    <t>09.01-09.55</t>
  </si>
  <si>
    <t>15 ต.ค.</t>
  </si>
  <si>
    <t>23 ต.ค.</t>
  </si>
  <si>
    <t>13.24-14.10</t>
  </si>
  <si>
    <t>13.51-14.27</t>
  </si>
  <si>
    <t>14.52-15.20</t>
  </si>
  <si>
    <t>14.58-15.50</t>
  </si>
  <si>
    <t>09.20-10.17</t>
  </si>
  <si>
    <t>09.36-10.22</t>
  </si>
  <si>
    <t>10.26-11.26</t>
  </si>
  <si>
    <t>12.10-12.40</t>
  </si>
  <si>
    <t>12.38-13.05</t>
  </si>
  <si>
    <t>13.23-13.47</t>
  </si>
  <si>
    <t>13.07-14.05</t>
  </si>
  <si>
    <t>2 ต.ค.</t>
  </si>
  <si>
    <t>10.26-10.54</t>
  </si>
  <si>
    <t>10.46-11.00</t>
  </si>
  <si>
    <t>10.16-10.30</t>
  </si>
  <si>
    <t>14.05-14.45</t>
  </si>
  <si>
    <t>1 ต.ค.</t>
  </si>
  <si>
    <t>14 ต.ค.</t>
  </si>
  <si>
    <t>24 ต.ค.</t>
  </si>
  <si>
    <t>15.23-15.45</t>
  </si>
  <si>
    <t>13.48-14.09</t>
  </si>
  <si>
    <t>13.40-14.07</t>
  </si>
  <si>
    <t>14.05-14.37</t>
  </si>
  <si>
    <t>11.45-12.05</t>
  </si>
  <si>
    <t>10.06-10.30</t>
  </si>
  <si>
    <t>09.55-10.10</t>
  </si>
  <si>
    <t>10.00-10.32</t>
  </si>
  <si>
    <t>15.25-15.57</t>
  </si>
  <si>
    <t>12.51-13.05</t>
  </si>
  <si>
    <t>10.54-11.12</t>
  </si>
  <si>
    <t>10.39-10.56</t>
  </si>
  <si>
    <t>10.40-11.16</t>
  </si>
  <si>
    <t>11.05-11.20</t>
  </si>
  <si>
    <t>11.44-12.00</t>
  </si>
  <si>
    <t>09.30-09.44</t>
  </si>
  <si>
    <t>09.12-09.30</t>
  </si>
  <si>
    <t>16.43-17.08</t>
  </si>
  <si>
    <t>10.48-11.20</t>
  </si>
  <si>
    <t>16.25-16.48</t>
  </si>
  <si>
    <t>15.23-15.58</t>
  </si>
  <si>
    <t>10.34-11.08</t>
  </si>
  <si>
    <t>12.48-13.27</t>
  </si>
  <si>
    <t>15.23-15.43</t>
  </si>
  <si>
    <t>15.45-16.10</t>
  </si>
  <si>
    <t>17.07-17.27</t>
  </si>
  <si>
    <t>13.57-14.18</t>
  </si>
  <si>
    <t>12.33-13.00</t>
  </si>
  <si>
    <t>12.21-12.36</t>
  </si>
  <si>
    <t>12.32-12.55</t>
  </si>
  <si>
    <t>11.27-11.46</t>
  </si>
  <si>
    <t>11.35-12.00</t>
  </si>
  <si>
    <t>11.11-11.34</t>
  </si>
  <si>
    <t>15.30-15.45</t>
  </si>
  <si>
    <t>5 พ.ย.</t>
  </si>
  <si>
    <t>11 พ.ย.</t>
  </si>
  <si>
    <t>12 พ.ย.</t>
  </si>
  <si>
    <t>13 พ.ย.</t>
  </si>
  <si>
    <t>14 พ.ย.</t>
  </si>
  <si>
    <t>15 พ.ย.</t>
  </si>
  <si>
    <t>19 พ.ย.</t>
  </si>
  <si>
    <t>26 พ.ย.</t>
  </si>
  <si>
    <t>15.45-16.07</t>
  </si>
  <si>
    <t>11.45-12.13</t>
  </si>
  <si>
    <t>16.17-16.43</t>
  </si>
  <si>
    <t>16.05-16.29</t>
  </si>
  <si>
    <t>6 พ.ย.</t>
  </si>
  <si>
    <t>20 พ.ย.</t>
  </si>
  <si>
    <t>27 พ.ย.</t>
  </si>
  <si>
    <t>15.30-16.12</t>
  </si>
  <si>
    <t>15.28-16.15</t>
  </si>
  <si>
    <t>12.23-12.52</t>
  </si>
  <si>
    <t>12.47-13.20</t>
  </si>
  <si>
    <t>11.00-11.50</t>
  </si>
  <si>
    <t>14.16-14.45</t>
  </si>
  <si>
    <t>14.07-14.30</t>
  </si>
  <si>
    <t>10.44-11.10</t>
  </si>
  <si>
    <t>11.06-11.31</t>
  </si>
  <si>
    <t>09.28-09.53</t>
  </si>
  <si>
    <t>10.10-10.40</t>
  </si>
  <si>
    <t>09.30-10.53</t>
  </si>
  <si>
    <t>10.00-10.25</t>
  </si>
  <si>
    <t>4 พ.ย.</t>
  </si>
  <si>
    <t>18 พ.ย.</t>
  </si>
  <si>
    <t>25 พ.ย.</t>
  </si>
  <si>
    <t>15.11-15.36</t>
  </si>
  <si>
    <t>15.40-16.10</t>
  </si>
  <si>
    <t>15.21-15.54</t>
  </si>
  <si>
    <t>14.30-14.53</t>
  </si>
  <si>
    <t>10.45-11.08</t>
  </si>
  <si>
    <t>10.57-11.25</t>
  </si>
  <si>
    <t>10.13-10.43</t>
  </si>
  <si>
    <t>10.07-10.34</t>
  </si>
  <si>
    <t>12.33</t>
  </si>
  <si>
    <t>7.555</t>
  </si>
  <si>
    <t>11.40-12.06</t>
  </si>
  <si>
    <t>11.52-12.30</t>
  </si>
  <si>
    <t>11.22-14.48</t>
  </si>
  <si>
    <t>11.00-11.16</t>
  </si>
  <si>
    <t>13.12-13.25</t>
  </si>
  <si>
    <t>12.21-12.57</t>
  </si>
  <si>
    <t>09.46-09.57</t>
  </si>
  <si>
    <t>10.05-10.20</t>
  </si>
  <si>
    <t>09.30-10.02</t>
  </si>
  <si>
    <t>09.05-09.30</t>
  </si>
  <si>
    <t>15.13-15.44</t>
  </si>
  <si>
    <t>15.30-15.46</t>
  </si>
  <si>
    <t>14.56-15.15</t>
  </si>
  <si>
    <t>15.15-15.50</t>
  </si>
  <si>
    <t>15.30-14.45</t>
  </si>
  <si>
    <t>16.27-16.47</t>
  </si>
  <si>
    <t>17.14-17.38</t>
  </si>
  <si>
    <t>11.00-11.45</t>
  </si>
  <si>
    <t>13.57-14.17</t>
  </si>
  <si>
    <t>14.22-14.40</t>
  </si>
  <si>
    <t>13.46-14.09</t>
  </si>
  <si>
    <t>13.50-14.30</t>
  </si>
  <si>
    <t>13.20-13.43</t>
  </si>
  <si>
    <t>12.52-13.25</t>
  </si>
  <si>
    <t>10.35-10.50</t>
  </si>
  <si>
    <t>12.25-12.43</t>
  </si>
  <si>
    <t>10.30-10.52</t>
  </si>
  <si>
    <t>11.00-11.17</t>
  </si>
  <si>
    <t>3 ธ.ค.</t>
  </si>
  <si>
    <t>4 ธ.ค.</t>
  </si>
  <si>
    <t>6 ธ.ค.</t>
  </si>
  <si>
    <t>10 ธ.ค.</t>
  </si>
  <si>
    <t>17 ธ.ค.</t>
  </si>
  <si>
    <t>24 ธ.ค.</t>
  </si>
  <si>
    <t>09.17-09.46</t>
  </si>
  <si>
    <t>15.36-15.55</t>
  </si>
  <si>
    <t>14.46-15.15</t>
  </si>
  <si>
    <t>16.16-16.43</t>
  </si>
  <si>
    <t>11 ธ.ค.</t>
  </si>
  <si>
    <t>18 ธ.ค.</t>
  </si>
  <si>
    <t>25 ธ.ค.</t>
  </si>
  <si>
    <t>12.48-13.30</t>
  </si>
  <si>
    <t>15.00-15.43</t>
  </si>
  <si>
    <t>13.04-13.38</t>
  </si>
  <si>
    <t>14.22-14.47</t>
  </si>
  <si>
    <t>14.07-14.43</t>
  </si>
  <si>
    <t>13.00-14.10</t>
  </si>
  <si>
    <t>12.02-12.21</t>
  </si>
  <si>
    <t>11.50-12.10</t>
  </si>
  <si>
    <t>09.25-09.52</t>
  </si>
  <si>
    <t>09.50-10.20</t>
  </si>
  <si>
    <t>09.32-09.53</t>
  </si>
  <si>
    <t>09.49-10.05</t>
  </si>
  <si>
    <t>9 ธ.ค.</t>
  </si>
  <si>
    <t>2 ธ.ค.</t>
  </si>
  <si>
    <t>16 ธ.ค.</t>
  </si>
  <si>
    <t>23 ธ.ค.</t>
  </si>
  <si>
    <t>15.00-15.19</t>
  </si>
  <si>
    <t>14.28-14.47</t>
  </si>
  <si>
    <t>14.45-15.06</t>
  </si>
  <si>
    <t>14.18-14.40</t>
  </si>
  <si>
    <t>10.05-10.33</t>
  </si>
  <si>
    <t>10.06-10.40</t>
  </si>
  <si>
    <t>10.35-11.00</t>
  </si>
  <si>
    <t>10.36-11.00</t>
  </si>
  <si>
    <t>10.55-11.25</t>
  </si>
  <si>
    <t>11.22-11.43</t>
  </si>
  <si>
    <t>11.28-11.48</t>
  </si>
  <si>
    <t>14.24-14.40</t>
  </si>
  <si>
    <t>11.35-11.53</t>
  </si>
  <si>
    <t>10.45-10.55</t>
  </si>
  <si>
    <t>10.17-10.45</t>
  </si>
  <si>
    <t>10.00-10.18</t>
  </si>
  <si>
    <t>15.35-15.46</t>
  </si>
  <si>
    <t>16.55-17.05</t>
  </si>
  <si>
    <t>16.55-17.16</t>
  </si>
  <si>
    <t>08.45-09.08</t>
  </si>
  <si>
    <t>16.13-16.26</t>
  </si>
  <si>
    <t>15.17-15.35</t>
  </si>
  <si>
    <t>13.05-13.33</t>
  </si>
  <si>
    <t>12.55-13.15</t>
  </si>
  <si>
    <t>13.01-13.10</t>
  </si>
  <si>
    <t>10.25-10.46</t>
  </si>
  <si>
    <t>10.32-10.43</t>
  </si>
  <si>
    <t>10.43</t>
  </si>
  <si>
    <t>8 ม.ค.</t>
  </si>
  <si>
    <t>16 ม.ค.</t>
  </si>
  <si>
    <t>20 ม.ค.</t>
  </si>
  <si>
    <t>27 ม.ค.</t>
  </si>
  <si>
    <t>15.32-15.55</t>
  </si>
  <si>
    <t>13.17-13.36</t>
  </si>
  <si>
    <t>16.00-16.22</t>
  </si>
  <si>
    <t>16.36-16.52</t>
  </si>
  <si>
    <t>13.48-14.10</t>
  </si>
  <si>
    <t>12.23-12.55</t>
  </si>
  <si>
    <t>11.20-11.54</t>
  </si>
  <si>
    <t>13.35-14.20</t>
  </si>
  <si>
    <t>15.00-15.30</t>
  </si>
  <si>
    <t>10.48-11.10</t>
  </si>
  <si>
    <t>10.18-10.39</t>
  </si>
  <si>
    <t>10 ม.ค.</t>
  </si>
  <si>
    <t>15 ม.ค.</t>
  </si>
  <si>
    <t>22 ม.ค.</t>
  </si>
  <si>
    <t>29 ม.ค.</t>
  </si>
  <si>
    <t>9 ม.ค.</t>
  </si>
  <si>
    <t>14 ม.ค.</t>
  </si>
  <si>
    <t>21 ม.ค.</t>
  </si>
  <si>
    <t>28 ม.ค.</t>
  </si>
  <si>
    <t>09.50-10.06</t>
  </si>
  <si>
    <t>10.23-10.43</t>
  </si>
  <si>
    <t>09.26-09.46</t>
  </si>
  <si>
    <t>09.20-09.40</t>
  </si>
  <si>
    <t>6 ม.ค.</t>
  </si>
  <si>
    <t>13 ม.ค.</t>
  </si>
  <si>
    <t>13.45-14.13</t>
  </si>
  <si>
    <t>16.35-17.07</t>
  </si>
  <si>
    <t>13.30-13.57</t>
  </si>
  <si>
    <t>14.12-14.33</t>
  </si>
  <si>
    <t>09.52-10.19</t>
  </si>
  <si>
    <t>11.45-12.08</t>
  </si>
  <si>
    <t>10.02-10.22</t>
  </si>
  <si>
    <t>10.54-11.05</t>
  </si>
  <si>
    <t>10.53-11.15</t>
  </si>
  <si>
    <t>13.07-13.36</t>
  </si>
  <si>
    <t>10.41-10.57</t>
  </si>
  <si>
    <t>11.20-11.36</t>
  </si>
  <si>
    <t xml:space="preserve">ทำให้น้ำเท้อ </t>
  </si>
  <si>
    <t>มีฝายท้ายแนว 100 ม.</t>
  </si>
  <si>
    <t>16.13-16.50</t>
  </si>
  <si>
    <t>09.22-09.30</t>
  </si>
  <si>
    <t>15.12-15.30</t>
  </si>
  <si>
    <t>09.28-09.45</t>
  </si>
  <si>
    <t>15.45-16.00</t>
  </si>
  <si>
    <t>09.56-10.12</t>
  </si>
  <si>
    <t>15.16-15.34</t>
  </si>
  <si>
    <t>15.45-16.13</t>
  </si>
  <si>
    <t>มีฝายท้ายแนวฯ 150 ม.</t>
  </si>
  <si>
    <t>12.35-12.41</t>
  </si>
  <si>
    <t>14.35-14.41</t>
  </si>
  <si>
    <t>12.05-12.25</t>
  </si>
  <si>
    <t>12.46-13.02</t>
  </si>
  <si>
    <t>10.29</t>
  </si>
  <si>
    <t>10.11</t>
  </si>
  <si>
    <t>10.21</t>
  </si>
  <si>
    <t>10.15</t>
  </si>
  <si>
    <t>มีฝายที่ท้ายแนวฯ 50 ม.</t>
  </si>
  <si>
    <t>5 ก.พ.</t>
  </si>
  <si>
    <t>7 ก.พ.</t>
  </si>
  <si>
    <t>10 ก.พ.</t>
  </si>
  <si>
    <t>17 ก.พ.</t>
  </si>
  <si>
    <t>24 ก.พ.</t>
  </si>
  <si>
    <t>14.55-15.13</t>
  </si>
  <si>
    <t>16.07-16.26</t>
  </si>
  <si>
    <t>15.50-16.17</t>
  </si>
  <si>
    <t>15.57-16.14</t>
  </si>
  <si>
    <t>13 ก.พ.</t>
  </si>
  <si>
    <t>19 ก.พ.</t>
  </si>
  <si>
    <t>26 ก.พ.</t>
  </si>
  <si>
    <t>12.35-13.03</t>
  </si>
  <si>
    <t>12.36-13.09</t>
  </si>
  <si>
    <t>11.52-12.28</t>
  </si>
  <si>
    <t>11.14-11.50</t>
  </si>
  <si>
    <t>10.47-11.15</t>
  </si>
  <si>
    <t>11.04-11.26</t>
  </si>
  <si>
    <t>10.08-10.37</t>
  </si>
  <si>
    <t>10.10-10.32</t>
  </si>
  <si>
    <t>18 ก.พ.</t>
  </si>
  <si>
    <t>25 ก.พ.</t>
  </si>
  <si>
    <t>15.12-15.28</t>
  </si>
  <si>
    <t>10.30-10.46</t>
  </si>
  <si>
    <t>09.47-10.06</t>
  </si>
  <si>
    <t>09.19-09.36</t>
  </si>
  <si>
    <t>3 ก.พ.</t>
  </si>
  <si>
    <t>14.48-15.18</t>
  </si>
  <si>
    <t>13.17-13.40</t>
  </si>
  <si>
    <t>11.25-11.45</t>
  </si>
  <si>
    <t>13.50-14.10</t>
  </si>
  <si>
    <t>09.57-10.14</t>
  </si>
  <si>
    <t>10.17-10.30</t>
  </si>
  <si>
    <t>12.40-12.53</t>
  </si>
  <si>
    <t>13.15-13.34</t>
  </si>
  <si>
    <t>10.48-11.02</t>
  </si>
  <si>
    <t>09.25-09.41</t>
  </si>
  <si>
    <t>16.30-16.45</t>
  </si>
  <si>
    <t>15.20-15.46</t>
  </si>
  <si>
    <t>15.16-15.38</t>
  </si>
  <si>
    <t>15.15-15.33</t>
  </si>
  <si>
    <t>13.43-14.00</t>
  </si>
  <si>
    <t>11.55-12.02</t>
  </si>
  <si>
    <t>12.25-12.36</t>
  </si>
  <si>
    <t>12.02-12.20</t>
  </si>
  <si>
    <t>4 มี.ค.</t>
  </si>
  <si>
    <t>24 มี.ค.</t>
  </si>
  <si>
    <t>31 มี.ค.</t>
  </si>
  <si>
    <t>14.55-15.15</t>
  </si>
  <si>
    <t>15.55-16.11</t>
  </si>
  <si>
    <t>20.28-21.08</t>
  </si>
  <si>
    <t>7 มี.ค.</t>
  </si>
  <si>
    <t>26 มี.ค.</t>
  </si>
  <si>
    <t>12.53-13.15</t>
  </si>
  <si>
    <t>11.23-11.55</t>
  </si>
  <si>
    <t>10.40-11.22</t>
  </si>
  <si>
    <t>10.12-10.38</t>
  </si>
  <si>
    <t>21 มี.ค.</t>
  </si>
  <si>
    <t>09.55-10.25</t>
  </si>
  <si>
    <t>09.02-09.20</t>
  </si>
  <si>
    <t>07.25-08.00</t>
  </si>
  <si>
    <t>09.00-09.52</t>
  </si>
  <si>
    <t>10.58-12.20</t>
  </si>
  <si>
    <t>13.50-15.00</t>
  </si>
  <si>
    <t>17.47-18.43</t>
  </si>
  <si>
    <t>3 มี.ค.</t>
  </si>
  <si>
    <t>10 มี.ค.</t>
  </si>
  <si>
    <t>13.45-14.00</t>
  </si>
  <si>
    <t>13.40-13.57</t>
  </si>
  <si>
    <t>12.57-13.16</t>
  </si>
  <si>
    <t>09.47-10.07</t>
  </si>
  <si>
    <t>11.08-11.20</t>
  </si>
  <si>
    <t>10.47-11.00</t>
  </si>
  <si>
    <t>25 มี.ค.</t>
  </si>
  <si>
    <t>15.35-15.43</t>
  </si>
  <si>
    <t>15.35-15.50</t>
  </si>
  <si>
    <t>15.18-15.34</t>
  </si>
  <si>
    <t>12.25-12.38</t>
  </si>
  <si>
    <t>12.10-12.27</t>
  </si>
  <si>
    <t>11.13-11.30</t>
  </si>
  <si>
    <t>11.00</t>
  </si>
</sst>
</file>

<file path=xl/styles.xml><?xml version="1.0" encoding="utf-8"?>
<styleSheet xmlns="http://schemas.openxmlformats.org/spreadsheetml/2006/main">
  <numFmts count="4">
    <numFmt numFmtId="187" formatCode="d\ \ ดดด"/>
    <numFmt numFmtId="188" formatCode="0.000"/>
    <numFmt numFmtId="189" formatCode="0.00;[Red]0.00"/>
    <numFmt numFmtId="190" formatCode="[$-107041E]d\ mmm\ yy;@"/>
  </numFmts>
  <fonts count="24">
    <font>
      <sz val="14"/>
      <name val="Cordia New"/>
      <charset val="222"/>
    </font>
    <font>
      <sz val="15"/>
      <name val="AngsanaUPC"/>
      <family val="1"/>
      <charset val="222"/>
    </font>
    <font>
      <sz val="15"/>
      <name val="CordiaUPC"/>
    </font>
    <font>
      <b/>
      <sz val="15"/>
      <name val="AngsanaUPC"/>
      <family val="1"/>
      <charset val="222"/>
    </font>
    <font>
      <sz val="18"/>
      <name val="AngsanaUPC"/>
      <family val="1"/>
      <charset val="222"/>
    </font>
    <font>
      <b/>
      <sz val="18"/>
      <name val="AngsanaUPC"/>
      <family val="1"/>
      <charset val="222"/>
    </font>
    <font>
      <b/>
      <sz val="18"/>
      <name val="AngsanaUPC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UPC"/>
      <family val="2"/>
      <charset val="222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UPC"/>
    </font>
    <font>
      <b/>
      <sz val="15"/>
      <name val="AngsanaUPC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8"/>
      <name val="Cordia New"/>
      <charset val="222"/>
    </font>
    <font>
      <sz val="14"/>
      <color indexed="10"/>
      <name val="AngsanaUPC"/>
      <family val="1"/>
      <charset val="222"/>
    </font>
    <font>
      <sz val="14"/>
      <color indexed="8"/>
      <name val="AngsanaUPC"/>
      <family val="1"/>
      <charset val="222"/>
    </font>
    <font>
      <sz val="14"/>
      <name val="Angsana New"/>
      <family val="1"/>
    </font>
    <font>
      <sz val="11.5"/>
      <name val="Angsana New"/>
      <family val="1"/>
    </font>
    <font>
      <sz val="12"/>
      <name val="Angsana New"/>
      <family val="1"/>
    </font>
    <font>
      <sz val="14"/>
      <name val="JasmineUPC"/>
    </font>
    <font>
      <sz val="14"/>
      <color indexed="1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Border="0"/>
    <xf numFmtId="0" fontId="22" fillId="0" borderId="0"/>
  </cellStyleXfs>
  <cellXfs count="368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87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2" fontId="7" fillId="0" borderId="1" xfId="0" applyNumberFormat="1" applyFont="1" applyBorder="1" applyAlignment="1">
      <alignment horizontal="center" vertical="center"/>
    </xf>
    <xf numFmtId="188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8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87" fontId="7" fillId="0" borderId="0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7" fontId="7" fillId="0" borderId="0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" fillId="0" borderId="0" xfId="0" applyNumberFormat="1" applyFont="1" applyBorder="1"/>
    <xf numFmtId="2" fontId="7" fillId="0" borderId="0" xfId="0" applyNumberFormat="1" applyFont="1" applyBorder="1"/>
    <xf numFmtId="0" fontId="7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2" fontId="7" fillId="0" borderId="0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187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88" fontId="7" fillId="0" borderId="0" xfId="0" applyNumberFormat="1" applyFont="1" applyBorder="1"/>
    <xf numFmtId="0" fontId="4" fillId="0" borderId="0" xfId="0" applyFont="1" applyAlignment="1">
      <alignment vertical="center"/>
    </xf>
    <xf numFmtId="0" fontId="14" fillId="0" borderId="0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187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 vertical="center"/>
    </xf>
    <xf numFmtId="188" fontId="7" fillId="0" borderId="2" xfId="0" applyNumberFormat="1" applyFont="1" applyBorder="1" applyAlignment="1">
      <alignment horizontal="center" vertical="center"/>
    </xf>
    <xf numFmtId="16" fontId="8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188" fontId="7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8" fontId="2" fillId="0" borderId="0" xfId="0" applyNumberFormat="1" applyFont="1"/>
    <xf numFmtId="188" fontId="1" fillId="0" borderId="0" xfId="0" applyNumberFormat="1" applyFont="1" applyBorder="1" applyAlignment="1">
      <alignment horizontal="centerContinuous"/>
    </xf>
    <xf numFmtId="188" fontId="4" fillId="0" borderId="0" xfId="0" applyNumberFormat="1" applyFont="1" applyBorder="1" applyAlignment="1">
      <alignment horizontal="centerContinuous"/>
    </xf>
    <xf numFmtId="188" fontId="4" fillId="0" borderId="0" xfId="0" applyNumberFormat="1" applyFont="1" applyBorder="1" applyAlignment="1">
      <alignment horizontal="centerContinuous" vertical="center"/>
    </xf>
    <xf numFmtId="188" fontId="1" fillId="0" borderId="0" xfId="0" applyNumberFormat="1" applyFont="1" applyBorder="1" applyAlignment="1">
      <alignment vertical="center"/>
    </xf>
    <xf numFmtId="188" fontId="7" fillId="0" borderId="3" xfId="0" applyNumberFormat="1" applyFont="1" applyBorder="1" applyAlignment="1">
      <alignment horizontal="center"/>
    </xf>
    <xf numFmtId="188" fontId="1" fillId="0" borderId="0" xfId="0" applyNumberFormat="1" applyFont="1" applyBorder="1"/>
    <xf numFmtId="188" fontId="5" fillId="0" borderId="0" xfId="0" applyNumberFormat="1" applyFont="1" applyBorder="1" applyAlignment="1">
      <alignment horizontal="centerContinuous" vertical="center"/>
    </xf>
    <xf numFmtId="188" fontId="14" fillId="0" borderId="0" xfId="0" applyNumberFormat="1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188" fontId="7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88" fontId="1" fillId="0" borderId="3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 vertical="center"/>
    </xf>
    <xf numFmtId="188" fontId="18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87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188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88" fontId="7" fillId="0" borderId="2" xfId="0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2" fontId="7" fillId="0" borderId="2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88" fontId="7" fillId="0" borderId="1" xfId="0" applyNumberFormat="1" applyFont="1" applyFill="1" applyBorder="1" applyAlignment="1">
      <alignment horizontal="center"/>
    </xf>
    <xf numFmtId="188" fontId="7" fillId="0" borderId="0" xfId="0" applyNumberFormat="1" applyFont="1" applyFill="1" applyBorder="1"/>
    <xf numFmtId="0" fontId="11" fillId="0" borderId="0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/>
    <xf numFmtId="0" fontId="1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/>
    <xf numFmtId="0" fontId="3" fillId="0" borderId="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188" fontId="7" fillId="0" borderId="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188" fontId="7" fillId="0" borderId="2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188" fontId="18" fillId="0" borderId="1" xfId="0" applyNumberFormat="1" applyFont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188" fontId="1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/>
    <xf numFmtId="2" fontId="7" fillId="0" borderId="0" xfId="0" applyNumberFormat="1" applyFont="1"/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190" fontId="7" fillId="0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 vertical="center"/>
    </xf>
    <xf numFmtId="188" fontId="19" fillId="0" borderId="1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  <xf numFmtId="188" fontId="7" fillId="0" borderId="6" xfId="0" applyNumberFormat="1" applyFont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88" fontId="7" fillId="0" borderId="6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88" fontId="7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88" fontId="7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7" fillId="0" borderId="6" xfId="0" applyNumberFormat="1" applyFont="1" applyFill="1" applyBorder="1" applyAlignment="1">
      <alignment horizontal="center" vertical="center"/>
    </xf>
    <xf numFmtId="188" fontId="7" fillId="0" borderId="6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left" vertical="center"/>
    </xf>
    <xf numFmtId="2" fontId="7" fillId="0" borderId="0" xfId="0" applyNumberFormat="1" applyFont="1" applyFill="1" applyBorder="1" applyAlignment="1">
      <alignment vertical="center"/>
    </xf>
    <xf numFmtId="16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189" fontId="7" fillId="0" borderId="0" xfId="0" applyNumberFormat="1" applyFont="1" applyBorder="1" applyAlignment="1">
      <alignment vertical="center"/>
    </xf>
    <xf numFmtId="188" fontId="7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188" fontId="7" fillId="0" borderId="8" xfId="0" applyNumberFormat="1" applyFont="1" applyBorder="1" applyAlignment="1">
      <alignment horizontal="center"/>
    </xf>
    <xf numFmtId="2" fontId="18" fillId="0" borderId="8" xfId="0" applyNumberFormat="1" applyFont="1" applyFill="1" applyBorder="1" applyAlignment="1">
      <alignment horizontal="center"/>
    </xf>
    <xf numFmtId="188" fontId="18" fillId="0" borderId="8" xfId="0" applyNumberFormat="1" applyFont="1" applyFill="1" applyBorder="1" applyAlignment="1">
      <alignment horizontal="center"/>
    </xf>
    <xf numFmtId="188" fontId="18" fillId="0" borderId="8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188" fontId="7" fillId="0" borderId="7" xfId="0" applyNumberFormat="1" applyFont="1" applyFill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188" fontId="7" fillId="0" borderId="8" xfId="0" applyNumberFormat="1" applyFont="1" applyFill="1" applyBorder="1" applyAlignment="1">
      <alignment horizontal="center"/>
    </xf>
    <xf numFmtId="49" fontId="7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188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188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88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188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187" fontId="7" fillId="0" borderId="8" xfId="0" applyNumberFormat="1" applyFont="1" applyBorder="1" applyAlignment="1">
      <alignment horizontal="center" vertical="center"/>
    </xf>
    <xf numFmtId="190" fontId="7" fillId="0" borderId="8" xfId="0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/>
    </xf>
    <xf numFmtId="49" fontId="19" fillId="0" borderId="8" xfId="0" applyNumberFormat="1" applyFont="1" applyBorder="1" applyAlignment="1">
      <alignment horizontal="center"/>
    </xf>
    <xf numFmtId="190" fontId="8" fillId="0" borderId="2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188" fontId="7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190" fontId="7" fillId="0" borderId="7" xfId="0" applyNumberFormat="1" applyFont="1" applyFill="1" applyBorder="1" applyAlignment="1">
      <alignment horizontal="center" vertical="center"/>
    </xf>
    <xf numFmtId="188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88" fontId="14" fillId="0" borderId="0" xfId="0" applyNumberFormat="1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87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Fill="1" applyBorder="1" applyAlignment="1">
      <alignment vertical="center"/>
    </xf>
    <xf numFmtId="188" fontId="1" fillId="0" borderId="0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/>
    </xf>
    <xf numFmtId="187" fontId="7" fillId="0" borderId="0" xfId="0" applyNumberFormat="1" applyFont="1" applyFill="1" applyBorder="1" applyAlignment="1">
      <alignment horizontal="center" vertical="center"/>
    </xf>
    <xf numFmtId="1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188" fontId="19" fillId="0" borderId="0" xfId="0" applyNumberFormat="1" applyFont="1"/>
    <xf numFmtId="0" fontId="19" fillId="0" borderId="0" xfId="0" applyFont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0" fontId="19" fillId="0" borderId="0" xfId="0" applyFont="1" applyBorder="1" applyAlignment="1">
      <alignment horizontal="left"/>
    </xf>
    <xf numFmtId="187" fontId="19" fillId="0" borderId="0" xfId="0" applyNumberFormat="1" applyFont="1" applyBorder="1" applyAlignment="1"/>
    <xf numFmtId="188" fontId="19" fillId="0" borderId="0" xfId="0" applyNumberFormat="1" applyFont="1" applyBorder="1" applyAlignment="1">
      <alignment horizontal="centerContinuous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87" fontId="19" fillId="0" borderId="0" xfId="0" applyNumberFormat="1" applyFont="1" applyBorder="1" applyAlignment="1">
      <alignment vertical="center"/>
    </xf>
    <xf numFmtId="188" fontId="19" fillId="0" borderId="0" xfId="0" applyNumberFormat="1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188" fontId="19" fillId="0" borderId="0" xfId="0" applyNumberFormat="1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188" fontId="19" fillId="0" borderId="0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188" fontId="19" fillId="0" borderId="3" xfId="0" applyNumberFormat="1" applyFont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0" xfId="0" applyFont="1"/>
    <xf numFmtId="0" fontId="19" fillId="0" borderId="4" xfId="0" applyFont="1" applyBorder="1" applyAlignment="1">
      <alignment horizontal="center"/>
    </xf>
    <xf numFmtId="188" fontId="19" fillId="0" borderId="4" xfId="0" applyNumberFormat="1" applyFont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88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188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center" vertical="center"/>
    </xf>
    <xf numFmtId="188" fontId="19" fillId="0" borderId="8" xfId="0" applyNumberFormat="1" applyFont="1" applyFill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188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/>
    </xf>
    <xf numFmtId="188" fontId="19" fillId="0" borderId="7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188" fontId="19" fillId="0" borderId="0" xfId="0" applyNumberFormat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/>
    </xf>
    <xf numFmtId="49" fontId="19" fillId="0" borderId="0" xfId="0" applyNumberFormat="1" applyFont="1" applyBorder="1" applyAlignment="1">
      <alignment vertical="center"/>
    </xf>
    <xf numFmtId="187" fontId="19" fillId="0" borderId="0" xfId="0" applyNumberFormat="1" applyFont="1" applyBorder="1"/>
    <xf numFmtId="188" fontId="19" fillId="0" borderId="0" xfId="0" applyNumberFormat="1" applyFont="1" applyBorder="1"/>
    <xf numFmtId="0" fontId="21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/>
    </xf>
    <xf numFmtId="188" fontId="19" fillId="0" borderId="7" xfId="0" applyNumberFormat="1" applyFont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188" fontId="19" fillId="0" borderId="7" xfId="0" applyNumberFormat="1" applyFont="1" applyFill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188" fontId="19" fillId="0" borderId="8" xfId="0" applyNumberFormat="1" applyFont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188" fontId="19" fillId="0" borderId="8" xfId="0" applyNumberFormat="1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6" xfId="0" applyNumberFormat="1" applyFont="1" applyFill="1" applyBorder="1" applyAlignment="1">
      <alignment horizontal="center"/>
    </xf>
    <xf numFmtId="188" fontId="18" fillId="0" borderId="6" xfId="0" applyNumberFormat="1" applyFont="1" applyFill="1" applyBorder="1" applyAlignment="1">
      <alignment horizontal="center"/>
    </xf>
    <xf numFmtId="188" fontId="1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8" fontId="8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507399577167021"/>
          <c:y val="8.1699607139779737E-2"/>
          <c:w val="0.73572938689217848"/>
          <c:h val="0.6307209671191007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W.1C!$H$10:$H$57</c:f>
              <c:numCache>
                <c:formatCode>0.000</c:formatCode>
                <c:ptCount val="48"/>
                <c:pt idx="0">
                  <c:v>1.9910000000000001</c:v>
                </c:pt>
                <c:pt idx="1">
                  <c:v>2.7229999999999999</c:v>
                </c:pt>
                <c:pt idx="2">
                  <c:v>1.653</c:v>
                </c:pt>
                <c:pt idx="3">
                  <c:v>1.157</c:v>
                </c:pt>
                <c:pt idx="4">
                  <c:v>0.83099999999999996</c:v>
                </c:pt>
                <c:pt idx="5">
                  <c:v>2.331</c:v>
                </c:pt>
                <c:pt idx="6">
                  <c:v>0.72299999999999998</c:v>
                </c:pt>
                <c:pt idx="7">
                  <c:v>0.63100000000000001</c:v>
                </c:pt>
                <c:pt idx="8">
                  <c:v>0.70799999999999996</c:v>
                </c:pt>
                <c:pt idx="9">
                  <c:v>11.087999999999999</c:v>
                </c:pt>
                <c:pt idx="10">
                  <c:v>4.3460000000000001</c:v>
                </c:pt>
                <c:pt idx="11">
                  <c:v>11.430999999999999</c:v>
                </c:pt>
                <c:pt idx="12">
                  <c:v>4.2590000000000003</c:v>
                </c:pt>
                <c:pt idx="13">
                  <c:v>11.459</c:v>
                </c:pt>
                <c:pt idx="14">
                  <c:v>8.8369999999999997</c:v>
                </c:pt>
                <c:pt idx="15">
                  <c:v>33.616999999999997</c:v>
                </c:pt>
                <c:pt idx="16">
                  <c:v>3.1080000000000001</c:v>
                </c:pt>
                <c:pt idx="17">
                  <c:v>7.9610000000000003</c:v>
                </c:pt>
                <c:pt idx="18">
                  <c:v>14.358000000000001</c:v>
                </c:pt>
                <c:pt idx="19">
                  <c:v>41.249000000000002</c:v>
                </c:pt>
                <c:pt idx="20">
                  <c:v>85.691000000000003</c:v>
                </c:pt>
                <c:pt idx="21">
                  <c:v>92.475999999999999</c:v>
                </c:pt>
                <c:pt idx="22">
                  <c:v>30.945</c:v>
                </c:pt>
                <c:pt idx="23">
                  <c:v>31.452999999999999</c:v>
                </c:pt>
                <c:pt idx="24">
                  <c:v>20.135999999999999</c:v>
                </c:pt>
                <c:pt idx="25">
                  <c:v>10.111000000000001</c:v>
                </c:pt>
                <c:pt idx="26">
                  <c:v>47.454999999999998</c:v>
                </c:pt>
                <c:pt idx="27">
                  <c:v>161.054</c:v>
                </c:pt>
                <c:pt idx="28">
                  <c:v>11.484999999999999</c:v>
                </c:pt>
                <c:pt idx="29">
                  <c:v>0</c:v>
                </c:pt>
                <c:pt idx="30">
                  <c:v>13.914999999999999</c:v>
                </c:pt>
                <c:pt idx="31">
                  <c:v>6.4580000000000002</c:v>
                </c:pt>
                <c:pt idx="32">
                  <c:v>7.0010000000000003</c:v>
                </c:pt>
                <c:pt idx="33">
                  <c:v>13.849</c:v>
                </c:pt>
                <c:pt idx="34">
                  <c:v>5.44</c:v>
                </c:pt>
                <c:pt idx="35">
                  <c:v>19.084</c:v>
                </c:pt>
                <c:pt idx="36">
                  <c:v>2.488</c:v>
                </c:pt>
                <c:pt idx="37">
                  <c:v>5.2809999999999997</c:v>
                </c:pt>
                <c:pt idx="38">
                  <c:v>2.7719999999999998</c:v>
                </c:pt>
                <c:pt idx="39">
                  <c:v>2.6669999999999998</c:v>
                </c:pt>
                <c:pt idx="40">
                  <c:v>6.4039999999999999</c:v>
                </c:pt>
                <c:pt idx="41">
                  <c:v>2.7530000000000001</c:v>
                </c:pt>
                <c:pt idx="42">
                  <c:v>12.803000000000001</c:v>
                </c:pt>
                <c:pt idx="43">
                  <c:v>9.8409999999999993</c:v>
                </c:pt>
                <c:pt idx="44">
                  <c:v>3.2440000000000002</c:v>
                </c:pt>
                <c:pt idx="45">
                  <c:v>2.411</c:v>
                </c:pt>
                <c:pt idx="46">
                  <c:v>3.8620000000000001</c:v>
                </c:pt>
                <c:pt idx="47">
                  <c:v>59.424999999999997</c:v>
                </c:pt>
              </c:numCache>
            </c:numRef>
          </c:xVal>
          <c:yVal>
            <c:numRef>
              <c:f>W.1C!$C$10:$C$57</c:f>
              <c:numCache>
                <c:formatCode>0.000</c:formatCode>
                <c:ptCount val="48"/>
                <c:pt idx="0">
                  <c:v>228.59</c:v>
                </c:pt>
                <c:pt idx="1">
                  <c:v>228.88000000000002</c:v>
                </c:pt>
                <c:pt idx="2">
                  <c:v>228.67000000000002</c:v>
                </c:pt>
                <c:pt idx="3">
                  <c:v>228.60000000000002</c:v>
                </c:pt>
                <c:pt idx="4">
                  <c:v>228.56</c:v>
                </c:pt>
                <c:pt idx="5">
                  <c:v>228.65</c:v>
                </c:pt>
                <c:pt idx="6">
                  <c:v>228.53</c:v>
                </c:pt>
                <c:pt idx="7">
                  <c:v>228.51000000000002</c:v>
                </c:pt>
                <c:pt idx="8">
                  <c:v>228.5</c:v>
                </c:pt>
                <c:pt idx="9">
                  <c:v>229</c:v>
                </c:pt>
                <c:pt idx="10">
                  <c:v>228.82000000000002</c:v>
                </c:pt>
                <c:pt idx="11">
                  <c:v>229.05</c:v>
                </c:pt>
                <c:pt idx="12">
                  <c:v>228.74</c:v>
                </c:pt>
                <c:pt idx="13">
                  <c:v>229.07000000000002</c:v>
                </c:pt>
                <c:pt idx="14">
                  <c:v>229</c:v>
                </c:pt>
                <c:pt idx="15">
                  <c:v>229.70000000000002</c:v>
                </c:pt>
                <c:pt idx="16">
                  <c:v>228.72</c:v>
                </c:pt>
                <c:pt idx="17">
                  <c:v>228.96</c:v>
                </c:pt>
                <c:pt idx="18">
                  <c:v>229.13000000000002</c:v>
                </c:pt>
                <c:pt idx="19">
                  <c:v>229.72</c:v>
                </c:pt>
                <c:pt idx="20">
                  <c:v>230.57000000000002</c:v>
                </c:pt>
                <c:pt idx="21">
                  <c:v>230.63000000000002</c:v>
                </c:pt>
                <c:pt idx="22">
                  <c:v>229.48000000000002</c:v>
                </c:pt>
                <c:pt idx="23">
                  <c:v>229.54000000000002</c:v>
                </c:pt>
                <c:pt idx="24">
                  <c:v>229.24</c:v>
                </c:pt>
                <c:pt idx="25">
                  <c:v>228.92000000000002</c:v>
                </c:pt>
                <c:pt idx="26">
                  <c:v>229.9</c:v>
                </c:pt>
                <c:pt idx="27">
                  <c:v>231.44</c:v>
                </c:pt>
                <c:pt idx="28">
                  <c:v>228.95000000000002</c:v>
                </c:pt>
                <c:pt idx="29">
                  <c:v>229.23000000000002</c:v>
                </c:pt>
                <c:pt idx="30">
                  <c:v>229.42000000000002</c:v>
                </c:pt>
                <c:pt idx="31">
                  <c:v>229.19</c:v>
                </c:pt>
                <c:pt idx="32">
                  <c:v>228.79000000000002</c:v>
                </c:pt>
                <c:pt idx="33">
                  <c:v>229.07000000000002</c:v>
                </c:pt>
                <c:pt idx="34">
                  <c:v>228.79000000000002</c:v>
                </c:pt>
                <c:pt idx="35">
                  <c:v>229.10000000000002</c:v>
                </c:pt>
                <c:pt idx="36">
                  <c:v>228.65</c:v>
                </c:pt>
                <c:pt idx="37">
                  <c:v>228.76000000000002</c:v>
                </c:pt>
                <c:pt idx="38">
                  <c:v>228.73000000000002</c:v>
                </c:pt>
                <c:pt idx="39">
                  <c:v>228.73000000000002</c:v>
                </c:pt>
                <c:pt idx="40">
                  <c:v>228.78</c:v>
                </c:pt>
                <c:pt idx="41">
                  <c:v>227.94</c:v>
                </c:pt>
                <c:pt idx="42">
                  <c:v>228.34</c:v>
                </c:pt>
                <c:pt idx="43">
                  <c:v>228.24</c:v>
                </c:pt>
                <c:pt idx="44">
                  <c:v>227.98</c:v>
                </c:pt>
                <c:pt idx="45">
                  <c:v>228.67000000000002</c:v>
                </c:pt>
                <c:pt idx="46">
                  <c:v>228.73000000000002</c:v>
                </c:pt>
                <c:pt idx="47">
                  <c:v>230</c:v>
                </c:pt>
              </c:numCache>
            </c:numRef>
          </c:yVal>
        </c:ser>
        <c:axId val="43155456"/>
        <c:axId val="43158912"/>
      </c:scatterChart>
      <c:valAx>
        <c:axId val="43155456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1712473572927"/>
              <c:y val="0.836603977111344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3158912"/>
        <c:crossesAt val="100"/>
        <c:crossBetween val="midCat"/>
        <c:majorUnit val="100"/>
        <c:minorUnit val="50"/>
      </c:valAx>
      <c:valAx>
        <c:axId val="43158912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0739957716701922E-2"/>
              <c:y val="0.238562852848156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31554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45254144"/>
        <c:axId val="45256064"/>
      </c:scatterChart>
      <c:valAx>
        <c:axId val="45254144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256064"/>
        <c:crossesAt val="0"/>
        <c:crossBetween val="midCat"/>
        <c:majorUnit val="10"/>
        <c:minorUnit val="5"/>
      </c:valAx>
      <c:valAx>
        <c:axId val="45256064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2541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[1]G.11!$F$11:$F$13</c:f>
              <c:numCache>
                <c:formatCode>General</c:formatCode>
                <c:ptCount val="3"/>
                <c:pt idx="0">
                  <c:v>14.59</c:v>
                </c:pt>
                <c:pt idx="1">
                  <c:v>7.73</c:v>
                </c:pt>
                <c:pt idx="2">
                  <c:v>4.9400000000000004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45272448"/>
        <c:axId val="45364736"/>
      </c:scatterChart>
      <c:valAx>
        <c:axId val="45272448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364736"/>
        <c:crossesAt val="0"/>
        <c:crossBetween val="midCat"/>
        <c:majorUnit val="10"/>
        <c:minorUnit val="5"/>
      </c:valAx>
      <c:valAx>
        <c:axId val="45364736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2724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</c:trendline>
          <c:xVal>
            <c:numRef>
              <c:f>[1]G.11!$G$11:$G$13</c:f>
              <c:numCache>
                <c:formatCode>General</c:formatCode>
                <c:ptCount val="3"/>
                <c:pt idx="0">
                  <c:v>0.42686771761480463</c:v>
                </c:pt>
                <c:pt idx="1">
                  <c:v>0.28395860284605429</c:v>
                </c:pt>
                <c:pt idx="2">
                  <c:v>0.24939271255060727</c:v>
                </c:pt>
              </c:numCache>
            </c:numRef>
          </c:xVal>
          <c:y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yVal>
        </c:ser>
        <c:axId val="45394176"/>
        <c:axId val="45408640"/>
      </c:scatterChart>
      <c:valAx>
        <c:axId val="45394176"/>
        <c:scaling>
          <c:orientation val="minMax"/>
          <c:max val="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408640"/>
        <c:crossesAt val="0"/>
        <c:crossBetween val="midCat"/>
        <c:majorUnit val="1"/>
        <c:minorUnit val="0.5"/>
      </c:valAx>
      <c:valAx>
        <c:axId val="45408640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39417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085137697282433"/>
          <c:y val="8.0128455930914264E-2"/>
          <c:w val="0.76418572034595311"/>
          <c:h val="0.631412232735604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W.5A!$H$11:$H$54</c:f>
              <c:numCache>
                <c:formatCode>0.000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131.929</c:v>
                </c:pt>
                <c:pt idx="16">
                  <c:v>0</c:v>
                </c:pt>
                <c:pt idx="17">
                  <c:v>25.37</c:v>
                </c:pt>
                <c:pt idx="18">
                  <c:v>51.963999999999999</c:v>
                </c:pt>
                <c:pt idx="19">
                  <c:v>189.87200000000001</c:v>
                </c:pt>
                <c:pt idx="20">
                  <c:v>65.084000000000003</c:v>
                </c:pt>
                <c:pt idx="21">
                  <c:v>30.370999999999999</c:v>
                </c:pt>
                <c:pt idx="22">
                  <c:v>111.931</c:v>
                </c:pt>
                <c:pt idx="23">
                  <c:v>37.372999999999998</c:v>
                </c:pt>
                <c:pt idx="24">
                  <c:v>0</c:v>
                </c:pt>
                <c:pt idx="25">
                  <c:v>279.517</c:v>
                </c:pt>
                <c:pt idx="26">
                  <c:v>32.667999999999999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xVal>
          <c:yVal>
            <c:numRef>
              <c:f>W.5A!$C$11:$C$54</c:f>
              <c:numCache>
                <c:formatCode>0.000</c:formatCode>
                <c:ptCount val="44"/>
                <c:pt idx="0">
                  <c:v>216.99</c:v>
                </c:pt>
                <c:pt idx="1">
                  <c:v>217</c:v>
                </c:pt>
                <c:pt idx="2">
                  <c:v>217</c:v>
                </c:pt>
                <c:pt idx="3">
                  <c:v>216.96</c:v>
                </c:pt>
                <c:pt idx="4">
                  <c:v>216.97000000000003</c:v>
                </c:pt>
                <c:pt idx="5">
                  <c:v>217.08</c:v>
                </c:pt>
                <c:pt idx="6">
                  <c:v>216.94000000000003</c:v>
                </c:pt>
                <c:pt idx="7">
                  <c:v>216.92000000000002</c:v>
                </c:pt>
                <c:pt idx="8">
                  <c:v>216.92000000000002</c:v>
                </c:pt>
                <c:pt idx="9">
                  <c:v>217</c:v>
                </c:pt>
                <c:pt idx="10">
                  <c:v>216.92000000000002</c:v>
                </c:pt>
                <c:pt idx="11">
                  <c:v>217.09</c:v>
                </c:pt>
                <c:pt idx="12">
                  <c:v>217.02</c:v>
                </c:pt>
                <c:pt idx="13">
                  <c:v>217.21</c:v>
                </c:pt>
                <c:pt idx="14">
                  <c:v>217.17000000000002</c:v>
                </c:pt>
                <c:pt idx="15">
                  <c:v>217.65</c:v>
                </c:pt>
                <c:pt idx="16">
                  <c:v>216.95000000000002</c:v>
                </c:pt>
                <c:pt idx="17">
                  <c:v>217.16000000000003</c:v>
                </c:pt>
                <c:pt idx="18">
                  <c:v>217.29000000000002</c:v>
                </c:pt>
                <c:pt idx="19">
                  <c:v>217.84</c:v>
                </c:pt>
                <c:pt idx="20">
                  <c:v>217.32000000000002</c:v>
                </c:pt>
                <c:pt idx="21">
                  <c:v>217.16000000000003</c:v>
                </c:pt>
                <c:pt idx="22">
                  <c:v>217.58</c:v>
                </c:pt>
                <c:pt idx="23">
                  <c:v>217.23000000000002</c:v>
                </c:pt>
                <c:pt idx="24">
                  <c:v>217.11</c:v>
                </c:pt>
                <c:pt idx="25">
                  <c:v>218.11</c:v>
                </c:pt>
                <c:pt idx="26">
                  <c:v>217.20000000000002</c:v>
                </c:pt>
                <c:pt idx="27">
                  <c:v>217.10000000000002</c:v>
                </c:pt>
                <c:pt idx="28">
                  <c:v>217.13000000000002</c:v>
                </c:pt>
                <c:pt idx="29">
                  <c:v>217.10000000000002</c:v>
                </c:pt>
                <c:pt idx="30">
                  <c:v>217.13000000000002</c:v>
                </c:pt>
                <c:pt idx="31">
                  <c:v>217.01000000000002</c:v>
                </c:pt>
                <c:pt idx="32">
                  <c:v>217.11</c:v>
                </c:pt>
                <c:pt idx="33">
                  <c:v>216.94000000000003</c:v>
                </c:pt>
                <c:pt idx="34">
                  <c:v>217.01000000000002</c:v>
                </c:pt>
                <c:pt idx="35">
                  <c:v>216.94000000000003</c:v>
                </c:pt>
                <c:pt idx="36">
                  <c:v>216.97000000000003</c:v>
                </c:pt>
                <c:pt idx="37">
                  <c:v>217.03</c:v>
                </c:pt>
                <c:pt idx="38">
                  <c:v>216.81</c:v>
                </c:pt>
                <c:pt idx="39">
                  <c:v>216.95000000000002</c:v>
                </c:pt>
                <c:pt idx="40">
                  <c:v>216.97000000000003</c:v>
                </c:pt>
                <c:pt idx="41">
                  <c:v>216.91000000000003</c:v>
                </c:pt>
                <c:pt idx="42">
                  <c:v>217</c:v>
                </c:pt>
                <c:pt idx="43">
                  <c:v>216.98000000000002</c:v>
                </c:pt>
              </c:numCache>
            </c:numRef>
          </c:yVal>
        </c:ser>
        <c:axId val="45308928"/>
        <c:axId val="45336832"/>
      </c:scatterChart>
      <c:valAx>
        <c:axId val="45308928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035538971664102"/>
              <c:y val="0.8397462181559821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336832"/>
        <c:crossesAt val="216"/>
        <c:crossBetween val="midCat"/>
        <c:majorUnit val="100"/>
        <c:minorUnit val="50"/>
      </c:valAx>
      <c:valAx>
        <c:axId val="45336832"/>
        <c:scaling>
          <c:orientation val="minMax"/>
          <c:max val="221"/>
          <c:min val="216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2553265170076272E-2"/>
              <c:y val="0.2307699530810332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30892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8.4337349397590564E-2"/>
          <c:w val="0.77638708246020594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W.5A!$F$11:$F$54</c:f>
              <c:numCache>
                <c:formatCode>0.00</c:formatCode>
                <c:ptCount val="44"/>
                <c:pt idx="15">
                  <c:v>303.76</c:v>
                </c:pt>
                <c:pt idx="17">
                  <c:v>232.56</c:v>
                </c:pt>
                <c:pt idx="18">
                  <c:v>261.32</c:v>
                </c:pt>
                <c:pt idx="19">
                  <c:v>318.51</c:v>
                </c:pt>
                <c:pt idx="20">
                  <c:v>253.87</c:v>
                </c:pt>
                <c:pt idx="21">
                  <c:v>242.41</c:v>
                </c:pt>
                <c:pt idx="22">
                  <c:v>290.61</c:v>
                </c:pt>
                <c:pt idx="23">
                  <c:v>254.18</c:v>
                </c:pt>
                <c:pt idx="25">
                  <c:v>348.16</c:v>
                </c:pt>
                <c:pt idx="26">
                  <c:v>234.68</c:v>
                </c:pt>
              </c:numCache>
            </c:numRef>
          </c:xVal>
          <c:yVal>
            <c:numRef>
              <c:f>W.5A!$C$11:$C$54</c:f>
              <c:numCache>
                <c:formatCode>0.000</c:formatCode>
                <c:ptCount val="44"/>
                <c:pt idx="0">
                  <c:v>216.99</c:v>
                </c:pt>
                <c:pt idx="1">
                  <c:v>217</c:v>
                </c:pt>
                <c:pt idx="2">
                  <c:v>217</c:v>
                </c:pt>
                <c:pt idx="3">
                  <c:v>216.96</c:v>
                </c:pt>
                <c:pt idx="4">
                  <c:v>216.97000000000003</c:v>
                </c:pt>
                <c:pt idx="5">
                  <c:v>217.08</c:v>
                </c:pt>
                <c:pt idx="6">
                  <c:v>216.94000000000003</c:v>
                </c:pt>
                <c:pt idx="7">
                  <c:v>216.92000000000002</c:v>
                </c:pt>
                <c:pt idx="8">
                  <c:v>216.92000000000002</c:v>
                </c:pt>
                <c:pt idx="9">
                  <c:v>217</c:v>
                </c:pt>
                <c:pt idx="10">
                  <c:v>216.92000000000002</c:v>
                </c:pt>
                <c:pt idx="11">
                  <c:v>217.09</c:v>
                </c:pt>
                <c:pt idx="12">
                  <c:v>217.02</c:v>
                </c:pt>
                <c:pt idx="13">
                  <c:v>217.21</c:v>
                </c:pt>
                <c:pt idx="14">
                  <c:v>217.17000000000002</c:v>
                </c:pt>
                <c:pt idx="15">
                  <c:v>217.65</c:v>
                </c:pt>
                <c:pt idx="16">
                  <c:v>216.95000000000002</c:v>
                </c:pt>
                <c:pt idx="17">
                  <c:v>217.16000000000003</c:v>
                </c:pt>
                <c:pt idx="18">
                  <c:v>217.29000000000002</c:v>
                </c:pt>
                <c:pt idx="19">
                  <c:v>217.84</c:v>
                </c:pt>
                <c:pt idx="20">
                  <c:v>217.32000000000002</c:v>
                </c:pt>
                <c:pt idx="21">
                  <c:v>217.16000000000003</c:v>
                </c:pt>
                <c:pt idx="22">
                  <c:v>217.58</c:v>
                </c:pt>
                <c:pt idx="23">
                  <c:v>217.23000000000002</c:v>
                </c:pt>
                <c:pt idx="24">
                  <c:v>217.11</c:v>
                </c:pt>
                <c:pt idx="25">
                  <c:v>218.11</c:v>
                </c:pt>
                <c:pt idx="26">
                  <c:v>217.20000000000002</c:v>
                </c:pt>
                <c:pt idx="27">
                  <c:v>217.10000000000002</c:v>
                </c:pt>
                <c:pt idx="28">
                  <c:v>217.13000000000002</c:v>
                </c:pt>
                <c:pt idx="29">
                  <c:v>217.10000000000002</c:v>
                </c:pt>
                <c:pt idx="30">
                  <c:v>217.13000000000002</c:v>
                </c:pt>
                <c:pt idx="31">
                  <c:v>217.01000000000002</c:v>
                </c:pt>
                <c:pt idx="32">
                  <c:v>217.11</c:v>
                </c:pt>
                <c:pt idx="33">
                  <c:v>216.94000000000003</c:v>
                </c:pt>
                <c:pt idx="34">
                  <c:v>217.01000000000002</c:v>
                </c:pt>
                <c:pt idx="35">
                  <c:v>216.94000000000003</c:v>
                </c:pt>
                <c:pt idx="36">
                  <c:v>216.97000000000003</c:v>
                </c:pt>
                <c:pt idx="37">
                  <c:v>217.03</c:v>
                </c:pt>
                <c:pt idx="38">
                  <c:v>216.81</c:v>
                </c:pt>
                <c:pt idx="39">
                  <c:v>216.95000000000002</c:v>
                </c:pt>
                <c:pt idx="40">
                  <c:v>216.97000000000003</c:v>
                </c:pt>
                <c:pt idx="41">
                  <c:v>216.91000000000003</c:v>
                </c:pt>
                <c:pt idx="42">
                  <c:v>217</c:v>
                </c:pt>
                <c:pt idx="43">
                  <c:v>216.98000000000002</c:v>
                </c:pt>
              </c:numCache>
            </c:numRef>
          </c:yVal>
        </c:ser>
        <c:axId val="47056000"/>
        <c:axId val="47071616"/>
      </c:scatterChart>
      <c:valAx>
        <c:axId val="47056000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763905764256909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071616"/>
        <c:crossesAt val="216"/>
        <c:crossBetween val="midCat"/>
        <c:majorUnit val="100"/>
        <c:minorUnit val="50"/>
      </c:valAx>
      <c:valAx>
        <c:axId val="47071616"/>
        <c:scaling>
          <c:orientation val="minMax"/>
          <c:max val="221"/>
          <c:min val="2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80120481927711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05600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41008284102656"/>
          <c:y val="7.784442517956057E-2"/>
          <c:w val="0.83633166972135387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W.5A!$G$11:$G$54</c:f>
              <c:numCache>
                <c:formatCode>0.000</c:formatCode>
                <c:ptCount val="44"/>
                <c:pt idx="15">
                  <c:v>0.43431985778245985</c:v>
                </c:pt>
                <c:pt idx="17">
                  <c:v>0.10909012727898178</c:v>
                </c:pt>
                <c:pt idx="18">
                  <c:v>0.19885198224399203</c:v>
                </c:pt>
                <c:pt idx="19">
                  <c:v>0.59612571033876494</c:v>
                </c:pt>
                <c:pt idx="20">
                  <c:v>0.25636743215031316</c:v>
                </c:pt>
                <c:pt idx="21">
                  <c:v>0.12528773565446968</c:v>
                </c:pt>
                <c:pt idx="22">
                  <c:v>0.38515880389525481</c:v>
                </c:pt>
                <c:pt idx="23">
                  <c:v>0.1470335982374695</c:v>
                </c:pt>
                <c:pt idx="25">
                  <c:v>0.80284064797794108</c:v>
                </c:pt>
                <c:pt idx="26">
                  <c:v>0.13920231805011077</c:v>
                </c:pt>
              </c:numCache>
            </c:numRef>
          </c:xVal>
          <c:yVal>
            <c:numRef>
              <c:f>W.5A!$C$11:$C$54</c:f>
              <c:numCache>
                <c:formatCode>0.000</c:formatCode>
                <c:ptCount val="44"/>
                <c:pt idx="0">
                  <c:v>216.99</c:v>
                </c:pt>
                <c:pt idx="1">
                  <c:v>217</c:v>
                </c:pt>
                <c:pt idx="2">
                  <c:v>217</c:v>
                </c:pt>
                <c:pt idx="3">
                  <c:v>216.96</c:v>
                </c:pt>
                <c:pt idx="4">
                  <c:v>216.97000000000003</c:v>
                </c:pt>
                <c:pt idx="5">
                  <c:v>217.08</c:v>
                </c:pt>
                <c:pt idx="6">
                  <c:v>216.94000000000003</c:v>
                </c:pt>
                <c:pt idx="7">
                  <c:v>216.92000000000002</c:v>
                </c:pt>
                <c:pt idx="8">
                  <c:v>216.92000000000002</c:v>
                </c:pt>
                <c:pt idx="9">
                  <c:v>217</c:v>
                </c:pt>
                <c:pt idx="10">
                  <c:v>216.92000000000002</c:v>
                </c:pt>
                <c:pt idx="11">
                  <c:v>217.09</c:v>
                </c:pt>
                <c:pt idx="12">
                  <c:v>217.02</c:v>
                </c:pt>
                <c:pt idx="13">
                  <c:v>217.21</c:v>
                </c:pt>
                <c:pt idx="14">
                  <c:v>217.17000000000002</c:v>
                </c:pt>
                <c:pt idx="15">
                  <c:v>217.65</c:v>
                </c:pt>
                <c:pt idx="16">
                  <c:v>216.95000000000002</c:v>
                </c:pt>
                <c:pt idx="17">
                  <c:v>217.16000000000003</c:v>
                </c:pt>
                <c:pt idx="18">
                  <c:v>217.29000000000002</c:v>
                </c:pt>
                <c:pt idx="19">
                  <c:v>217.84</c:v>
                </c:pt>
                <c:pt idx="20">
                  <c:v>217.32000000000002</c:v>
                </c:pt>
                <c:pt idx="21">
                  <c:v>217.16000000000003</c:v>
                </c:pt>
                <c:pt idx="22">
                  <c:v>217.58</c:v>
                </c:pt>
                <c:pt idx="23">
                  <c:v>217.23000000000002</c:v>
                </c:pt>
                <c:pt idx="24">
                  <c:v>217.11</c:v>
                </c:pt>
                <c:pt idx="25">
                  <c:v>218.11</c:v>
                </c:pt>
                <c:pt idx="26">
                  <c:v>217.20000000000002</c:v>
                </c:pt>
                <c:pt idx="27">
                  <c:v>217.10000000000002</c:v>
                </c:pt>
                <c:pt idx="28">
                  <c:v>217.13000000000002</c:v>
                </c:pt>
                <c:pt idx="29">
                  <c:v>217.10000000000002</c:v>
                </c:pt>
                <c:pt idx="30">
                  <c:v>217.13000000000002</c:v>
                </c:pt>
                <c:pt idx="31">
                  <c:v>217.01000000000002</c:v>
                </c:pt>
                <c:pt idx="32">
                  <c:v>217.11</c:v>
                </c:pt>
                <c:pt idx="33">
                  <c:v>216.94000000000003</c:v>
                </c:pt>
                <c:pt idx="34">
                  <c:v>217.01000000000002</c:v>
                </c:pt>
                <c:pt idx="35">
                  <c:v>216.94000000000003</c:v>
                </c:pt>
                <c:pt idx="36">
                  <c:v>216.97000000000003</c:v>
                </c:pt>
                <c:pt idx="37">
                  <c:v>217.03</c:v>
                </c:pt>
                <c:pt idx="38">
                  <c:v>216.81</c:v>
                </c:pt>
                <c:pt idx="39">
                  <c:v>216.95000000000002</c:v>
                </c:pt>
                <c:pt idx="40">
                  <c:v>216.97000000000003</c:v>
                </c:pt>
                <c:pt idx="41">
                  <c:v>216.91000000000003</c:v>
                </c:pt>
                <c:pt idx="42">
                  <c:v>217</c:v>
                </c:pt>
                <c:pt idx="43">
                  <c:v>216.98000000000002</c:v>
                </c:pt>
              </c:numCache>
            </c:numRef>
          </c:yVal>
        </c:ser>
        <c:axId val="47086592"/>
        <c:axId val="47106304"/>
      </c:scatterChart>
      <c:valAx>
        <c:axId val="47086592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107948892013345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106304"/>
        <c:crossesAt val="216"/>
        <c:crossBetween val="midCat"/>
        <c:majorUnit val="0.2"/>
        <c:minorUnit val="0.1"/>
      </c:valAx>
      <c:valAx>
        <c:axId val="47106304"/>
        <c:scaling>
          <c:orientation val="minMax"/>
          <c:max val="221"/>
          <c:min val="2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928136529177898E-3"/>
              <c:y val="0.2724554881284623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08659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87"/>
          <c:y val="7.8788111943986702E-2"/>
          <c:w val="0.76165007849266153"/>
          <c:h val="0.642426143543275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W.6A!$H$11:$H$50</c:f>
              <c:numCache>
                <c:formatCode>0.000</c:formatCode>
                <c:ptCount val="40"/>
                <c:pt idx="0">
                  <c:v>9.3629999999999995</c:v>
                </c:pt>
                <c:pt idx="1">
                  <c:v>11.113</c:v>
                </c:pt>
                <c:pt idx="2">
                  <c:v>9.3949999999999996</c:v>
                </c:pt>
                <c:pt idx="3">
                  <c:v>6.8920000000000003</c:v>
                </c:pt>
                <c:pt idx="4">
                  <c:v>18.940999999999999</c:v>
                </c:pt>
                <c:pt idx="5">
                  <c:v>39.290999999999997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15.250999999999999</c:v>
                </c:pt>
                <c:pt idx="11">
                  <c:v>26.623999999999999</c:v>
                </c:pt>
                <c:pt idx="12">
                  <c:v>11.558</c:v>
                </c:pt>
                <c:pt idx="13">
                  <c:v>32.598999999999997</c:v>
                </c:pt>
                <c:pt idx="14">
                  <c:v>48.991999999999997</c:v>
                </c:pt>
                <c:pt idx="15">
                  <c:v>16.196000000000002</c:v>
                </c:pt>
                <c:pt idx="16">
                  <c:v>45.914000000000001</c:v>
                </c:pt>
                <c:pt idx="17">
                  <c:v>121.21</c:v>
                </c:pt>
                <c:pt idx="18">
                  <c:v>210.6</c:v>
                </c:pt>
                <c:pt idx="19">
                  <c:v>98.912000000000006</c:v>
                </c:pt>
                <c:pt idx="20">
                  <c:v>57.798000000000002</c:v>
                </c:pt>
                <c:pt idx="21">
                  <c:v>164.72</c:v>
                </c:pt>
                <c:pt idx="22">
                  <c:v>72.370999999999995</c:v>
                </c:pt>
                <c:pt idx="23">
                  <c:v>34.262</c:v>
                </c:pt>
                <c:pt idx="24">
                  <c:v>426.39600000000002</c:v>
                </c:pt>
                <c:pt idx="25">
                  <c:v>51.628999999999998</c:v>
                </c:pt>
                <c:pt idx="26">
                  <c:v>43.07</c:v>
                </c:pt>
                <c:pt idx="27">
                  <c:v>32.222999999999999</c:v>
                </c:pt>
                <c:pt idx="28">
                  <c:v>28.085000000000001</c:v>
                </c:pt>
                <c:pt idx="29">
                  <c:v>30.706</c:v>
                </c:pt>
                <c:pt idx="30">
                  <c:v>7.766</c:v>
                </c:pt>
                <c:pt idx="31">
                  <c:v>23.431000000000001</c:v>
                </c:pt>
                <c:pt idx="32">
                  <c:v>8.25</c:v>
                </c:pt>
                <c:pt idx="33">
                  <c:v>12.535</c:v>
                </c:pt>
                <c:pt idx="34">
                  <c:v>0</c:v>
                </c:pt>
                <c:pt idx="35">
                  <c:v>8.9079999999999995</c:v>
                </c:pt>
                <c:pt idx="36">
                  <c:v>17.981000000000002</c:v>
                </c:pt>
                <c:pt idx="37">
                  <c:v>3.1219999999999999</c:v>
                </c:pt>
                <c:pt idx="38">
                  <c:v>7.8529999999999998</c:v>
                </c:pt>
                <c:pt idx="39">
                  <c:v>13.085000000000001</c:v>
                </c:pt>
              </c:numCache>
            </c:numRef>
          </c:xVal>
          <c:yVal>
            <c:numRef>
              <c:f>W.6A!$C$11:$C$50</c:f>
              <c:numCache>
                <c:formatCode>0.000</c:formatCode>
                <c:ptCount val="40"/>
                <c:pt idx="0">
                  <c:v>184.9</c:v>
                </c:pt>
                <c:pt idx="1">
                  <c:v>184.88000000000002</c:v>
                </c:pt>
                <c:pt idx="2">
                  <c:v>184.84</c:v>
                </c:pt>
                <c:pt idx="3">
                  <c:v>184.8</c:v>
                </c:pt>
                <c:pt idx="4">
                  <c:v>184.98000000000002</c:v>
                </c:pt>
                <c:pt idx="5">
                  <c:v>185.21</c:v>
                </c:pt>
                <c:pt idx="6">
                  <c:v>184.70000000000002</c:v>
                </c:pt>
                <c:pt idx="7">
                  <c:v>184.53</c:v>
                </c:pt>
                <c:pt idx="8">
                  <c:v>184.49</c:v>
                </c:pt>
                <c:pt idx="9">
                  <c:v>184.93</c:v>
                </c:pt>
                <c:pt idx="10">
                  <c:v>184.83</c:v>
                </c:pt>
                <c:pt idx="11">
                  <c:v>185.06</c:v>
                </c:pt>
                <c:pt idx="12">
                  <c:v>184.91000000000003</c:v>
                </c:pt>
                <c:pt idx="13">
                  <c:v>185.12</c:v>
                </c:pt>
                <c:pt idx="14">
                  <c:v>185.27</c:v>
                </c:pt>
                <c:pt idx="15">
                  <c:v>184.97</c:v>
                </c:pt>
                <c:pt idx="16">
                  <c:v>185.29000000000002</c:v>
                </c:pt>
                <c:pt idx="17">
                  <c:v>185.75</c:v>
                </c:pt>
                <c:pt idx="18">
                  <c:v>186.37</c:v>
                </c:pt>
                <c:pt idx="19">
                  <c:v>185.65</c:v>
                </c:pt>
                <c:pt idx="20">
                  <c:v>185.31</c:v>
                </c:pt>
                <c:pt idx="21">
                  <c:v>186.13000000000002</c:v>
                </c:pt>
                <c:pt idx="22">
                  <c:v>185.49</c:v>
                </c:pt>
                <c:pt idx="23">
                  <c:v>185.18</c:v>
                </c:pt>
                <c:pt idx="24">
                  <c:v>187.71</c:v>
                </c:pt>
                <c:pt idx="25">
                  <c:v>185.37</c:v>
                </c:pt>
                <c:pt idx="26">
                  <c:v>185.21</c:v>
                </c:pt>
                <c:pt idx="27">
                  <c:v>185.20000000000002</c:v>
                </c:pt>
                <c:pt idx="28">
                  <c:v>185.15</c:v>
                </c:pt>
                <c:pt idx="29">
                  <c:v>185.19</c:v>
                </c:pt>
                <c:pt idx="30">
                  <c:v>184.97</c:v>
                </c:pt>
                <c:pt idx="31">
                  <c:v>185.09</c:v>
                </c:pt>
                <c:pt idx="32">
                  <c:v>184.82000000000002</c:v>
                </c:pt>
                <c:pt idx="33">
                  <c:v>184.91000000000003</c:v>
                </c:pt>
                <c:pt idx="34">
                  <c:v>184.78</c:v>
                </c:pt>
                <c:pt idx="35">
                  <c:v>184.81</c:v>
                </c:pt>
                <c:pt idx="36">
                  <c:v>184.96</c:v>
                </c:pt>
                <c:pt idx="37">
                  <c:v>184.64000000000001</c:v>
                </c:pt>
                <c:pt idx="38">
                  <c:v>184.75</c:v>
                </c:pt>
                <c:pt idx="39">
                  <c:v>184.87</c:v>
                </c:pt>
              </c:numCache>
            </c:numRef>
          </c:yVal>
        </c:ser>
        <c:axId val="47122304"/>
        <c:axId val="47124864"/>
      </c:scatterChart>
      <c:valAx>
        <c:axId val="47122304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22227336425"/>
              <c:y val="0.845457047398932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124864"/>
        <c:crossesAt val="184"/>
        <c:crossBetween val="midCat"/>
        <c:majorUnit val="100"/>
        <c:minorUnit val="50"/>
      </c:valAx>
      <c:valAx>
        <c:axId val="47124864"/>
        <c:scaling>
          <c:orientation val="minMax"/>
          <c:max val="190"/>
          <c:min val="1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710130191093E-2"/>
              <c:y val="0.236364335831959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12230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8.6956653600321496E-2"/>
          <c:w val="0.78354272377320255"/>
          <c:h val="0.6770196601739323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W.6A!$F$11:$F$50</c:f>
              <c:numCache>
                <c:formatCode>0.00</c:formatCode>
                <c:ptCount val="40"/>
                <c:pt idx="0">
                  <c:v>121.47</c:v>
                </c:pt>
                <c:pt idx="1">
                  <c:v>125.5</c:v>
                </c:pt>
                <c:pt idx="2">
                  <c:v>122.45</c:v>
                </c:pt>
                <c:pt idx="3">
                  <c:v>125.62</c:v>
                </c:pt>
                <c:pt idx="4">
                  <c:v>131.94999999999999</c:v>
                </c:pt>
                <c:pt idx="5">
                  <c:v>149.94999999999999</c:v>
                </c:pt>
                <c:pt idx="9">
                  <c:v>126.66</c:v>
                </c:pt>
                <c:pt idx="11">
                  <c:v>137.85</c:v>
                </c:pt>
                <c:pt idx="12">
                  <c:v>129.24</c:v>
                </c:pt>
                <c:pt idx="13">
                  <c:v>140.97</c:v>
                </c:pt>
                <c:pt idx="14">
                  <c:v>143.78</c:v>
                </c:pt>
                <c:pt idx="15">
                  <c:v>93.54</c:v>
                </c:pt>
                <c:pt idx="16">
                  <c:v>108.94</c:v>
                </c:pt>
                <c:pt idx="17">
                  <c:v>146.08000000000001</c:v>
                </c:pt>
                <c:pt idx="18">
                  <c:v>184.4</c:v>
                </c:pt>
                <c:pt idx="19">
                  <c:v>128.36000000000001</c:v>
                </c:pt>
                <c:pt idx="20">
                  <c:v>112.14</c:v>
                </c:pt>
                <c:pt idx="21">
                  <c:v>158.41999999999999</c:v>
                </c:pt>
                <c:pt idx="22">
                  <c:v>126.22</c:v>
                </c:pt>
                <c:pt idx="23">
                  <c:v>102.23</c:v>
                </c:pt>
                <c:pt idx="24">
                  <c:v>315.99</c:v>
                </c:pt>
                <c:pt idx="25">
                  <c:v>112.75</c:v>
                </c:pt>
                <c:pt idx="26">
                  <c:v>113.64</c:v>
                </c:pt>
                <c:pt idx="27">
                  <c:v>108.11</c:v>
                </c:pt>
                <c:pt idx="28">
                  <c:v>104.05</c:v>
                </c:pt>
                <c:pt idx="29">
                  <c:v>105.86</c:v>
                </c:pt>
                <c:pt idx="30">
                  <c:v>91.75</c:v>
                </c:pt>
                <c:pt idx="31">
                  <c:v>96.31</c:v>
                </c:pt>
                <c:pt idx="32">
                  <c:v>82.22</c:v>
                </c:pt>
                <c:pt idx="33">
                  <c:v>93.45</c:v>
                </c:pt>
                <c:pt idx="35">
                  <c:v>86.22</c:v>
                </c:pt>
                <c:pt idx="36">
                  <c:v>92.59</c:v>
                </c:pt>
                <c:pt idx="37">
                  <c:v>76.150000000000006</c:v>
                </c:pt>
                <c:pt idx="38">
                  <c:v>78.48</c:v>
                </c:pt>
                <c:pt idx="39">
                  <c:v>83.96</c:v>
                </c:pt>
              </c:numCache>
            </c:numRef>
          </c:xVal>
          <c:yVal>
            <c:numRef>
              <c:f>W.6A!$C$11:$C$50</c:f>
              <c:numCache>
                <c:formatCode>0.000</c:formatCode>
                <c:ptCount val="40"/>
                <c:pt idx="0">
                  <c:v>184.9</c:v>
                </c:pt>
                <c:pt idx="1">
                  <c:v>184.88000000000002</c:v>
                </c:pt>
                <c:pt idx="2">
                  <c:v>184.84</c:v>
                </c:pt>
                <c:pt idx="3">
                  <c:v>184.8</c:v>
                </c:pt>
                <c:pt idx="4">
                  <c:v>184.98000000000002</c:v>
                </c:pt>
                <c:pt idx="5">
                  <c:v>185.21</c:v>
                </c:pt>
                <c:pt idx="6">
                  <c:v>184.70000000000002</c:v>
                </c:pt>
                <c:pt idx="7">
                  <c:v>184.53</c:v>
                </c:pt>
                <c:pt idx="8">
                  <c:v>184.49</c:v>
                </c:pt>
                <c:pt idx="9">
                  <c:v>184.93</c:v>
                </c:pt>
                <c:pt idx="10">
                  <c:v>184.83</c:v>
                </c:pt>
                <c:pt idx="11">
                  <c:v>185.06</c:v>
                </c:pt>
                <c:pt idx="12">
                  <c:v>184.91000000000003</c:v>
                </c:pt>
                <c:pt idx="13">
                  <c:v>185.12</c:v>
                </c:pt>
                <c:pt idx="14">
                  <c:v>185.27</c:v>
                </c:pt>
                <c:pt idx="15">
                  <c:v>184.97</c:v>
                </c:pt>
                <c:pt idx="16">
                  <c:v>185.29000000000002</c:v>
                </c:pt>
                <c:pt idx="17">
                  <c:v>185.75</c:v>
                </c:pt>
                <c:pt idx="18">
                  <c:v>186.37</c:v>
                </c:pt>
                <c:pt idx="19">
                  <c:v>185.65</c:v>
                </c:pt>
                <c:pt idx="20">
                  <c:v>185.31</c:v>
                </c:pt>
                <c:pt idx="21">
                  <c:v>186.13000000000002</c:v>
                </c:pt>
                <c:pt idx="22">
                  <c:v>185.49</c:v>
                </c:pt>
                <c:pt idx="23">
                  <c:v>185.18</c:v>
                </c:pt>
                <c:pt idx="24">
                  <c:v>187.71</c:v>
                </c:pt>
                <c:pt idx="25">
                  <c:v>185.37</c:v>
                </c:pt>
                <c:pt idx="26">
                  <c:v>185.21</c:v>
                </c:pt>
                <c:pt idx="27">
                  <c:v>185.20000000000002</c:v>
                </c:pt>
                <c:pt idx="28">
                  <c:v>185.15</c:v>
                </c:pt>
                <c:pt idx="29">
                  <c:v>185.19</c:v>
                </c:pt>
                <c:pt idx="30">
                  <c:v>184.97</c:v>
                </c:pt>
                <c:pt idx="31">
                  <c:v>185.09</c:v>
                </c:pt>
                <c:pt idx="32">
                  <c:v>184.82000000000002</c:v>
                </c:pt>
                <c:pt idx="33">
                  <c:v>184.91000000000003</c:v>
                </c:pt>
                <c:pt idx="34">
                  <c:v>184.78</c:v>
                </c:pt>
                <c:pt idx="35">
                  <c:v>184.81</c:v>
                </c:pt>
                <c:pt idx="36">
                  <c:v>184.96</c:v>
                </c:pt>
                <c:pt idx="37">
                  <c:v>184.64000000000001</c:v>
                </c:pt>
                <c:pt idx="38">
                  <c:v>184.75</c:v>
                </c:pt>
                <c:pt idx="39">
                  <c:v>184.87</c:v>
                </c:pt>
              </c:numCache>
            </c:numRef>
          </c:yVal>
        </c:ser>
        <c:axId val="47135744"/>
        <c:axId val="47175168"/>
      </c:scatterChart>
      <c:valAx>
        <c:axId val="47135744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851"/>
              <c:y val="0.8447217778316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175168"/>
        <c:crossesAt val="184"/>
        <c:crossBetween val="midCat"/>
        <c:majorUnit val="100"/>
        <c:minorUnit val="50"/>
      </c:valAx>
      <c:valAx>
        <c:axId val="47175168"/>
        <c:scaling>
          <c:orientation val="minMax"/>
          <c:max val="190"/>
          <c:min val="1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73292339886724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13574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95240504539629"/>
          <c:y val="7.6696386132196495E-2"/>
          <c:w val="0.82666820436793953"/>
          <c:h val="0.7109165022253589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W.6A!$G$11:$G$50</c:f>
              <c:numCache>
                <c:formatCode>0.000</c:formatCode>
                <c:ptCount val="40"/>
                <c:pt idx="0">
                  <c:v>7.708076068164979E-2</c:v>
                </c:pt>
                <c:pt idx="1">
                  <c:v>8.8549800796812739E-2</c:v>
                </c:pt>
                <c:pt idx="2">
                  <c:v>7.6725193956717022E-2</c:v>
                </c:pt>
                <c:pt idx="3">
                  <c:v>5.4863875179111607E-2</c:v>
                </c:pt>
                <c:pt idx="4">
                  <c:v>0.14354679802955667</c:v>
                </c:pt>
                <c:pt idx="5">
                  <c:v>0.26202734244748249</c:v>
                </c:pt>
                <c:pt idx="9">
                  <c:v>0.12040896889309964</c:v>
                </c:pt>
                <c:pt idx="11">
                  <c:v>0.19313746826260428</c:v>
                </c:pt>
                <c:pt idx="12">
                  <c:v>8.9430516867842771E-2</c:v>
                </c:pt>
                <c:pt idx="13">
                  <c:v>0.23124778321628714</c:v>
                </c:pt>
                <c:pt idx="14">
                  <c:v>0.34074280150229513</c:v>
                </c:pt>
                <c:pt idx="15">
                  <c:v>0.17314517853324782</c:v>
                </c:pt>
                <c:pt idx="16">
                  <c:v>0.42146135487424274</c:v>
                </c:pt>
                <c:pt idx="17">
                  <c:v>0.82975082146768886</c:v>
                </c:pt>
                <c:pt idx="18">
                  <c:v>1.1420824295010845</c:v>
                </c:pt>
                <c:pt idx="19">
                  <c:v>0.77058273605484573</c:v>
                </c:pt>
                <c:pt idx="20">
                  <c:v>0.51540930979133226</c:v>
                </c:pt>
                <c:pt idx="21">
                  <c:v>1.0397677060977151</c:v>
                </c:pt>
                <c:pt idx="22">
                  <c:v>0.57337189035018221</c:v>
                </c:pt>
                <c:pt idx="23">
                  <c:v>0.33514623887312922</c:v>
                </c:pt>
                <c:pt idx="24">
                  <c:v>1.3493971328206589</c:v>
                </c:pt>
                <c:pt idx="25">
                  <c:v>0.45790687361419069</c:v>
                </c:pt>
                <c:pt idx="26">
                  <c:v>0.37900387187609996</c:v>
                </c:pt>
                <c:pt idx="27">
                  <c:v>0.2980575339931551</c:v>
                </c:pt>
                <c:pt idx="28">
                  <c:v>0.26991830850552623</c:v>
                </c:pt>
                <c:pt idx="29">
                  <c:v>0.29006234649537121</c:v>
                </c:pt>
                <c:pt idx="30">
                  <c:v>8.4643051771117167E-2</c:v>
                </c:pt>
                <c:pt idx="31">
                  <c:v>0.24328730142248989</c:v>
                </c:pt>
                <c:pt idx="32">
                  <c:v>0.1003405497445877</c:v>
                </c:pt>
                <c:pt idx="33">
                  <c:v>0.13413590155163188</c:v>
                </c:pt>
                <c:pt idx="35">
                  <c:v>0.10331709580143818</c:v>
                </c:pt>
                <c:pt idx="36">
                  <c:v>0.194200237606653</c:v>
                </c:pt>
                <c:pt idx="37">
                  <c:v>4.099803020354563E-2</c:v>
                </c:pt>
                <c:pt idx="38">
                  <c:v>0.10006371049949031</c:v>
                </c:pt>
                <c:pt idx="39">
                  <c:v>0.15584802286803243</c:v>
                </c:pt>
              </c:numCache>
            </c:numRef>
          </c:xVal>
          <c:yVal>
            <c:numRef>
              <c:f>W.6A!$C$11:$C$50</c:f>
              <c:numCache>
                <c:formatCode>0.000</c:formatCode>
                <c:ptCount val="40"/>
                <c:pt idx="0">
                  <c:v>184.9</c:v>
                </c:pt>
                <c:pt idx="1">
                  <c:v>184.88000000000002</c:v>
                </c:pt>
                <c:pt idx="2">
                  <c:v>184.84</c:v>
                </c:pt>
                <c:pt idx="3">
                  <c:v>184.8</c:v>
                </c:pt>
                <c:pt idx="4">
                  <c:v>184.98000000000002</c:v>
                </c:pt>
                <c:pt idx="5">
                  <c:v>185.21</c:v>
                </c:pt>
                <c:pt idx="6">
                  <c:v>184.70000000000002</c:v>
                </c:pt>
                <c:pt idx="7">
                  <c:v>184.53</c:v>
                </c:pt>
                <c:pt idx="8">
                  <c:v>184.49</c:v>
                </c:pt>
                <c:pt idx="9">
                  <c:v>184.93</c:v>
                </c:pt>
                <c:pt idx="10">
                  <c:v>184.83</c:v>
                </c:pt>
                <c:pt idx="11">
                  <c:v>185.06</c:v>
                </c:pt>
                <c:pt idx="12">
                  <c:v>184.91000000000003</c:v>
                </c:pt>
                <c:pt idx="13">
                  <c:v>185.12</c:v>
                </c:pt>
                <c:pt idx="14">
                  <c:v>185.27</c:v>
                </c:pt>
                <c:pt idx="15">
                  <c:v>184.97</c:v>
                </c:pt>
                <c:pt idx="16">
                  <c:v>185.29000000000002</c:v>
                </c:pt>
                <c:pt idx="17">
                  <c:v>185.75</c:v>
                </c:pt>
                <c:pt idx="18">
                  <c:v>186.37</c:v>
                </c:pt>
                <c:pt idx="19">
                  <c:v>185.65</c:v>
                </c:pt>
                <c:pt idx="20">
                  <c:v>185.31</c:v>
                </c:pt>
                <c:pt idx="21">
                  <c:v>186.13000000000002</c:v>
                </c:pt>
                <c:pt idx="22">
                  <c:v>185.49</c:v>
                </c:pt>
                <c:pt idx="23">
                  <c:v>185.18</c:v>
                </c:pt>
                <c:pt idx="24">
                  <c:v>187.71</c:v>
                </c:pt>
                <c:pt idx="25">
                  <c:v>185.37</c:v>
                </c:pt>
                <c:pt idx="26">
                  <c:v>185.21</c:v>
                </c:pt>
                <c:pt idx="27">
                  <c:v>185.20000000000002</c:v>
                </c:pt>
                <c:pt idx="28">
                  <c:v>185.15</c:v>
                </c:pt>
                <c:pt idx="29">
                  <c:v>185.19</c:v>
                </c:pt>
                <c:pt idx="30">
                  <c:v>184.97</c:v>
                </c:pt>
                <c:pt idx="31">
                  <c:v>185.09</c:v>
                </c:pt>
                <c:pt idx="32">
                  <c:v>184.82000000000002</c:v>
                </c:pt>
                <c:pt idx="33">
                  <c:v>184.91000000000003</c:v>
                </c:pt>
                <c:pt idx="34">
                  <c:v>184.78</c:v>
                </c:pt>
                <c:pt idx="35">
                  <c:v>184.81</c:v>
                </c:pt>
                <c:pt idx="36">
                  <c:v>184.96</c:v>
                </c:pt>
                <c:pt idx="37">
                  <c:v>184.64000000000001</c:v>
                </c:pt>
                <c:pt idx="38">
                  <c:v>184.75</c:v>
                </c:pt>
                <c:pt idx="39">
                  <c:v>184.87</c:v>
                </c:pt>
              </c:numCache>
            </c:numRef>
          </c:yVal>
        </c:ser>
        <c:axId val="47350144"/>
        <c:axId val="47352448"/>
      </c:scatterChart>
      <c:valAx>
        <c:axId val="47350144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333410218396982"/>
              <c:y val="0.864309274489752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352448"/>
        <c:crossesAt val="184"/>
        <c:crossBetween val="midCat"/>
        <c:majorUnit val="0.2"/>
        <c:minorUnit val="0.1"/>
      </c:valAx>
      <c:valAx>
        <c:axId val="47352448"/>
        <c:scaling>
          <c:orientation val="minMax"/>
          <c:max val="190"/>
          <c:min val="18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3333358134966781E-2"/>
              <c:y val="0.2743370734728568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3501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58813666998622"/>
          <c:y val="7.8788111943986702E-2"/>
          <c:w val="0.76523431415615573"/>
          <c:h val="0.642426143543275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W.10A!$H$11:$H$57</c:f>
              <c:numCache>
                <c:formatCode>0.000</c:formatCode>
                <c:ptCount val="47"/>
                <c:pt idx="0">
                  <c:v>1.302</c:v>
                </c:pt>
                <c:pt idx="1">
                  <c:v>0.99099999999999999</c:v>
                </c:pt>
                <c:pt idx="2">
                  <c:v>1.2769999999999999</c:v>
                </c:pt>
                <c:pt idx="3">
                  <c:v>1.002</c:v>
                </c:pt>
                <c:pt idx="4">
                  <c:v>7.5999999999999998E-2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11.635999999999999</c:v>
                </c:pt>
                <c:pt idx="9">
                  <c:v>0</c:v>
                </c:pt>
                <c:pt idx="10">
                  <c:v>7.718</c:v>
                </c:pt>
                <c:pt idx="11">
                  <c:v>6.6260000000000003</c:v>
                </c:pt>
                <c:pt idx="12">
                  <c:v>4.609</c:v>
                </c:pt>
                <c:pt idx="13">
                  <c:v>5.2549999999999999</c:v>
                </c:pt>
                <c:pt idx="14">
                  <c:v>0.76300000000000001</c:v>
                </c:pt>
                <c:pt idx="15">
                  <c:v>6.9169999999999998</c:v>
                </c:pt>
                <c:pt idx="16">
                  <c:v>0.81699999999999995</c:v>
                </c:pt>
                <c:pt idx="17">
                  <c:v>7.0010000000000003</c:v>
                </c:pt>
                <c:pt idx="18">
                  <c:v>14.712999999999999</c:v>
                </c:pt>
                <c:pt idx="19">
                  <c:v>25.471</c:v>
                </c:pt>
                <c:pt idx="20">
                  <c:v>0</c:v>
                </c:pt>
                <c:pt idx="21">
                  <c:v>5.8019999999999996</c:v>
                </c:pt>
                <c:pt idx="22">
                  <c:v>2.6909999999999998</c:v>
                </c:pt>
                <c:pt idx="23">
                  <c:v>0.748</c:v>
                </c:pt>
                <c:pt idx="24">
                  <c:v>110.13200000000001</c:v>
                </c:pt>
                <c:pt idx="25">
                  <c:v>0.93700000000000006</c:v>
                </c:pt>
                <c:pt idx="26">
                  <c:v>9.2420000000000009</c:v>
                </c:pt>
                <c:pt idx="27">
                  <c:v>4.1040000000000001</c:v>
                </c:pt>
                <c:pt idx="28">
                  <c:v>6.2240000000000002</c:v>
                </c:pt>
                <c:pt idx="29">
                  <c:v>10.656000000000001</c:v>
                </c:pt>
                <c:pt idx="30">
                  <c:v>8.0559999999999992</c:v>
                </c:pt>
                <c:pt idx="31">
                  <c:v>15.086</c:v>
                </c:pt>
                <c:pt idx="32">
                  <c:v>10.592000000000001</c:v>
                </c:pt>
                <c:pt idx="33">
                  <c:v>0.26200000000000001</c:v>
                </c:pt>
                <c:pt idx="34">
                  <c:v>9.6159999999999997</c:v>
                </c:pt>
                <c:pt idx="35">
                  <c:v>8.1780000000000008</c:v>
                </c:pt>
                <c:pt idx="36">
                  <c:v>0.86</c:v>
                </c:pt>
                <c:pt idx="37">
                  <c:v>5.9630000000000001</c:v>
                </c:pt>
                <c:pt idx="38">
                  <c:v>0.69</c:v>
                </c:pt>
                <c:pt idx="39">
                  <c:v>6.4489999999999998</c:v>
                </c:pt>
                <c:pt idx="40">
                  <c:v>8.1129999999999995</c:v>
                </c:pt>
                <c:pt idx="41">
                  <c:v>9.7799999999999994</c:v>
                </c:pt>
                <c:pt idx="42">
                  <c:v>5.8040000000000003</c:v>
                </c:pt>
                <c:pt idx="43">
                  <c:v>47.566000000000003</c:v>
                </c:pt>
                <c:pt idx="44">
                  <c:v>95.027000000000001</c:v>
                </c:pt>
                <c:pt idx="45">
                  <c:v>141.679</c:v>
                </c:pt>
                <c:pt idx="46">
                  <c:v>155.10499999999999</c:v>
                </c:pt>
              </c:numCache>
            </c:numRef>
          </c:xVal>
          <c:yVal>
            <c:numRef>
              <c:f>W.10A!$C$11:$C$57</c:f>
              <c:numCache>
                <c:formatCode>0.000</c:formatCode>
                <c:ptCount val="47"/>
                <c:pt idx="0">
                  <c:v>258.98</c:v>
                </c:pt>
                <c:pt idx="1">
                  <c:v>258.98</c:v>
                </c:pt>
                <c:pt idx="2">
                  <c:v>259</c:v>
                </c:pt>
                <c:pt idx="3">
                  <c:v>258.99</c:v>
                </c:pt>
                <c:pt idx="4">
                  <c:v>259.01</c:v>
                </c:pt>
                <c:pt idx="5">
                  <c:v>259.01</c:v>
                </c:pt>
                <c:pt idx="6">
                  <c:v>259.01</c:v>
                </c:pt>
                <c:pt idx="7">
                  <c:v>258.94</c:v>
                </c:pt>
                <c:pt idx="8">
                  <c:v>259.20999999999998</c:v>
                </c:pt>
                <c:pt idx="9">
                  <c:v>258.92</c:v>
                </c:pt>
                <c:pt idx="10">
                  <c:v>259.14999999999998</c:v>
                </c:pt>
                <c:pt idx="11">
                  <c:v>259.14999999999998</c:v>
                </c:pt>
                <c:pt idx="12">
                  <c:v>259.08</c:v>
                </c:pt>
                <c:pt idx="13">
                  <c:v>259.07</c:v>
                </c:pt>
                <c:pt idx="14">
                  <c:v>258.92</c:v>
                </c:pt>
                <c:pt idx="15">
                  <c:v>259.14999999999998</c:v>
                </c:pt>
                <c:pt idx="16">
                  <c:v>258.93</c:v>
                </c:pt>
                <c:pt idx="17">
                  <c:v>259.08</c:v>
                </c:pt>
                <c:pt idx="18">
                  <c:v>259.27</c:v>
                </c:pt>
                <c:pt idx="19">
                  <c:v>259.57</c:v>
                </c:pt>
                <c:pt idx="20">
                  <c:v>258.93</c:v>
                </c:pt>
                <c:pt idx="21">
                  <c:v>259.13</c:v>
                </c:pt>
                <c:pt idx="22">
                  <c:v>259.07</c:v>
                </c:pt>
                <c:pt idx="23">
                  <c:v>258.95</c:v>
                </c:pt>
                <c:pt idx="24">
                  <c:v>261.14999999999998</c:v>
                </c:pt>
                <c:pt idx="25">
                  <c:v>258.97000000000003</c:v>
                </c:pt>
                <c:pt idx="26">
                  <c:v>259.20999999999998</c:v>
                </c:pt>
                <c:pt idx="27">
                  <c:v>259.01</c:v>
                </c:pt>
                <c:pt idx="28">
                  <c:v>259.07</c:v>
                </c:pt>
                <c:pt idx="29">
                  <c:v>259.08</c:v>
                </c:pt>
                <c:pt idx="30">
                  <c:v>259.08</c:v>
                </c:pt>
                <c:pt idx="31">
                  <c:v>259.29000000000002</c:v>
                </c:pt>
                <c:pt idx="32">
                  <c:v>259.11</c:v>
                </c:pt>
                <c:pt idx="33">
                  <c:v>258.88</c:v>
                </c:pt>
                <c:pt idx="34">
                  <c:v>259.10000000000002</c:v>
                </c:pt>
                <c:pt idx="35">
                  <c:v>259.10000000000002</c:v>
                </c:pt>
                <c:pt idx="36">
                  <c:v>258.86</c:v>
                </c:pt>
                <c:pt idx="37">
                  <c:v>259.06</c:v>
                </c:pt>
                <c:pt idx="38">
                  <c:v>258.86</c:v>
                </c:pt>
                <c:pt idx="39">
                  <c:v>259.04000000000002</c:v>
                </c:pt>
                <c:pt idx="40">
                  <c:v>259.08999999999997</c:v>
                </c:pt>
                <c:pt idx="41">
                  <c:v>259.10000000000002</c:v>
                </c:pt>
                <c:pt idx="42">
                  <c:v>259.04000000000002</c:v>
                </c:pt>
                <c:pt idx="43">
                  <c:v>259.95</c:v>
                </c:pt>
                <c:pt idx="44">
                  <c:v>260.60000000000002</c:v>
                </c:pt>
                <c:pt idx="45">
                  <c:v>261.27999999999997</c:v>
                </c:pt>
                <c:pt idx="46">
                  <c:v>261.3</c:v>
                </c:pt>
              </c:numCache>
            </c:numRef>
          </c:yVal>
        </c:ser>
        <c:axId val="47368448"/>
        <c:axId val="48772608"/>
      </c:scatterChart>
      <c:valAx>
        <c:axId val="47368448"/>
        <c:scaling>
          <c:orientation val="minMax"/>
          <c:max val="3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02945793685967"/>
              <c:y val="0.845457047398932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772608"/>
        <c:crossesAt val="258"/>
        <c:crossBetween val="midCat"/>
        <c:majorUnit val="50"/>
        <c:minorUnit val="25"/>
      </c:valAx>
      <c:valAx>
        <c:axId val="48772608"/>
        <c:scaling>
          <c:orientation val="minMax"/>
          <c:max val="264"/>
          <c:min val="2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7961938551E-2"/>
              <c:y val="0.236364335831959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73684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7872340425531"/>
          <c:y val="9.4890680048685644E-2"/>
          <c:w val="0.78723404255319263"/>
          <c:h val="0.6897822511231386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W.1C!$F$10:$F$57</c:f>
              <c:numCache>
                <c:formatCode>0.00</c:formatCode>
                <c:ptCount val="48"/>
                <c:pt idx="0">
                  <c:v>10.210000000000001</c:v>
                </c:pt>
                <c:pt idx="1">
                  <c:v>20.72</c:v>
                </c:pt>
                <c:pt idx="2">
                  <c:v>9.08</c:v>
                </c:pt>
                <c:pt idx="3">
                  <c:v>8.82</c:v>
                </c:pt>
                <c:pt idx="4">
                  <c:v>7.6</c:v>
                </c:pt>
                <c:pt idx="5">
                  <c:v>9.64</c:v>
                </c:pt>
                <c:pt idx="6">
                  <c:v>5.59</c:v>
                </c:pt>
                <c:pt idx="7">
                  <c:v>4.99</c:v>
                </c:pt>
                <c:pt idx="8">
                  <c:v>4.78</c:v>
                </c:pt>
                <c:pt idx="9">
                  <c:v>24.77</c:v>
                </c:pt>
                <c:pt idx="10">
                  <c:v>0.33500000000000002</c:v>
                </c:pt>
                <c:pt idx="11">
                  <c:v>0.439</c:v>
                </c:pt>
                <c:pt idx="12">
                  <c:v>0.28499999999999998</c:v>
                </c:pt>
                <c:pt idx="13">
                  <c:v>0.41499999999999998</c:v>
                </c:pt>
                <c:pt idx="14">
                  <c:v>21.93</c:v>
                </c:pt>
                <c:pt idx="15">
                  <c:v>49.61</c:v>
                </c:pt>
                <c:pt idx="16">
                  <c:v>8.52</c:v>
                </c:pt>
                <c:pt idx="17">
                  <c:v>16.02</c:v>
                </c:pt>
                <c:pt idx="18">
                  <c:v>24.18</c:v>
                </c:pt>
                <c:pt idx="19">
                  <c:v>50.56</c:v>
                </c:pt>
                <c:pt idx="20">
                  <c:v>87.71</c:v>
                </c:pt>
                <c:pt idx="21">
                  <c:v>95.59</c:v>
                </c:pt>
                <c:pt idx="22">
                  <c:v>42.62</c:v>
                </c:pt>
                <c:pt idx="23">
                  <c:v>44.79</c:v>
                </c:pt>
                <c:pt idx="24">
                  <c:v>32.770000000000003</c:v>
                </c:pt>
                <c:pt idx="25">
                  <c:v>23.65</c:v>
                </c:pt>
                <c:pt idx="26">
                  <c:v>63.3</c:v>
                </c:pt>
                <c:pt idx="27">
                  <c:v>144.71</c:v>
                </c:pt>
                <c:pt idx="28">
                  <c:v>31.64</c:v>
                </c:pt>
                <c:pt idx="30">
                  <c:v>50.32</c:v>
                </c:pt>
                <c:pt idx="31">
                  <c:v>37.799999999999997</c:v>
                </c:pt>
                <c:pt idx="32">
                  <c:v>31.45</c:v>
                </c:pt>
                <c:pt idx="33">
                  <c:v>34.14</c:v>
                </c:pt>
                <c:pt idx="34">
                  <c:v>21.41</c:v>
                </c:pt>
                <c:pt idx="35">
                  <c:v>38.01</c:v>
                </c:pt>
                <c:pt idx="36">
                  <c:v>22.93</c:v>
                </c:pt>
                <c:pt idx="37">
                  <c:v>26.43</c:v>
                </c:pt>
                <c:pt idx="38">
                  <c:v>25.69</c:v>
                </c:pt>
                <c:pt idx="39">
                  <c:v>24.55</c:v>
                </c:pt>
                <c:pt idx="40">
                  <c:v>30.31</c:v>
                </c:pt>
                <c:pt idx="41">
                  <c:v>23.82</c:v>
                </c:pt>
                <c:pt idx="42">
                  <c:v>31.51</c:v>
                </c:pt>
                <c:pt idx="43">
                  <c:v>32.24</c:v>
                </c:pt>
                <c:pt idx="44">
                  <c:v>23.02</c:v>
                </c:pt>
                <c:pt idx="45">
                  <c:v>24.14</c:v>
                </c:pt>
                <c:pt idx="46">
                  <c:v>24.71</c:v>
                </c:pt>
                <c:pt idx="47">
                  <c:v>72.56</c:v>
                </c:pt>
              </c:numCache>
            </c:numRef>
          </c:xVal>
          <c:yVal>
            <c:numRef>
              <c:f>W.1C!$C$10:$C$57</c:f>
              <c:numCache>
                <c:formatCode>0.000</c:formatCode>
                <c:ptCount val="48"/>
                <c:pt idx="0">
                  <c:v>228.59</c:v>
                </c:pt>
                <c:pt idx="1">
                  <c:v>228.88000000000002</c:v>
                </c:pt>
                <c:pt idx="2">
                  <c:v>228.67000000000002</c:v>
                </c:pt>
                <c:pt idx="3">
                  <c:v>228.60000000000002</c:v>
                </c:pt>
                <c:pt idx="4">
                  <c:v>228.56</c:v>
                </c:pt>
                <c:pt idx="5">
                  <c:v>228.65</c:v>
                </c:pt>
                <c:pt idx="6">
                  <c:v>228.53</c:v>
                </c:pt>
                <c:pt idx="7">
                  <c:v>228.51000000000002</c:v>
                </c:pt>
                <c:pt idx="8">
                  <c:v>228.5</c:v>
                </c:pt>
                <c:pt idx="9">
                  <c:v>229</c:v>
                </c:pt>
                <c:pt idx="10">
                  <c:v>228.82000000000002</c:v>
                </c:pt>
                <c:pt idx="11">
                  <c:v>229.05</c:v>
                </c:pt>
                <c:pt idx="12">
                  <c:v>228.74</c:v>
                </c:pt>
                <c:pt idx="13">
                  <c:v>229.07000000000002</c:v>
                </c:pt>
                <c:pt idx="14">
                  <c:v>229</c:v>
                </c:pt>
                <c:pt idx="15">
                  <c:v>229.70000000000002</c:v>
                </c:pt>
                <c:pt idx="16">
                  <c:v>228.72</c:v>
                </c:pt>
                <c:pt idx="17">
                  <c:v>228.96</c:v>
                </c:pt>
                <c:pt idx="18">
                  <c:v>229.13000000000002</c:v>
                </c:pt>
                <c:pt idx="19">
                  <c:v>229.72</c:v>
                </c:pt>
                <c:pt idx="20">
                  <c:v>230.57000000000002</c:v>
                </c:pt>
                <c:pt idx="21">
                  <c:v>230.63000000000002</c:v>
                </c:pt>
                <c:pt idx="22">
                  <c:v>229.48000000000002</c:v>
                </c:pt>
                <c:pt idx="23">
                  <c:v>229.54000000000002</c:v>
                </c:pt>
                <c:pt idx="24">
                  <c:v>229.24</c:v>
                </c:pt>
                <c:pt idx="25">
                  <c:v>228.92000000000002</c:v>
                </c:pt>
                <c:pt idx="26">
                  <c:v>229.9</c:v>
                </c:pt>
                <c:pt idx="27">
                  <c:v>231.44</c:v>
                </c:pt>
                <c:pt idx="28">
                  <c:v>228.95000000000002</c:v>
                </c:pt>
                <c:pt idx="29">
                  <c:v>229.23000000000002</c:v>
                </c:pt>
                <c:pt idx="30">
                  <c:v>229.42000000000002</c:v>
                </c:pt>
                <c:pt idx="31">
                  <c:v>229.19</c:v>
                </c:pt>
                <c:pt idx="32">
                  <c:v>228.79000000000002</c:v>
                </c:pt>
                <c:pt idx="33">
                  <c:v>229.07000000000002</c:v>
                </c:pt>
                <c:pt idx="34">
                  <c:v>228.79000000000002</c:v>
                </c:pt>
                <c:pt idx="35">
                  <c:v>229.10000000000002</c:v>
                </c:pt>
                <c:pt idx="36">
                  <c:v>228.65</c:v>
                </c:pt>
                <c:pt idx="37">
                  <c:v>228.76000000000002</c:v>
                </c:pt>
                <c:pt idx="38">
                  <c:v>228.73000000000002</c:v>
                </c:pt>
                <c:pt idx="39">
                  <c:v>228.73000000000002</c:v>
                </c:pt>
                <c:pt idx="40">
                  <c:v>228.78</c:v>
                </c:pt>
                <c:pt idx="41">
                  <c:v>227.94</c:v>
                </c:pt>
                <c:pt idx="42">
                  <c:v>228.34</c:v>
                </c:pt>
                <c:pt idx="43">
                  <c:v>228.24</c:v>
                </c:pt>
                <c:pt idx="44">
                  <c:v>227.98</c:v>
                </c:pt>
                <c:pt idx="45">
                  <c:v>228.67000000000002</c:v>
                </c:pt>
                <c:pt idx="46">
                  <c:v>228.73000000000002</c:v>
                </c:pt>
                <c:pt idx="47">
                  <c:v>230</c:v>
                </c:pt>
              </c:numCache>
            </c:numRef>
          </c:yVal>
        </c:ser>
        <c:axId val="42557440"/>
        <c:axId val="43186816"/>
      </c:scatterChart>
      <c:valAx>
        <c:axId val="42557440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5"/>
              <c:y val="0.8503664788978365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3186816"/>
        <c:crossesAt val="100"/>
        <c:crossBetween val="midCat"/>
        <c:majorUnit val="100"/>
        <c:minorUnit val="50"/>
      </c:valAx>
      <c:valAx>
        <c:axId val="43186816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4.2553191489361722E-2"/>
              <c:y val="0.2810223986057228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2557440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8.6956653600321496E-2"/>
          <c:w val="0.78354272377320255"/>
          <c:h val="0.6770196601739323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W.10A!$F$11:$F$57</c:f>
              <c:numCache>
                <c:formatCode>0.00</c:formatCode>
                <c:ptCount val="47"/>
                <c:pt idx="0">
                  <c:v>32.69</c:v>
                </c:pt>
                <c:pt idx="1">
                  <c:v>30.72</c:v>
                </c:pt>
                <c:pt idx="2">
                  <c:v>30.81</c:v>
                </c:pt>
                <c:pt idx="3">
                  <c:v>31.51</c:v>
                </c:pt>
                <c:pt idx="4">
                  <c:v>30.7</c:v>
                </c:pt>
                <c:pt idx="8">
                  <c:v>39.36</c:v>
                </c:pt>
                <c:pt idx="10">
                  <c:v>36.090000000000003</c:v>
                </c:pt>
                <c:pt idx="11">
                  <c:v>34.880000000000003</c:v>
                </c:pt>
                <c:pt idx="12">
                  <c:v>33.57</c:v>
                </c:pt>
                <c:pt idx="13">
                  <c:v>32.4</c:v>
                </c:pt>
                <c:pt idx="14">
                  <c:v>19.309999999999999</c:v>
                </c:pt>
                <c:pt idx="15">
                  <c:v>36.61</c:v>
                </c:pt>
                <c:pt idx="16">
                  <c:v>26.07</c:v>
                </c:pt>
                <c:pt idx="17">
                  <c:v>37.590000000000003</c:v>
                </c:pt>
                <c:pt idx="18">
                  <c:v>49.57</c:v>
                </c:pt>
                <c:pt idx="19">
                  <c:v>65.209999999999994</c:v>
                </c:pt>
                <c:pt idx="21">
                  <c:v>37.270000000000003</c:v>
                </c:pt>
                <c:pt idx="22">
                  <c:v>33.83</c:v>
                </c:pt>
                <c:pt idx="23">
                  <c:v>31.64</c:v>
                </c:pt>
                <c:pt idx="24">
                  <c:v>161.18</c:v>
                </c:pt>
                <c:pt idx="25">
                  <c:v>19.37</c:v>
                </c:pt>
                <c:pt idx="26">
                  <c:v>30.24</c:v>
                </c:pt>
                <c:pt idx="27">
                  <c:v>36.17</c:v>
                </c:pt>
                <c:pt idx="28">
                  <c:v>32.94</c:v>
                </c:pt>
                <c:pt idx="29">
                  <c:v>40.479999999999997</c:v>
                </c:pt>
                <c:pt idx="30">
                  <c:v>36.04</c:v>
                </c:pt>
                <c:pt idx="31">
                  <c:v>41.45</c:v>
                </c:pt>
                <c:pt idx="32">
                  <c:v>38.99</c:v>
                </c:pt>
                <c:pt idx="33">
                  <c:v>27.76</c:v>
                </c:pt>
                <c:pt idx="34">
                  <c:v>37.44</c:v>
                </c:pt>
                <c:pt idx="35">
                  <c:v>36.07</c:v>
                </c:pt>
                <c:pt idx="36">
                  <c:v>29.98</c:v>
                </c:pt>
                <c:pt idx="37">
                  <c:v>40.56</c:v>
                </c:pt>
                <c:pt idx="38">
                  <c:v>28.96</c:v>
                </c:pt>
                <c:pt idx="39">
                  <c:v>35.880000000000003</c:v>
                </c:pt>
                <c:pt idx="40">
                  <c:v>37.799999999999997</c:v>
                </c:pt>
                <c:pt idx="41">
                  <c:v>38.19</c:v>
                </c:pt>
                <c:pt idx="42">
                  <c:v>33.799999999999997</c:v>
                </c:pt>
                <c:pt idx="43">
                  <c:v>67.900000000000006</c:v>
                </c:pt>
                <c:pt idx="44">
                  <c:v>121.66</c:v>
                </c:pt>
                <c:pt idx="45">
                  <c:v>169.79</c:v>
                </c:pt>
                <c:pt idx="46">
                  <c:v>177.86</c:v>
                </c:pt>
              </c:numCache>
            </c:numRef>
          </c:xVal>
          <c:yVal>
            <c:numRef>
              <c:f>W.10A!$C$11:$C$57</c:f>
              <c:numCache>
                <c:formatCode>0.000</c:formatCode>
                <c:ptCount val="47"/>
                <c:pt idx="0">
                  <c:v>258.98</c:v>
                </c:pt>
                <c:pt idx="1">
                  <c:v>258.98</c:v>
                </c:pt>
                <c:pt idx="2">
                  <c:v>259</c:v>
                </c:pt>
                <c:pt idx="3">
                  <c:v>258.99</c:v>
                </c:pt>
                <c:pt idx="4">
                  <c:v>259.01</c:v>
                </c:pt>
                <c:pt idx="5">
                  <c:v>259.01</c:v>
                </c:pt>
                <c:pt idx="6">
                  <c:v>259.01</c:v>
                </c:pt>
                <c:pt idx="7">
                  <c:v>258.94</c:v>
                </c:pt>
                <c:pt idx="8">
                  <c:v>259.20999999999998</c:v>
                </c:pt>
                <c:pt idx="9">
                  <c:v>258.92</c:v>
                </c:pt>
                <c:pt idx="10">
                  <c:v>259.14999999999998</c:v>
                </c:pt>
                <c:pt idx="11">
                  <c:v>259.14999999999998</c:v>
                </c:pt>
                <c:pt idx="12">
                  <c:v>259.08</c:v>
                </c:pt>
                <c:pt idx="13">
                  <c:v>259.07</c:v>
                </c:pt>
                <c:pt idx="14">
                  <c:v>258.92</c:v>
                </c:pt>
                <c:pt idx="15">
                  <c:v>259.14999999999998</c:v>
                </c:pt>
                <c:pt idx="16">
                  <c:v>258.93</c:v>
                </c:pt>
                <c:pt idx="17">
                  <c:v>259.08</c:v>
                </c:pt>
                <c:pt idx="18">
                  <c:v>259.27</c:v>
                </c:pt>
                <c:pt idx="19">
                  <c:v>259.57</c:v>
                </c:pt>
                <c:pt idx="20">
                  <c:v>258.93</c:v>
                </c:pt>
                <c:pt idx="21">
                  <c:v>259.13</c:v>
                </c:pt>
                <c:pt idx="22">
                  <c:v>259.07</c:v>
                </c:pt>
                <c:pt idx="23">
                  <c:v>258.95</c:v>
                </c:pt>
                <c:pt idx="24">
                  <c:v>261.14999999999998</c:v>
                </c:pt>
                <c:pt idx="25">
                  <c:v>258.97000000000003</c:v>
                </c:pt>
                <c:pt idx="26">
                  <c:v>259.20999999999998</c:v>
                </c:pt>
                <c:pt idx="27">
                  <c:v>259.01</c:v>
                </c:pt>
                <c:pt idx="28">
                  <c:v>259.07</c:v>
                </c:pt>
                <c:pt idx="29">
                  <c:v>259.08</c:v>
                </c:pt>
                <c:pt idx="30">
                  <c:v>259.08</c:v>
                </c:pt>
                <c:pt idx="31">
                  <c:v>259.29000000000002</c:v>
                </c:pt>
                <c:pt idx="32">
                  <c:v>259.11</c:v>
                </c:pt>
                <c:pt idx="33">
                  <c:v>258.88</c:v>
                </c:pt>
                <c:pt idx="34">
                  <c:v>259.10000000000002</c:v>
                </c:pt>
                <c:pt idx="35">
                  <c:v>259.10000000000002</c:v>
                </c:pt>
                <c:pt idx="36">
                  <c:v>258.86</c:v>
                </c:pt>
                <c:pt idx="37">
                  <c:v>259.06</c:v>
                </c:pt>
                <c:pt idx="38">
                  <c:v>258.86</c:v>
                </c:pt>
                <c:pt idx="39">
                  <c:v>259.04000000000002</c:v>
                </c:pt>
                <c:pt idx="40">
                  <c:v>259.08999999999997</c:v>
                </c:pt>
                <c:pt idx="41">
                  <c:v>259.10000000000002</c:v>
                </c:pt>
                <c:pt idx="42">
                  <c:v>259.04000000000002</c:v>
                </c:pt>
                <c:pt idx="43">
                  <c:v>259.95</c:v>
                </c:pt>
                <c:pt idx="44">
                  <c:v>260.60000000000002</c:v>
                </c:pt>
                <c:pt idx="45">
                  <c:v>261.27999999999997</c:v>
                </c:pt>
                <c:pt idx="46">
                  <c:v>261.3</c:v>
                </c:pt>
              </c:numCache>
            </c:numRef>
          </c:yVal>
        </c:ser>
        <c:axId val="48800128"/>
        <c:axId val="48803200"/>
      </c:scatterChart>
      <c:valAx>
        <c:axId val="48800128"/>
        <c:scaling>
          <c:orientation val="minMax"/>
          <c:max val="3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851"/>
              <c:y val="0.8447217778316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803200"/>
        <c:crossesAt val="258"/>
        <c:crossBetween val="midCat"/>
        <c:majorUnit val="50"/>
        <c:minorUnit val="25"/>
      </c:valAx>
      <c:valAx>
        <c:axId val="48803200"/>
        <c:scaling>
          <c:orientation val="minMax"/>
          <c:max val="264"/>
          <c:min val="2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73292339886724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80012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95240504539629"/>
          <c:y val="7.6696386132196495E-2"/>
          <c:w val="0.82095390802438262"/>
          <c:h val="0.7109165022253589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W.10A!$G$11:$G$57</c:f>
              <c:numCache>
                <c:formatCode>0.000</c:formatCode>
                <c:ptCount val="47"/>
                <c:pt idx="0">
                  <c:v>3.9828693790149895E-2</c:v>
                </c:pt>
                <c:pt idx="1">
                  <c:v>3.2259114583333331E-2</c:v>
                </c:pt>
                <c:pt idx="2">
                  <c:v>4.1447581953911065E-2</c:v>
                </c:pt>
                <c:pt idx="3">
                  <c:v>3.1799428752776894E-2</c:v>
                </c:pt>
                <c:pt idx="4">
                  <c:v>2.4755700325732898E-3</c:v>
                </c:pt>
                <c:pt idx="8">
                  <c:v>0.29563008130081297</c:v>
                </c:pt>
                <c:pt idx="10">
                  <c:v>0.2138542532557495</c:v>
                </c:pt>
                <c:pt idx="11">
                  <c:v>0.18996559633027524</c:v>
                </c:pt>
                <c:pt idx="12">
                  <c:v>0.13729520405123621</c:v>
                </c:pt>
                <c:pt idx="13">
                  <c:v>0.16219135802469137</c:v>
                </c:pt>
                <c:pt idx="14">
                  <c:v>3.9513205592957019E-2</c:v>
                </c:pt>
                <c:pt idx="15">
                  <c:v>0.18893744878448512</c:v>
                </c:pt>
                <c:pt idx="16">
                  <c:v>3.1338703490602221E-2</c:v>
                </c:pt>
                <c:pt idx="17">
                  <c:v>0.1862463421122639</c:v>
                </c:pt>
                <c:pt idx="18">
                  <c:v>0.29681258825902762</c:v>
                </c:pt>
                <c:pt idx="19">
                  <c:v>0.39059960128814603</c:v>
                </c:pt>
                <c:pt idx="21">
                  <c:v>0.15567480547357121</c:v>
                </c:pt>
                <c:pt idx="22">
                  <c:v>7.9544782737215491E-2</c:v>
                </c:pt>
                <c:pt idx="23">
                  <c:v>2.3640960809102402E-2</c:v>
                </c:pt>
                <c:pt idx="24">
                  <c:v>0.68328576746494607</c:v>
                </c:pt>
                <c:pt idx="25">
                  <c:v>4.8373773877129579E-2</c:v>
                </c:pt>
                <c:pt idx="26">
                  <c:v>0.30562169312169318</c:v>
                </c:pt>
                <c:pt idx="27">
                  <c:v>0.11346419684821675</c:v>
                </c:pt>
                <c:pt idx="28">
                  <c:v>0.18894960534304797</c:v>
                </c:pt>
                <c:pt idx="29">
                  <c:v>0.26324110671936762</c:v>
                </c:pt>
                <c:pt idx="30">
                  <c:v>0.22352941176470587</c:v>
                </c:pt>
                <c:pt idx="31">
                  <c:v>0.36395657418576599</c:v>
                </c:pt>
                <c:pt idx="32">
                  <c:v>0.27165939984611437</c:v>
                </c:pt>
                <c:pt idx="33">
                  <c:v>9.4380403458213247E-3</c:v>
                </c:pt>
                <c:pt idx="34">
                  <c:v>0.25683760683760687</c:v>
                </c:pt>
                <c:pt idx="35">
                  <c:v>0.2267258109232049</c:v>
                </c:pt>
                <c:pt idx="36">
                  <c:v>2.8685790527018012E-2</c:v>
                </c:pt>
                <c:pt idx="37">
                  <c:v>0.14701676528599605</c:v>
                </c:pt>
                <c:pt idx="38">
                  <c:v>2.3825966850828727E-2</c:v>
                </c:pt>
                <c:pt idx="39">
                  <c:v>0.17973801560758082</c:v>
                </c:pt>
                <c:pt idx="40">
                  <c:v>0.21462962962962964</c:v>
                </c:pt>
                <c:pt idx="41">
                  <c:v>0.25608798114689707</c:v>
                </c:pt>
                <c:pt idx="42">
                  <c:v>0.17171597633136096</c:v>
                </c:pt>
                <c:pt idx="43">
                  <c:v>0.70053019145802653</c:v>
                </c:pt>
                <c:pt idx="44">
                  <c:v>0.78108663488410324</c:v>
                </c:pt>
                <c:pt idx="45">
                  <c:v>0.83443665704694037</c:v>
                </c:pt>
                <c:pt idx="46">
                  <c:v>0.8720622961880129</c:v>
                </c:pt>
              </c:numCache>
            </c:numRef>
          </c:xVal>
          <c:yVal>
            <c:numRef>
              <c:f>W.10A!$C$11:$C$57</c:f>
              <c:numCache>
                <c:formatCode>0.000</c:formatCode>
                <c:ptCount val="47"/>
                <c:pt idx="0">
                  <c:v>258.98</c:v>
                </c:pt>
                <c:pt idx="1">
                  <c:v>258.98</c:v>
                </c:pt>
                <c:pt idx="2">
                  <c:v>259</c:v>
                </c:pt>
                <c:pt idx="3">
                  <c:v>258.99</c:v>
                </c:pt>
                <c:pt idx="4">
                  <c:v>259.01</c:v>
                </c:pt>
                <c:pt idx="5">
                  <c:v>259.01</c:v>
                </c:pt>
                <c:pt idx="6">
                  <c:v>259.01</c:v>
                </c:pt>
                <c:pt idx="7">
                  <c:v>258.94</c:v>
                </c:pt>
                <c:pt idx="8">
                  <c:v>259.20999999999998</c:v>
                </c:pt>
                <c:pt idx="9">
                  <c:v>258.92</c:v>
                </c:pt>
                <c:pt idx="10">
                  <c:v>259.14999999999998</c:v>
                </c:pt>
                <c:pt idx="11">
                  <c:v>259.14999999999998</c:v>
                </c:pt>
                <c:pt idx="12">
                  <c:v>259.08</c:v>
                </c:pt>
                <c:pt idx="13">
                  <c:v>259.07</c:v>
                </c:pt>
                <c:pt idx="14">
                  <c:v>258.92</c:v>
                </c:pt>
                <c:pt idx="15">
                  <c:v>259.14999999999998</c:v>
                </c:pt>
                <c:pt idx="16">
                  <c:v>258.93</c:v>
                </c:pt>
                <c:pt idx="17">
                  <c:v>259.08</c:v>
                </c:pt>
                <c:pt idx="18">
                  <c:v>259.27</c:v>
                </c:pt>
                <c:pt idx="19">
                  <c:v>259.57</c:v>
                </c:pt>
                <c:pt idx="20">
                  <c:v>258.93</c:v>
                </c:pt>
                <c:pt idx="21">
                  <c:v>259.13</c:v>
                </c:pt>
                <c:pt idx="22">
                  <c:v>259.07</c:v>
                </c:pt>
                <c:pt idx="23">
                  <c:v>258.95</c:v>
                </c:pt>
                <c:pt idx="24">
                  <c:v>261.14999999999998</c:v>
                </c:pt>
                <c:pt idx="25">
                  <c:v>258.97000000000003</c:v>
                </c:pt>
                <c:pt idx="26">
                  <c:v>259.20999999999998</c:v>
                </c:pt>
                <c:pt idx="27">
                  <c:v>259.01</c:v>
                </c:pt>
                <c:pt idx="28">
                  <c:v>259.07</c:v>
                </c:pt>
                <c:pt idx="29">
                  <c:v>259.08</c:v>
                </c:pt>
                <c:pt idx="30">
                  <c:v>259.08</c:v>
                </c:pt>
                <c:pt idx="31">
                  <c:v>259.29000000000002</c:v>
                </c:pt>
                <c:pt idx="32">
                  <c:v>259.11</c:v>
                </c:pt>
                <c:pt idx="33">
                  <c:v>258.88</c:v>
                </c:pt>
                <c:pt idx="34">
                  <c:v>259.10000000000002</c:v>
                </c:pt>
                <c:pt idx="35">
                  <c:v>259.10000000000002</c:v>
                </c:pt>
                <c:pt idx="36">
                  <c:v>258.86</c:v>
                </c:pt>
                <c:pt idx="37">
                  <c:v>259.06</c:v>
                </c:pt>
                <c:pt idx="38">
                  <c:v>258.86</c:v>
                </c:pt>
                <c:pt idx="39">
                  <c:v>259.04000000000002</c:v>
                </c:pt>
                <c:pt idx="40">
                  <c:v>259.08999999999997</c:v>
                </c:pt>
                <c:pt idx="41">
                  <c:v>259.10000000000002</c:v>
                </c:pt>
                <c:pt idx="42">
                  <c:v>259.04000000000002</c:v>
                </c:pt>
                <c:pt idx="43">
                  <c:v>259.95</c:v>
                </c:pt>
                <c:pt idx="44">
                  <c:v>260.60000000000002</c:v>
                </c:pt>
                <c:pt idx="45">
                  <c:v>261.27999999999997</c:v>
                </c:pt>
                <c:pt idx="46">
                  <c:v>261.3</c:v>
                </c:pt>
              </c:numCache>
            </c:numRef>
          </c:yVal>
        </c:ser>
        <c:axId val="48806912"/>
        <c:axId val="48842240"/>
      </c:scatterChart>
      <c:valAx>
        <c:axId val="48806912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952457128826586"/>
              <c:y val="0.864309274489752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842240"/>
        <c:crossesAt val="258"/>
        <c:crossBetween val="midCat"/>
        <c:majorUnit val="0.30000000000000032"/>
        <c:minorUnit val="0.1"/>
      </c:valAx>
      <c:valAx>
        <c:axId val="48842240"/>
        <c:scaling>
          <c:orientation val="minMax"/>
          <c:max val="264"/>
          <c:min val="25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3333358134966781E-2"/>
              <c:y val="0.2743370734728568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80691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87"/>
          <c:y val="8.0247155451736871E-2"/>
          <c:w val="0.76702643198790321"/>
          <c:h val="0.6388908145580607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W.16A!$H$11:$H$54</c:f>
              <c:numCache>
                <c:formatCode>0.000</c:formatCode>
                <c:ptCount val="44"/>
                <c:pt idx="0">
                  <c:v>13.566000000000001</c:v>
                </c:pt>
                <c:pt idx="1">
                  <c:v>18.076000000000001</c:v>
                </c:pt>
                <c:pt idx="2">
                  <c:v>10.406000000000001</c:v>
                </c:pt>
                <c:pt idx="3">
                  <c:v>3.9870000000000001</c:v>
                </c:pt>
                <c:pt idx="4">
                  <c:v>3.3050000000000002</c:v>
                </c:pt>
                <c:pt idx="5">
                  <c:v>3.8919999999999999</c:v>
                </c:pt>
                <c:pt idx="6">
                  <c:v>3.4820000000000002</c:v>
                </c:pt>
                <c:pt idx="7">
                  <c:v>3.5950000000000002</c:v>
                </c:pt>
                <c:pt idx="8">
                  <c:v>1.7270000000000001</c:v>
                </c:pt>
                <c:pt idx="9">
                  <c:v>2.2530000000000001</c:v>
                </c:pt>
                <c:pt idx="10">
                  <c:v>2.2869999999999999</c:v>
                </c:pt>
                <c:pt idx="11">
                  <c:v>8.9779999999999998</c:v>
                </c:pt>
                <c:pt idx="12">
                  <c:v>9.0549999999999997</c:v>
                </c:pt>
                <c:pt idx="13">
                  <c:v>6.1909999999999998</c:v>
                </c:pt>
                <c:pt idx="14">
                  <c:v>2.9510000000000001</c:v>
                </c:pt>
                <c:pt idx="15">
                  <c:v>1.3260000000000001</c:v>
                </c:pt>
                <c:pt idx="16">
                  <c:v>2.331</c:v>
                </c:pt>
                <c:pt idx="17">
                  <c:v>2.036</c:v>
                </c:pt>
                <c:pt idx="18">
                  <c:v>2.415</c:v>
                </c:pt>
                <c:pt idx="19">
                  <c:v>2.3359999999999999</c:v>
                </c:pt>
                <c:pt idx="20">
                  <c:v>2.9420000000000002</c:v>
                </c:pt>
                <c:pt idx="21">
                  <c:v>2.2879999999999998</c:v>
                </c:pt>
                <c:pt idx="22">
                  <c:v>2.496</c:v>
                </c:pt>
                <c:pt idx="23">
                  <c:v>3.05</c:v>
                </c:pt>
                <c:pt idx="24">
                  <c:v>0.54300000000000004</c:v>
                </c:pt>
                <c:pt idx="25">
                  <c:v>23.673999999999999</c:v>
                </c:pt>
                <c:pt idx="26">
                  <c:v>7.1909999999999998</c:v>
                </c:pt>
                <c:pt idx="27">
                  <c:v>2.3039999999999998</c:v>
                </c:pt>
                <c:pt idx="28">
                  <c:v>1.65</c:v>
                </c:pt>
                <c:pt idx="29">
                  <c:v>1.778</c:v>
                </c:pt>
                <c:pt idx="30">
                  <c:v>2.3109999999999999</c:v>
                </c:pt>
                <c:pt idx="31">
                  <c:v>1.5920000000000001</c:v>
                </c:pt>
                <c:pt idx="32">
                  <c:v>65.674000000000007</c:v>
                </c:pt>
                <c:pt idx="33">
                  <c:v>3.8180000000000001</c:v>
                </c:pt>
                <c:pt idx="34">
                  <c:v>11.515000000000001</c:v>
                </c:pt>
                <c:pt idx="35">
                  <c:v>6.7960000000000003</c:v>
                </c:pt>
                <c:pt idx="36">
                  <c:v>3.4119999999999999</c:v>
                </c:pt>
                <c:pt idx="37">
                  <c:v>2.117</c:v>
                </c:pt>
                <c:pt idx="38">
                  <c:v>24.321999999999999</c:v>
                </c:pt>
                <c:pt idx="39">
                  <c:v>9.27</c:v>
                </c:pt>
                <c:pt idx="40">
                  <c:v>8.1310000000000002</c:v>
                </c:pt>
                <c:pt idx="41">
                  <c:v>3.1739999999999999</c:v>
                </c:pt>
                <c:pt idx="42">
                  <c:v>2.657</c:v>
                </c:pt>
                <c:pt idx="43">
                  <c:v>5.077</c:v>
                </c:pt>
              </c:numCache>
            </c:numRef>
          </c:xVal>
          <c:yVal>
            <c:numRef>
              <c:f>W.16A!$C$11:$C$54</c:f>
              <c:numCache>
                <c:formatCode>0.000</c:formatCode>
                <c:ptCount val="44"/>
                <c:pt idx="0">
                  <c:v>305.41000000000003</c:v>
                </c:pt>
                <c:pt idx="1">
                  <c:v>305.60000000000002</c:v>
                </c:pt>
                <c:pt idx="2">
                  <c:v>305.25</c:v>
                </c:pt>
                <c:pt idx="3">
                  <c:v>304.97000000000003</c:v>
                </c:pt>
                <c:pt idx="4">
                  <c:v>304.98</c:v>
                </c:pt>
                <c:pt idx="5">
                  <c:v>304.98</c:v>
                </c:pt>
                <c:pt idx="6">
                  <c:v>304.97000000000003</c:v>
                </c:pt>
                <c:pt idx="7">
                  <c:v>304.95999999999998</c:v>
                </c:pt>
                <c:pt idx="8">
                  <c:v>304.89999999999998</c:v>
                </c:pt>
                <c:pt idx="9">
                  <c:v>304.89999999999998</c:v>
                </c:pt>
                <c:pt idx="10">
                  <c:v>304.89999999999998</c:v>
                </c:pt>
                <c:pt idx="11">
                  <c:v>305.24</c:v>
                </c:pt>
                <c:pt idx="12">
                  <c:v>305.24</c:v>
                </c:pt>
                <c:pt idx="13">
                  <c:v>305.10000000000002</c:v>
                </c:pt>
                <c:pt idx="14">
                  <c:v>304.95</c:v>
                </c:pt>
                <c:pt idx="15">
                  <c:v>304.86</c:v>
                </c:pt>
                <c:pt idx="16">
                  <c:v>304.89999999999998</c:v>
                </c:pt>
                <c:pt idx="17">
                  <c:v>304.89999999999998</c:v>
                </c:pt>
                <c:pt idx="18">
                  <c:v>304.89999999999998</c:v>
                </c:pt>
                <c:pt idx="19">
                  <c:v>304.92</c:v>
                </c:pt>
                <c:pt idx="20">
                  <c:v>304.94</c:v>
                </c:pt>
                <c:pt idx="21">
                  <c:v>304.91000000000003</c:v>
                </c:pt>
                <c:pt idx="22">
                  <c:v>304.94</c:v>
                </c:pt>
                <c:pt idx="23">
                  <c:v>304.98</c:v>
                </c:pt>
                <c:pt idx="24">
                  <c:v>304.79000000000002</c:v>
                </c:pt>
                <c:pt idx="25">
                  <c:v>305.91000000000003</c:v>
                </c:pt>
                <c:pt idx="26">
                  <c:v>305.19</c:v>
                </c:pt>
                <c:pt idx="27">
                  <c:v>304.91000000000003</c:v>
                </c:pt>
                <c:pt idx="28">
                  <c:v>304.91000000000003</c:v>
                </c:pt>
                <c:pt idx="29">
                  <c:v>304.89</c:v>
                </c:pt>
                <c:pt idx="30">
                  <c:v>304.88</c:v>
                </c:pt>
                <c:pt idx="31">
                  <c:v>304.88</c:v>
                </c:pt>
                <c:pt idx="32">
                  <c:v>305.08999999999997</c:v>
                </c:pt>
                <c:pt idx="33">
                  <c:v>305.08999999999997</c:v>
                </c:pt>
                <c:pt idx="34">
                  <c:v>305.43</c:v>
                </c:pt>
                <c:pt idx="35">
                  <c:v>305.14999999999998</c:v>
                </c:pt>
                <c:pt idx="36">
                  <c:v>304.98</c:v>
                </c:pt>
                <c:pt idx="37">
                  <c:v>304.89</c:v>
                </c:pt>
                <c:pt idx="38">
                  <c:v>305.58999999999997</c:v>
                </c:pt>
                <c:pt idx="39">
                  <c:v>305.13</c:v>
                </c:pt>
                <c:pt idx="40">
                  <c:v>305.05</c:v>
                </c:pt>
                <c:pt idx="41">
                  <c:v>304.89999999999998</c:v>
                </c:pt>
                <c:pt idx="42">
                  <c:v>304.89999999999998</c:v>
                </c:pt>
                <c:pt idx="43">
                  <c:v>304.99</c:v>
                </c:pt>
              </c:numCache>
            </c:numRef>
          </c:yVal>
        </c:ser>
        <c:axId val="48899200"/>
        <c:axId val="48931200"/>
      </c:scatterChart>
      <c:valAx>
        <c:axId val="48899200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81143210168"/>
              <c:y val="0.845681561299073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931200"/>
        <c:crossesAt val="304"/>
        <c:crossBetween val="midCat"/>
        <c:majorUnit val="20"/>
        <c:minorUnit val="10"/>
      </c:valAx>
      <c:valAx>
        <c:axId val="48931200"/>
        <c:scaling>
          <c:orientation val="minMax"/>
          <c:max val="308"/>
          <c:min val="3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7961938551E-2"/>
              <c:y val="0.24074146635521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8992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8.7500000000000008E-2"/>
          <c:w val="0.78354272377320255"/>
          <c:h val="0.6750000000000009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W.16A!$F$11:$F$54</c:f>
              <c:numCache>
                <c:formatCode>0.00</c:formatCode>
                <c:ptCount val="44"/>
                <c:pt idx="0">
                  <c:v>48.65</c:v>
                </c:pt>
                <c:pt idx="1">
                  <c:v>54.45</c:v>
                </c:pt>
                <c:pt idx="2">
                  <c:v>47.04</c:v>
                </c:pt>
                <c:pt idx="3">
                  <c:v>35.909999999999997</c:v>
                </c:pt>
                <c:pt idx="4">
                  <c:v>33.6</c:v>
                </c:pt>
                <c:pt idx="5">
                  <c:v>34.82</c:v>
                </c:pt>
                <c:pt idx="6">
                  <c:v>35.69</c:v>
                </c:pt>
                <c:pt idx="7">
                  <c:v>33.5</c:v>
                </c:pt>
                <c:pt idx="8">
                  <c:v>32.229999999999997</c:v>
                </c:pt>
                <c:pt idx="9">
                  <c:v>32.75</c:v>
                </c:pt>
                <c:pt idx="10">
                  <c:v>33.28</c:v>
                </c:pt>
                <c:pt idx="11">
                  <c:v>43.94</c:v>
                </c:pt>
                <c:pt idx="12">
                  <c:v>43.7</c:v>
                </c:pt>
                <c:pt idx="13">
                  <c:v>39.229999999999997</c:v>
                </c:pt>
                <c:pt idx="14">
                  <c:v>34.33</c:v>
                </c:pt>
                <c:pt idx="15">
                  <c:v>30.8</c:v>
                </c:pt>
                <c:pt idx="16">
                  <c:v>32.32</c:v>
                </c:pt>
                <c:pt idx="17">
                  <c:v>30.95</c:v>
                </c:pt>
                <c:pt idx="18">
                  <c:v>31</c:v>
                </c:pt>
                <c:pt idx="19">
                  <c:v>32.700000000000003</c:v>
                </c:pt>
                <c:pt idx="20">
                  <c:v>33.42</c:v>
                </c:pt>
                <c:pt idx="21">
                  <c:v>32.049999999999997</c:v>
                </c:pt>
                <c:pt idx="22">
                  <c:v>33.1</c:v>
                </c:pt>
                <c:pt idx="23">
                  <c:v>33.93</c:v>
                </c:pt>
                <c:pt idx="24">
                  <c:v>29.61</c:v>
                </c:pt>
                <c:pt idx="25">
                  <c:v>70</c:v>
                </c:pt>
                <c:pt idx="26">
                  <c:v>40.93</c:v>
                </c:pt>
                <c:pt idx="27">
                  <c:v>30.69</c:v>
                </c:pt>
                <c:pt idx="28">
                  <c:v>28.94</c:v>
                </c:pt>
                <c:pt idx="29">
                  <c:v>29.81</c:v>
                </c:pt>
                <c:pt idx="30">
                  <c:v>31.35</c:v>
                </c:pt>
                <c:pt idx="31">
                  <c:v>29.94</c:v>
                </c:pt>
                <c:pt idx="32">
                  <c:v>37.799999999999997</c:v>
                </c:pt>
                <c:pt idx="33">
                  <c:v>34.299999999999997</c:v>
                </c:pt>
                <c:pt idx="34">
                  <c:v>49.46</c:v>
                </c:pt>
                <c:pt idx="35">
                  <c:v>39.69</c:v>
                </c:pt>
                <c:pt idx="36">
                  <c:v>34.78</c:v>
                </c:pt>
                <c:pt idx="37">
                  <c:v>33.6</c:v>
                </c:pt>
                <c:pt idx="38">
                  <c:v>53.03</c:v>
                </c:pt>
                <c:pt idx="39">
                  <c:v>34.549999999999997</c:v>
                </c:pt>
                <c:pt idx="40">
                  <c:v>29.97</c:v>
                </c:pt>
                <c:pt idx="41">
                  <c:v>26.19</c:v>
                </c:pt>
                <c:pt idx="42">
                  <c:v>23.95</c:v>
                </c:pt>
                <c:pt idx="43">
                  <c:v>26.81</c:v>
                </c:pt>
              </c:numCache>
            </c:numRef>
          </c:xVal>
          <c:yVal>
            <c:numRef>
              <c:f>W.16A!$C$11:$C$54</c:f>
              <c:numCache>
                <c:formatCode>0.000</c:formatCode>
                <c:ptCount val="44"/>
                <c:pt idx="0">
                  <c:v>305.41000000000003</c:v>
                </c:pt>
                <c:pt idx="1">
                  <c:v>305.60000000000002</c:v>
                </c:pt>
                <c:pt idx="2">
                  <c:v>305.25</c:v>
                </c:pt>
                <c:pt idx="3">
                  <c:v>304.97000000000003</c:v>
                </c:pt>
                <c:pt idx="4">
                  <c:v>304.98</c:v>
                </c:pt>
                <c:pt idx="5">
                  <c:v>304.98</c:v>
                </c:pt>
                <c:pt idx="6">
                  <c:v>304.97000000000003</c:v>
                </c:pt>
                <c:pt idx="7">
                  <c:v>304.95999999999998</c:v>
                </c:pt>
                <c:pt idx="8">
                  <c:v>304.89999999999998</c:v>
                </c:pt>
                <c:pt idx="9">
                  <c:v>304.89999999999998</c:v>
                </c:pt>
                <c:pt idx="10">
                  <c:v>304.89999999999998</c:v>
                </c:pt>
                <c:pt idx="11">
                  <c:v>305.24</c:v>
                </c:pt>
                <c:pt idx="12">
                  <c:v>305.24</c:v>
                </c:pt>
                <c:pt idx="13">
                  <c:v>305.10000000000002</c:v>
                </c:pt>
                <c:pt idx="14">
                  <c:v>304.95</c:v>
                </c:pt>
                <c:pt idx="15">
                  <c:v>304.86</c:v>
                </c:pt>
                <c:pt idx="16">
                  <c:v>304.89999999999998</c:v>
                </c:pt>
                <c:pt idx="17">
                  <c:v>304.89999999999998</c:v>
                </c:pt>
                <c:pt idx="18">
                  <c:v>304.89999999999998</c:v>
                </c:pt>
                <c:pt idx="19">
                  <c:v>304.92</c:v>
                </c:pt>
                <c:pt idx="20">
                  <c:v>304.94</c:v>
                </c:pt>
                <c:pt idx="21">
                  <c:v>304.91000000000003</c:v>
                </c:pt>
                <c:pt idx="22">
                  <c:v>304.94</c:v>
                </c:pt>
                <c:pt idx="23">
                  <c:v>304.98</c:v>
                </c:pt>
                <c:pt idx="24">
                  <c:v>304.79000000000002</c:v>
                </c:pt>
                <c:pt idx="25">
                  <c:v>305.91000000000003</c:v>
                </c:pt>
                <c:pt idx="26">
                  <c:v>305.19</c:v>
                </c:pt>
                <c:pt idx="27">
                  <c:v>304.91000000000003</c:v>
                </c:pt>
                <c:pt idx="28">
                  <c:v>304.91000000000003</c:v>
                </c:pt>
                <c:pt idx="29">
                  <c:v>304.89</c:v>
                </c:pt>
                <c:pt idx="30">
                  <c:v>304.88</c:v>
                </c:pt>
                <c:pt idx="31">
                  <c:v>304.88</c:v>
                </c:pt>
                <c:pt idx="32">
                  <c:v>305.08999999999997</c:v>
                </c:pt>
                <c:pt idx="33">
                  <c:v>305.08999999999997</c:v>
                </c:pt>
                <c:pt idx="34">
                  <c:v>305.43</c:v>
                </c:pt>
                <c:pt idx="35">
                  <c:v>305.14999999999998</c:v>
                </c:pt>
                <c:pt idx="36">
                  <c:v>304.98</c:v>
                </c:pt>
                <c:pt idx="37">
                  <c:v>304.89</c:v>
                </c:pt>
                <c:pt idx="38">
                  <c:v>305.58999999999997</c:v>
                </c:pt>
                <c:pt idx="39">
                  <c:v>305.13</c:v>
                </c:pt>
                <c:pt idx="40">
                  <c:v>305.05</c:v>
                </c:pt>
                <c:pt idx="41">
                  <c:v>304.89999999999998</c:v>
                </c:pt>
                <c:pt idx="42">
                  <c:v>304.89999999999998</c:v>
                </c:pt>
                <c:pt idx="43">
                  <c:v>304.99</c:v>
                </c:pt>
              </c:numCache>
            </c:numRef>
          </c:yVal>
        </c:ser>
        <c:axId val="48946176"/>
        <c:axId val="48965888"/>
      </c:scatterChart>
      <c:valAx>
        <c:axId val="48946176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851"/>
              <c:y val="0.8437500000000007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965888"/>
        <c:crossesAt val="304"/>
        <c:crossBetween val="midCat"/>
        <c:majorUnit val="20"/>
        <c:minorUnit val="10"/>
      </c:valAx>
      <c:valAx>
        <c:axId val="48965888"/>
        <c:scaling>
          <c:orientation val="minMax"/>
          <c:max val="308"/>
          <c:min val="3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71875000000000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94617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586"/>
          <c:y val="7.8078307052092302E-2"/>
          <c:w val="0.82857142857142863"/>
          <c:h val="0.7057077752785272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W.16A!$G$11:$G$54</c:f>
              <c:numCache>
                <c:formatCode>0.000</c:formatCode>
                <c:ptCount val="44"/>
                <c:pt idx="0">
                  <c:v>0.27884892086330937</c:v>
                </c:pt>
                <c:pt idx="1">
                  <c:v>0.33197428833792469</c:v>
                </c:pt>
                <c:pt idx="2">
                  <c:v>0.22121598639455783</c:v>
                </c:pt>
                <c:pt idx="3">
                  <c:v>0.11102756892230578</c:v>
                </c:pt>
                <c:pt idx="4">
                  <c:v>9.8363095238095236E-2</c:v>
                </c:pt>
                <c:pt idx="5">
                  <c:v>0.11177484204480183</c:v>
                </c:pt>
                <c:pt idx="6">
                  <c:v>9.7562342392827128E-2</c:v>
                </c:pt>
                <c:pt idx="7">
                  <c:v>0.1073134328358209</c:v>
                </c:pt>
                <c:pt idx="8">
                  <c:v>5.3583617747440283E-2</c:v>
                </c:pt>
                <c:pt idx="9">
                  <c:v>6.8793893129770994E-2</c:v>
                </c:pt>
                <c:pt idx="10">
                  <c:v>6.8719951923076922E-2</c:v>
                </c:pt>
                <c:pt idx="11">
                  <c:v>0.20432407828857532</c:v>
                </c:pt>
                <c:pt idx="12">
                  <c:v>0.20720823798627</c:v>
                </c:pt>
                <c:pt idx="13">
                  <c:v>0.15781289829212339</c:v>
                </c:pt>
                <c:pt idx="14">
                  <c:v>8.595980192251676E-2</c:v>
                </c:pt>
                <c:pt idx="15">
                  <c:v>4.3051948051948057E-2</c:v>
                </c:pt>
                <c:pt idx="16">
                  <c:v>7.2122524752475242E-2</c:v>
                </c:pt>
                <c:pt idx="17">
                  <c:v>6.5783521809369958E-2</c:v>
                </c:pt>
                <c:pt idx="18">
                  <c:v>7.790322580645162E-2</c:v>
                </c:pt>
                <c:pt idx="19">
                  <c:v>7.1437308868501512E-2</c:v>
                </c:pt>
                <c:pt idx="20">
                  <c:v>8.8031119090365054E-2</c:v>
                </c:pt>
                <c:pt idx="21">
                  <c:v>7.1388455538221526E-2</c:v>
                </c:pt>
                <c:pt idx="22">
                  <c:v>7.540785498489426E-2</c:v>
                </c:pt>
                <c:pt idx="23">
                  <c:v>8.9890951959917476E-2</c:v>
                </c:pt>
                <c:pt idx="24">
                  <c:v>1.833839918946302E-2</c:v>
                </c:pt>
                <c:pt idx="25">
                  <c:v>0.3382</c:v>
                </c:pt>
                <c:pt idx="26">
                  <c:v>0.17569020278524308</c:v>
                </c:pt>
                <c:pt idx="27">
                  <c:v>7.5073313782991188E-2</c:v>
                </c:pt>
                <c:pt idx="28">
                  <c:v>5.7014512785072559E-2</c:v>
                </c:pt>
                <c:pt idx="29">
                  <c:v>5.9644414625964447E-2</c:v>
                </c:pt>
                <c:pt idx="30">
                  <c:v>7.3716108452950554E-2</c:v>
                </c:pt>
                <c:pt idx="31">
                  <c:v>5.317301269205077E-2</c:v>
                </c:pt>
                <c:pt idx="32">
                  <c:v>1.7374074074074077</c:v>
                </c:pt>
                <c:pt idx="33">
                  <c:v>0.11131195335276969</c:v>
                </c:pt>
                <c:pt idx="34">
                  <c:v>0.23281439547108776</c:v>
                </c:pt>
                <c:pt idx="35">
                  <c:v>0.17122700932224744</c:v>
                </c:pt>
                <c:pt idx="36">
                  <c:v>9.8102357676825763E-2</c:v>
                </c:pt>
                <c:pt idx="37">
                  <c:v>6.3005952380952385E-2</c:v>
                </c:pt>
                <c:pt idx="38">
                  <c:v>0.45864604940599657</c:v>
                </c:pt>
                <c:pt idx="39">
                  <c:v>0.26830680173661359</c:v>
                </c:pt>
                <c:pt idx="40">
                  <c:v>0.27130463797130466</c:v>
                </c:pt>
                <c:pt idx="41">
                  <c:v>0.12119129438717066</c:v>
                </c:pt>
                <c:pt idx="42">
                  <c:v>0.11093945720250523</c:v>
                </c:pt>
                <c:pt idx="43">
                  <c:v>0.18936963819470348</c:v>
                </c:pt>
              </c:numCache>
            </c:numRef>
          </c:xVal>
          <c:yVal>
            <c:numRef>
              <c:f>W.16A!$C$11:$C$54</c:f>
              <c:numCache>
                <c:formatCode>0.000</c:formatCode>
                <c:ptCount val="44"/>
                <c:pt idx="0">
                  <c:v>305.41000000000003</c:v>
                </c:pt>
                <c:pt idx="1">
                  <c:v>305.60000000000002</c:v>
                </c:pt>
                <c:pt idx="2">
                  <c:v>305.25</c:v>
                </c:pt>
                <c:pt idx="3">
                  <c:v>304.97000000000003</c:v>
                </c:pt>
                <c:pt idx="4">
                  <c:v>304.98</c:v>
                </c:pt>
                <c:pt idx="5">
                  <c:v>304.98</c:v>
                </c:pt>
                <c:pt idx="6">
                  <c:v>304.97000000000003</c:v>
                </c:pt>
                <c:pt idx="7">
                  <c:v>304.95999999999998</c:v>
                </c:pt>
                <c:pt idx="8">
                  <c:v>304.89999999999998</c:v>
                </c:pt>
                <c:pt idx="9">
                  <c:v>304.89999999999998</c:v>
                </c:pt>
                <c:pt idx="10">
                  <c:v>304.89999999999998</c:v>
                </c:pt>
                <c:pt idx="11">
                  <c:v>305.24</c:v>
                </c:pt>
                <c:pt idx="12">
                  <c:v>305.24</c:v>
                </c:pt>
                <c:pt idx="13">
                  <c:v>305.10000000000002</c:v>
                </c:pt>
                <c:pt idx="14">
                  <c:v>304.95</c:v>
                </c:pt>
                <c:pt idx="15">
                  <c:v>304.86</c:v>
                </c:pt>
                <c:pt idx="16">
                  <c:v>304.89999999999998</c:v>
                </c:pt>
                <c:pt idx="17">
                  <c:v>304.89999999999998</c:v>
                </c:pt>
                <c:pt idx="18">
                  <c:v>304.89999999999998</c:v>
                </c:pt>
                <c:pt idx="19">
                  <c:v>304.92</c:v>
                </c:pt>
                <c:pt idx="20">
                  <c:v>304.94</c:v>
                </c:pt>
                <c:pt idx="21">
                  <c:v>304.91000000000003</c:v>
                </c:pt>
                <c:pt idx="22">
                  <c:v>304.94</c:v>
                </c:pt>
                <c:pt idx="23">
                  <c:v>304.98</c:v>
                </c:pt>
                <c:pt idx="24">
                  <c:v>304.79000000000002</c:v>
                </c:pt>
                <c:pt idx="25">
                  <c:v>305.91000000000003</c:v>
                </c:pt>
                <c:pt idx="26">
                  <c:v>305.19</c:v>
                </c:pt>
                <c:pt idx="27">
                  <c:v>304.91000000000003</c:v>
                </c:pt>
                <c:pt idx="28">
                  <c:v>304.91000000000003</c:v>
                </c:pt>
                <c:pt idx="29">
                  <c:v>304.89</c:v>
                </c:pt>
                <c:pt idx="30">
                  <c:v>304.88</c:v>
                </c:pt>
                <c:pt idx="31">
                  <c:v>304.88</c:v>
                </c:pt>
                <c:pt idx="32">
                  <c:v>305.08999999999997</c:v>
                </c:pt>
                <c:pt idx="33">
                  <c:v>305.08999999999997</c:v>
                </c:pt>
                <c:pt idx="34">
                  <c:v>305.43</c:v>
                </c:pt>
                <c:pt idx="35">
                  <c:v>305.14999999999998</c:v>
                </c:pt>
                <c:pt idx="36">
                  <c:v>304.98</c:v>
                </c:pt>
                <c:pt idx="37">
                  <c:v>304.89</c:v>
                </c:pt>
                <c:pt idx="38">
                  <c:v>305.58999999999997</c:v>
                </c:pt>
                <c:pt idx="39">
                  <c:v>305.13</c:v>
                </c:pt>
                <c:pt idx="40">
                  <c:v>305.05</c:v>
                </c:pt>
                <c:pt idx="41">
                  <c:v>304.89999999999998</c:v>
                </c:pt>
                <c:pt idx="42">
                  <c:v>304.89999999999998</c:v>
                </c:pt>
                <c:pt idx="43">
                  <c:v>304.99</c:v>
                </c:pt>
              </c:numCache>
            </c:numRef>
          </c:yVal>
        </c:ser>
        <c:axId val="49001600"/>
        <c:axId val="49004928"/>
      </c:scatterChart>
      <c:valAx>
        <c:axId val="49001600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821428571428646"/>
              <c:y val="0.8468493303342324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004928"/>
        <c:crossesAt val="304"/>
        <c:crossBetween val="midCat"/>
        <c:majorUnit val="0.30000000000000032"/>
        <c:minorUnit val="0.1"/>
      </c:valAx>
      <c:valAx>
        <c:axId val="49004928"/>
        <c:scaling>
          <c:orientation val="minMax"/>
          <c:max val="308"/>
          <c:min val="3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32740746823230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0016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87"/>
          <c:y val="7.9027355623100301E-2"/>
          <c:w val="0.76702643198790321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W.17!$H$11:$H$56</c:f>
              <c:strCache>
                <c:ptCount val="46"/>
                <c:pt idx="0">
                  <c:v>0.487</c:v>
                </c:pt>
                <c:pt idx="1">
                  <c:v>0.420</c:v>
                </c:pt>
                <c:pt idx="2">
                  <c:v>0.481</c:v>
                </c:pt>
                <c:pt idx="3">
                  <c:v>1.774</c:v>
                </c:pt>
                <c:pt idx="4">
                  <c:v>1.735</c:v>
                </c:pt>
                <c:pt idx="5">
                  <c:v>1.038</c:v>
                </c:pt>
                <c:pt idx="6">
                  <c:v>2.973</c:v>
                </c:pt>
                <c:pt idx="7">
                  <c:v>2.867</c:v>
                </c:pt>
                <c:pt idx="8">
                  <c:v>1.652</c:v>
                </c:pt>
                <c:pt idx="9">
                  <c:v>0.419</c:v>
                </c:pt>
                <c:pt idx="10">
                  <c:v>0.592</c:v>
                </c:pt>
                <c:pt idx="11">
                  <c:v>17.514</c:v>
                </c:pt>
                <c:pt idx="12">
                  <c:v>20.418</c:v>
                </c:pt>
                <c:pt idx="13">
                  <c:v>3.254</c:v>
                </c:pt>
                <c:pt idx="14">
                  <c:v>4.208</c:v>
                </c:pt>
                <c:pt idx="15">
                  <c:v>42.139</c:v>
                </c:pt>
                <c:pt idx="16">
                  <c:v>8.280</c:v>
                </c:pt>
                <c:pt idx="17">
                  <c:v>7.467</c:v>
                </c:pt>
                <c:pt idx="18">
                  <c:v>6.091</c:v>
                </c:pt>
                <c:pt idx="19">
                  <c:v>23.736</c:v>
                </c:pt>
                <c:pt idx="20">
                  <c:v>15.752</c:v>
                </c:pt>
                <c:pt idx="21">
                  <c:v>4.673</c:v>
                </c:pt>
                <c:pt idx="22">
                  <c:v>9.679</c:v>
                </c:pt>
                <c:pt idx="23">
                  <c:v>21.088</c:v>
                </c:pt>
                <c:pt idx="24">
                  <c:v>4.687</c:v>
                </c:pt>
                <c:pt idx="25">
                  <c:v>33.220</c:v>
                </c:pt>
                <c:pt idx="26">
                  <c:v>75.368</c:v>
                </c:pt>
                <c:pt idx="27">
                  <c:v>7.555</c:v>
                </c:pt>
                <c:pt idx="28">
                  <c:v>60.640</c:v>
                </c:pt>
                <c:pt idx="29">
                  <c:v>9.949</c:v>
                </c:pt>
                <c:pt idx="30">
                  <c:v>7.865</c:v>
                </c:pt>
                <c:pt idx="31">
                  <c:v>10.467</c:v>
                </c:pt>
                <c:pt idx="32">
                  <c:v>7.208</c:v>
                </c:pt>
                <c:pt idx="33">
                  <c:v>8.058</c:v>
                </c:pt>
                <c:pt idx="34">
                  <c:v>4.240</c:v>
                </c:pt>
                <c:pt idx="35">
                  <c:v>3.249</c:v>
                </c:pt>
                <c:pt idx="36">
                  <c:v>2.447</c:v>
                </c:pt>
                <c:pt idx="37">
                  <c:v>2.516</c:v>
                </c:pt>
                <c:pt idx="38">
                  <c:v>2.295</c:v>
                </c:pt>
                <c:pt idx="39">
                  <c:v>1.928</c:v>
                </c:pt>
                <c:pt idx="40">
                  <c:v>1.455</c:v>
                </c:pt>
                <c:pt idx="41">
                  <c:v>1.393</c:v>
                </c:pt>
                <c:pt idx="42">
                  <c:v>0.942</c:v>
                </c:pt>
                <c:pt idx="43">
                  <c:v>0.817</c:v>
                </c:pt>
                <c:pt idx="44">
                  <c:v>0.767</c:v>
                </c:pt>
                <c:pt idx="45">
                  <c:v>0.737</c:v>
                </c:pt>
              </c:strCache>
            </c:strRef>
          </c:xVal>
          <c:yVal>
            <c:numRef>
              <c:f>W.17!$C$11:$C$56</c:f>
              <c:numCache>
                <c:formatCode>0.000</c:formatCode>
                <c:ptCount val="46"/>
                <c:pt idx="0">
                  <c:v>291.55</c:v>
                </c:pt>
                <c:pt idx="1">
                  <c:v>291.54000000000002</c:v>
                </c:pt>
                <c:pt idx="2">
                  <c:v>291.54000000000002</c:v>
                </c:pt>
                <c:pt idx="3">
                  <c:v>291.63</c:v>
                </c:pt>
                <c:pt idx="4">
                  <c:v>291.63</c:v>
                </c:pt>
                <c:pt idx="5">
                  <c:v>291.58999999999997</c:v>
                </c:pt>
                <c:pt idx="6">
                  <c:v>291.74</c:v>
                </c:pt>
                <c:pt idx="7">
                  <c:v>291.74</c:v>
                </c:pt>
                <c:pt idx="8">
                  <c:v>291.62</c:v>
                </c:pt>
                <c:pt idx="9">
                  <c:v>291.55</c:v>
                </c:pt>
                <c:pt idx="10">
                  <c:v>291.55</c:v>
                </c:pt>
                <c:pt idx="11">
                  <c:v>292.37</c:v>
                </c:pt>
                <c:pt idx="12">
                  <c:v>292.39999999999998</c:v>
                </c:pt>
                <c:pt idx="13">
                  <c:v>291.77</c:v>
                </c:pt>
                <c:pt idx="14">
                  <c:v>291.8</c:v>
                </c:pt>
                <c:pt idx="15">
                  <c:v>292.88</c:v>
                </c:pt>
                <c:pt idx="16">
                  <c:v>292.02999999999997</c:v>
                </c:pt>
                <c:pt idx="17">
                  <c:v>291.97000000000003</c:v>
                </c:pt>
                <c:pt idx="18">
                  <c:v>291.92</c:v>
                </c:pt>
                <c:pt idx="19">
                  <c:v>292.38</c:v>
                </c:pt>
                <c:pt idx="20">
                  <c:v>292.24</c:v>
                </c:pt>
                <c:pt idx="21">
                  <c:v>291.86</c:v>
                </c:pt>
                <c:pt idx="22">
                  <c:v>292.05</c:v>
                </c:pt>
                <c:pt idx="23">
                  <c:v>292.38</c:v>
                </c:pt>
                <c:pt idx="24">
                  <c:v>291.82</c:v>
                </c:pt>
                <c:pt idx="25">
                  <c:v>292.5</c:v>
                </c:pt>
                <c:pt idx="26">
                  <c:v>293.02</c:v>
                </c:pt>
                <c:pt idx="27">
                  <c:v>291.88</c:v>
                </c:pt>
                <c:pt idx="28">
                  <c:v>291.8</c:v>
                </c:pt>
                <c:pt idx="29">
                  <c:v>291.91000000000003</c:v>
                </c:pt>
                <c:pt idx="30">
                  <c:v>291.89999999999998</c:v>
                </c:pt>
                <c:pt idx="31">
                  <c:v>291.89999999999998</c:v>
                </c:pt>
                <c:pt idx="32">
                  <c:v>291.74</c:v>
                </c:pt>
                <c:pt idx="33">
                  <c:v>291.85000000000002</c:v>
                </c:pt>
                <c:pt idx="34">
                  <c:v>291.67</c:v>
                </c:pt>
                <c:pt idx="35">
                  <c:v>291.58999999999997</c:v>
                </c:pt>
                <c:pt idx="36">
                  <c:v>291.54000000000002</c:v>
                </c:pt>
                <c:pt idx="37">
                  <c:v>291.52999999999997</c:v>
                </c:pt>
                <c:pt idx="38">
                  <c:v>291.51</c:v>
                </c:pt>
                <c:pt idx="39">
                  <c:v>291.48</c:v>
                </c:pt>
                <c:pt idx="40">
                  <c:v>291.44</c:v>
                </c:pt>
                <c:pt idx="41">
                  <c:v>291.43</c:v>
                </c:pt>
                <c:pt idx="42">
                  <c:v>291.39999999999998</c:v>
                </c:pt>
                <c:pt idx="43">
                  <c:v>291.38</c:v>
                </c:pt>
                <c:pt idx="44">
                  <c:v>291.38</c:v>
                </c:pt>
                <c:pt idx="45">
                  <c:v>291.45</c:v>
                </c:pt>
              </c:numCache>
            </c:numRef>
          </c:yVal>
        </c:ser>
        <c:axId val="48968448"/>
        <c:axId val="49166976"/>
      </c:scatterChart>
      <c:valAx>
        <c:axId val="48968448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02945793685967"/>
              <c:y val="0.8449848024316115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166976"/>
        <c:crossesAt val="100"/>
        <c:crossBetween val="midCat"/>
        <c:majorUnit val="50"/>
        <c:minorUnit val="25"/>
      </c:valAx>
      <c:valAx>
        <c:axId val="49166976"/>
        <c:scaling>
          <c:orientation val="minMax"/>
          <c:max val="296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710130191093E-2"/>
              <c:y val="0.2340425531914895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89684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8.4337349397590564E-2"/>
          <c:w val="0.78354272377320255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strRef>
              <c:f>W.17!$F$11:$F$56</c:f>
              <c:strCache>
                <c:ptCount val="46"/>
                <c:pt idx="0">
                  <c:v>4.00</c:v>
                </c:pt>
                <c:pt idx="1">
                  <c:v>4.01</c:v>
                </c:pt>
                <c:pt idx="2">
                  <c:v>4.21</c:v>
                </c:pt>
                <c:pt idx="3">
                  <c:v>5.93</c:v>
                </c:pt>
                <c:pt idx="4">
                  <c:v>5.88</c:v>
                </c:pt>
                <c:pt idx="5">
                  <c:v>5.08</c:v>
                </c:pt>
                <c:pt idx="6">
                  <c:v>8.50</c:v>
                </c:pt>
                <c:pt idx="7">
                  <c:v>8.48</c:v>
                </c:pt>
                <c:pt idx="8">
                  <c:v>5.35</c:v>
                </c:pt>
                <c:pt idx="9">
                  <c:v>3.42</c:v>
                </c:pt>
                <c:pt idx="10">
                  <c:v>3.64</c:v>
                </c:pt>
                <c:pt idx="11">
                  <c:v>27.96</c:v>
                </c:pt>
                <c:pt idx="12">
                  <c:v>30.08</c:v>
                </c:pt>
                <c:pt idx="13">
                  <c:v>8.71</c:v>
                </c:pt>
                <c:pt idx="14">
                  <c:v>9.55</c:v>
                </c:pt>
                <c:pt idx="15">
                  <c:v>55.23</c:v>
                </c:pt>
                <c:pt idx="16">
                  <c:v>17.69</c:v>
                </c:pt>
                <c:pt idx="17">
                  <c:v>13.56</c:v>
                </c:pt>
                <c:pt idx="18">
                  <c:v>11.74</c:v>
                </c:pt>
                <c:pt idx="19">
                  <c:v>33.60</c:v>
                </c:pt>
                <c:pt idx="20">
                  <c:v>25.16</c:v>
                </c:pt>
                <c:pt idx="21">
                  <c:v>10.98</c:v>
                </c:pt>
                <c:pt idx="22">
                  <c:v>17.73</c:v>
                </c:pt>
                <c:pt idx="23">
                  <c:v>31.89</c:v>
                </c:pt>
                <c:pt idx="24">
                  <c:v>9.99</c:v>
                </c:pt>
                <c:pt idx="25">
                  <c:v>42.12</c:v>
                </c:pt>
                <c:pt idx="26">
                  <c:v>69.95</c:v>
                </c:pt>
                <c:pt idx="27">
                  <c:v>12.33</c:v>
                </c:pt>
                <c:pt idx="28">
                  <c:v>10.29</c:v>
                </c:pt>
                <c:pt idx="29">
                  <c:v>15.56</c:v>
                </c:pt>
                <c:pt idx="30">
                  <c:v>14.1</c:v>
                </c:pt>
                <c:pt idx="31">
                  <c:v>14.72</c:v>
                </c:pt>
                <c:pt idx="32">
                  <c:v>12.06</c:v>
                </c:pt>
                <c:pt idx="33">
                  <c:v>13.00</c:v>
                </c:pt>
                <c:pt idx="34">
                  <c:v>7.74</c:v>
                </c:pt>
                <c:pt idx="35">
                  <c:v>6.6</c:v>
                </c:pt>
                <c:pt idx="36">
                  <c:v>5.88</c:v>
                </c:pt>
                <c:pt idx="37">
                  <c:v>5.84</c:v>
                </c:pt>
                <c:pt idx="38">
                  <c:v>5.32</c:v>
                </c:pt>
                <c:pt idx="39">
                  <c:v>5.07</c:v>
                </c:pt>
                <c:pt idx="40">
                  <c:v>4.61</c:v>
                </c:pt>
                <c:pt idx="41">
                  <c:v>4.47</c:v>
                </c:pt>
                <c:pt idx="42">
                  <c:v>4.10</c:v>
                </c:pt>
                <c:pt idx="43">
                  <c:v>3.82</c:v>
                </c:pt>
                <c:pt idx="44">
                  <c:v>3.77</c:v>
                </c:pt>
                <c:pt idx="45">
                  <c:v>4.57</c:v>
                </c:pt>
              </c:strCache>
            </c:strRef>
          </c:xVal>
          <c:yVal>
            <c:numRef>
              <c:f>W.17!$C$11:$C$56</c:f>
              <c:numCache>
                <c:formatCode>0.000</c:formatCode>
                <c:ptCount val="46"/>
                <c:pt idx="0">
                  <c:v>291.55</c:v>
                </c:pt>
                <c:pt idx="1">
                  <c:v>291.54000000000002</c:v>
                </c:pt>
                <c:pt idx="2">
                  <c:v>291.54000000000002</c:v>
                </c:pt>
                <c:pt idx="3">
                  <c:v>291.63</c:v>
                </c:pt>
                <c:pt idx="4">
                  <c:v>291.63</c:v>
                </c:pt>
                <c:pt idx="5">
                  <c:v>291.58999999999997</c:v>
                </c:pt>
                <c:pt idx="6">
                  <c:v>291.74</c:v>
                </c:pt>
                <c:pt idx="7">
                  <c:v>291.74</c:v>
                </c:pt>
                <c:pt idx="8">
                  <c:v>291.62</c:v>
                </c:pt>
                <c:pt idx="9">
                  <c:v>291.55</c:v>
                </c:pt>
                <c:pt idx="10">
                  <c:v>291.55</c:v>
                </c:pt>
                <c:pt idx="11">
                  <c:v>292.37</c:v>
                </c:pt>
                <c:pt idx="12">
                  <c:v>292.39999999999998</c:v>
                </c:pt>
                <c:pt idx="13">
                  <c:v>291.77</c:v>
                </c:pt>
                <c:pt idx="14">
                  <c:v>291.8</c:v>
                </c:pt>
                <c:pt idx="15">
                  <c:v>292.88</c:v>
                </c:pt>
                <c:pt idx="16">
                  <c:v>292.02999999999997</c:v>
                </c:pt>
                <c:pt idx="17">
                  <c:v>291.97000000000003</c:v>
                </c:pt>
                <c:pt idx="18">
                  <c:v>291.92</c:v>
                </c:pt>
                <c:pt idx="19">
                  <c:v>292.38</c:v>
                </c:pt>
                <c:pt idx="20">
                  <c:v>292.24</c:v>
                </c:pt>
                <c:pt idx="21">
                  <c:v>291.86</c:v>
                </c:pt>
                <c:pt idx="22">
                  <c:v>292.05</c:v>
                </c:pt>
                <c:pt idx="23">
                  <c:v>292.38</c:v>
                </c:pt>
                <c:pt idx="24">
                  <c:v>291.82</c:v>
                </c:pt>
                <c:pt idx="25">
                  <c:v>292.5</c:v>
                </c:pt>
                <c:pt idx="26">
                  <c:v>293.02</c:v>
                </c:pt>
                <c:pt idx="27">
                  <c:v>291.88</c:v>
                </c:pt>
                <c:pt idx="28">
                  <c:v>291.8</c:v>
                </c:pt>
                <c:pt idx="29">
                  <c:v>291.91000000000003</c:v>
                </c:pt>
                <c:pt idx="30">
                  <c:v>291.89999999999998</c:v>
                </c:pt>
                <c:pt idx="31">
                  <c:v>291.89999999999998</c:v>
                </c:pt>
                <c:pt idx="32">
                  <c:v>291.74</c:v>
                </c:pt>
                <c:pt idx="33">
                  <c:v>291.85000000000002</c:v>
                </c:pt>
                <c:pt idx="34">
                  <c:v>291.67</c:v>
                </c:pt>
                <c:pt idx="35">
                  <c:v>291.58999999999997</c:v>
                </c:pt>
                <c:pt idx="36">
                  <c:v>291.54000000000002</c:v>
                </c:pt>
                <c:pt idx="37">
                  <c:v>291.52999999999997</c:v>
                </c:pt>
                <c:pt idx="38">
                  <c:v>291.51</c:v>
                </c:pt>
                <c:pt idx="39">
                  <c:v>291.48</c:v>
                </c:pt>
                <c:pt idx="40">
                  <c:v>291.44</c:v>
                </c:pt>
                <c:pt idx="41">
                  <c:v>291.43</c:v>
                </c:pt>
                <c:pt idx="42">
                  <c:v>291.39999999999998</c:v>
                </c:pt>
                <c:pt idx="43">
                  <c:v>291.38</c:v>
                </c:pt>
                <c:pt idx="44">
                  <c:v>291.38</c:v>
                </c:pt>
                <c:pt idx="45">
                  <c:v>291.45</c:v>
                </c:pt>
              </c:numCache>
            </c:numRef>
          </c:yVal>
        </c:ser>
        <c:axId val="49195264"/>
        <c:axId val="49226112"/>
      </c:scatterChart>
      <c:valAx>
        <c:axId val="49195264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851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226112"/>
        <c:crossesAt val="100"/>
        <c:crossBetween val="midCat"/>
        <c:majorUnit val="50"/>
        <c:minorUnit val="25"/>
      </c:valAx>
      <c:valAx>
        <c:axId val="49226112"/>
        <c:scaling>
          <c:orientation val="minMax"/>
          <c:max val="296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80120481927711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19526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586"/>
          <c:y val="7.784442517956057E-2"/>
          <c:w val="0.82857142857142863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W.17!$G$11:$G$56</c:f>
              <c:numCache>
                <c:formatCode>0.000</c:formatCode>
                <c:ptCount val="46"/>
                <c:pt idx="0">
                  <c:v>0.12175</c:v>
                </c:pt>
                <c:pt idx="1">
                  <c:v>0.10473815461346633</c:v>
                </c:pt>
                <c:pt idx="2">
                  <c:v>0.11425178147268408</c:v>
                </c:pt>
                <c:pt idx="3">
                  <c:v>0.29915682967959528</c:v>
                </c:pt>
                <c:pt idx="4">
                  <c:v>0.29506802721088438</c:v>
                </c:pt>
                <c:pt idx="5">
                  <c:v>0.20433070866141734</c:v>
                </c:pt>
                <c:pt idx="6">
                  <c:v>0.34976470588235292</c:v>
                </c:pt>
                <c:pt idx="7">
                  <c:v>0.33808962264150944</c:v>
                </c:pt>
                <c:pt idx="8">
                  <c:v>0.30878504672897195</c:v>
                </c:pt>
                <c:pt idx="9">
                  <c:v>0.12251461988304094</c:v>
                </c:pt>
                <c:pt idx="10">
                  <c:v>0.16263736263736261</c:v>
                </c:pt>
                <c:pt idx="11">
                  <c:v>0.62639484978540771</c:v>
                </c:pt>
                <c:pt idx="12">
                  <c:v>0.67878989361702124</c:v>
                </c:pt>
                <c:pt idx="13">
                  <c:v>0.37359357060849596</c:v>
                </c:pt>
                <c:pt idx="14">
                  <c:v>0.44062827225130891</c:v>
                </c:pt>
                <c:pt idx="15">
                  <c:v>0.76297302190838323</c:v>
                </c:pt>
                <c:pt idx="16">
                  <c:v>0.46806105144149229</c:v>
                </c:pt>
                <c:pt idx="17">
                  <c:v>0.55066371681415927</c:v>
                </c:pt>
                <c:pt idx="18">
                  <c:v>0.51882453151618402</c:v>
                </c:pt>
                <c:pt idx="19">
                  <c:v>0.70642857142857141</c:v>
                </c:pt>
                <c:pt idx="20">
                  <c:v>0.62607313195548497</c:v>
                </c:pt>
                <c:pt idx="21">
                  <c:v>0.42559198542805099</c:v>
                </c:pt>
                <c:pt idx="22">
                  <c:v>0.54591088550479416</c:v>
                </c:pt>
                <c:pt idx="23">
                  <c:v>0.66127312637190339</c:v>
                </c:pt>
                <c:pt idx="24">
                  <c:v>0.46916916916916918</c:v>
                </c:pt>
                <c:pt idx="25">
                  <c:v>0.78869895536562207</c:v>
                </c:pt>
                <c:pt idx="26">
                  <c:v>1.0774553252323087</c:v>
                </c:pt>
                <c:pt idx="27">
                  <c:v>0.61273317112733172</c:v>
                </c:pt>
                <c:pt idx="28">
                  <c:v>5.8931000971817307</c:v>
                </c:pt>
                <c:pt idx="29">
                  <c:v>0.63939588688946014</c:v>
                </c:pt>
                <c:pt idx="30">
                  <c:v>0.55780141843971631</c:v>
                </c:pt>
                <c:pt idx="31">
                  <c:v>0.71107336956521738</c:v>
                </c:pt>
                <c:pt idx="32">
                  <c:v>0.59767827529021555</c:v>
                </c:pt>
                <c:pt idx="33">
                  <c:v>0.61984615384615382</c:v>
                </c:pt>
                <c:pt idx="34">
                  <c:v>0.54780361757105944</c:v>
                </c:pt>
                <c:pt idx="35">
                  <c:v>0.49227272727272731</c:v>
                </c:pt>
                <c:pt idx="36">
                  <c:v>0.41615646258503403</c:v>
                </c:pt>
                <c:pt idx="37">
                  <c:v>0.43082191780821921</c:v>
                </c:pt>
                <c:pt idx="38">
                  <c:v>0.43139097744360899</c:v>
                </c:pt>
                <c:pt idx="39">
                  <c:v>0.38027613412228795</c:v>
                </c:pt>
                <c:pt idx="40">
                  <c:v>0.31561822125813449</c:v>
                </c:pt>
                <c:pt idx="41">
                  <c:v>0.31163310961968682</c:v>
                </c:pt>
                <c:pt idx="42">
                  <c:v>0.22975609756097562</c:v>
                </c:pt>
                <c:pt idx="43">
                  <c:v>0.21387434554973822</c:v>
                </c:pt>
                <c:pt idx="44">
                  <c:v>0.20344827586206896</c:v>
                </c:pt>
                <c:pt idx="45">
                  <c:v>0.16126914660831509</c:v>
                </c:pt>
              </c:numCache>
            </c:numRef>
          </c:xVal>
          <c:yVal>
            <c:numRef>
              <c:f>W.17!$C$11:$C$56</c:f>
              <c:numCache>
                <c:formatCode>0.000</c:formatCode>
                <c:ptCount val="46"/>
                <c:pt idx="0">
                  <c:v>291.55</c:v>
                </c:pt>
                <c:pt idx="1">
                  <c:v>291.54000000000002</c:v>
                </c:pt>
                <c:pt idx="2">
                  <c:v>291.54000000000002</c:v>
                </c:pt>
                <c:pt idx="3">
                  <c:v>291.63</c:v>
                </c:pt>
                <c:pt idx="4">
                  <c:v>291.63</c:v>
                </c:pt>
                <c:pt idx="5">
                  <c:v>291.58999999999997</c:v>
                </c:pt>
                <c:pt idx="6">
                  <c:v>291.74</c:v>
                </c:pt>
                <c:pt idx="7">
                  <c:v>291.74</c:v>
                </c:pt>
                <c:pt idx="8">
                  <c:v>291.62</c:v>
                </c:pt>
                <c:pt idx="9">
                  <c:v>291.55</c:v>
                </c:pt>
                <c:pt idx="10">
                  <c:v>291.55</c:v>
                </c:pt>
                <c:pt idx="11">
                  <c:v>292.37</c:v>
                </c:pt>
                <c:pt idx="12">
                  <c:v>292.39999999999998</c:v>
                </c:pt>
                <c:pt idx="13">
                  <c:v>291.77</c:v>
                </c:pt>
                <c:pt idx="14">
                  <c:v>291.8</c:v>
                </c:pt>
                <c:pt idx="15">
                  <c:v>292.88</c:v>
                </c:pt>
                <c:pt idx="16">
                  <c:v>292.02999999999997</c:v>
                </c:pt>
                <c:pt idx="17">
                  <c:v>291.97000000000003</c:v>
                </c:pt>
                <c:pt idx="18">
                  <c:v>291.92</c:v>
                </c:pt>
                <c:pt idx="19">
                  <c:v>292.38</c:v>
                </c:pt>
                <c:pt idx="20">
                  <c:v>292.24</c:v>
                </c:pt>
                <c:pt idx="21">
                  <c:v>291.86</c:v>
                </c:pt>
                <c:pt idx="22">
                  <c:v>292.05</c:v>
                </c:pt>
                <c:pt idx="23">
                  <c:v>292.38</c:v>
                </c:pt>
                <c:pt idx="24">
                  <c:v>291.82</c:v>
                </c:pt>
                <c:pt idx="25">
                  <c:v>292.5</c:v>
                </c:pt>
                <c:pt idx="26">
                  <c:v>293.02</c:v>
                </c:pt>
                <c:pt idx="27">
                  <c:v>291.88</c:v>
                </c:pt>
                <c:pt idx="28">
                  <c:v>291.8</c:v>
                </c:pt>
                <c:pt idx="29">
                  <c:v>291.91000000000003</c:v>
                </c:pt>
                <c:pt idx="30">
                  <c:v>291.89999999999998</c:v>
                </c:pt>
                <c:pt idx="31">
                  <c:v>291.89999999999998</c:v>
                </c:pt>
                <c:pt idx="32">
                  <c:v>291.74</c:v>
                </c:pt>
                <c:pt idx="33">
                  <c:v>291.85000000000002</c:v>
                </c:pt>
                <c:pt idx="34">
                  <c:v>291.67</c:v>
                </c:pt>
                <c:pt idx="35">
                  <c:v>291.58999999999997</c:v>
                </c:pt>
                <c:pt idx="36">
                  <c:v>291.54000000000002</c:v>
                </c:pt>
                <c:pt idx="37">
                  <c:v>291.52999999999997</c:v>
                </c:pt>
                <c:pt idx="38">
                  <c:v>291.51</c:v>
                </c:pt>
                <c:pt idx="39">
                  <c:v>291.48</c:v>
                </c:pt>
                <c:pt idx="40">
                  <c:v>291.44</c:v>
                </c:pt>
                <c:pt idx="41">
                  <c:v>291.43</c:v>
                </c:pt>
                <c:pt idx="42">
                  <c:v>291.39999999999998</c:v>
                </c:pt>
                <c:pt idx="43">
                  <c:v>291.38</c:v>
                </c:pt>
                <c:pt idx="44">
                  <c:v>291.38</c:v>
                </c:pt>
                <c:pt idx="45">
                  <c:v>291.45</c:v>
                </c:pt>
              </c:numCache>
            </c:numRef>
          </c:yVal>
        </c:ser>
        <c:axId val="49238016"/>
        <c:axId val="49264896"/>
      </c:scatterChart>
      <c:valAx>
        <c:axId val="49238016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821428571428646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264896"/>
        <c:crossesAt val="100"/>
        <c:crossBetween val="midCat"/>
        <c:majorUnit val="0.2"/>
        <c:minorUnit val="0.1"/>
      </c:valAx>
      <c:valAx>
        <c:axId val="49264896"/>
        <c:scaling>
          <c:orientation val="minMax"/>
          <c:max val="296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5044815217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23801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741966534299658"/>
          <c:y val="7.9027355623100301E-2"/>
          <c:w val="0.77240278548314567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'W.17 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49063808"/>
        <c:axId val="49082752"/>
      </c:scatterChart>
      <c:valAx>
        <c:axId val="49063808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22227336425"/>
              <c:y val="0.8449848024316115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082752"/>
        <c:crossesAt val="0"/>
        <c:crossBetween val="midCat"/>
        <c:majorUnit val="50"/>
        <c:minorUnit val="25"/>
      </c:valAx>
      <c:valAx>
        <c:axId val="49082752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710130191093E-2"/>
              <c:y val="0.2340425531914895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06380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27908398706884"/>
          <c:y val="8.4337349397590564E-2"/>
          <c:w val="0.79069836508620051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'W.17 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49306624"/>
        <c:axId val="49321472"/>
      </c:scatterChart>
      <c:valAx>
        <c:axId val="49306624"/>
        <c:scaling>
          <c:orientation val="minMax"/>
          <c:max val="3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763905764256909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321472"/>
        <c:crossesAt val="0"/>
        <c:crossBetween val="midCat"/>
        <c:majorUnit val="50"/>
        <c:minorUnit val="25"/>
      </c:valAx>
      <c:valAx>
        <c:axId val="49321472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801204819277114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30662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790721881665384"/>
          <c:y val="8.038585209003235E-2"/>
          <c:w val="0.82170698148880661"/>
          <c:h val="0.6977491961414805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W.1C!$G$10:$G$57</c:f>
              <c:numCache>
                <c:formatCode>0.000</c:formatCode>
                <c:ptCount val="48"/>
                <c:pt idx="0">
                  <c:v>0.19500489715964739</c:v>
                </c:pt>
                <c:pt idx="1">
                  <c:v>0.13141891891891891</c:v>
                </c:pt>
                <c:pt idx="2">
                  <c:v>0.18204845814977974</c:v>
                </c:pt>
                <c:pt idx="3">
                  <c:v>0.13117913832199546</c:v>
                </c:pt>
                <c:pt idx="4">
                  <c:v>0.10934210526315789</c:v>
                </c:pt>
                <c:pt idx="5">
                  <c:v>0.24180497925311201</c:v>
                </c:pt>
                <c:pt idx="6">
                  <c:v>0.1293381037567084</c:v>
                </c:pt>
                <c:pt idx="7">
                  <c:v>0.12645290581162325</c:v>
                </c:pt>
                <c:pt idx="8">
                  <c:v>0.14811715481171547</c:v>
                </c:pt>
                <c:pt idx="9">
                  <c:v>0.44763827210335078</c:v>
                </c:pt>
                <c:pt idx="10">
                  <c:v>12.973134328358208</c:v>
                </c:pt>
                <c:pt idx="11">
                  <c:v>26.038724373576308</c:v>
                </c:pt>
                <c:pt idx="12">
                  <c:v>14.943859649122809</c:v>
                </c:pt>
                <c:pt idx="13">
                  <c:v>27.612048192771084</c:v>
                </c:pt>
                <c:pt idx="14">
                  <c:v>0.4029639762881897</c:v>
                </c:pt>
                <c:pt idx="15">
                  <c:v>0.67762547873412615</c:v>
                </c:pt>
                <c:pt idx="16">
                  <c:v>0.36478873239436621</c:v>
                </c:pt>
                <c:pt idx="17">
                  <c:v>0.49694132334581775</c:v>
                </c:pt>
                <c:pt idx="18">
                  <c:v>0.59379652605459055</c:v>
                </c:pt>
                <c:pt idx="19">
                  <c:v>0.81584256329113924</c:v>
                </c:pt>
                <c:pt idx="20">
                  <c:v>0.97698095998175816</c:v>
                </c:pt>
                <c:pt idx="21">
                  <c:v>0.96742337064546491</c:v>
                </c:pt>
                <c:pt idx="22">
                  <c:v>0.72606757390896293</c:v>
                </c:pt>
                <c:pt idx="23">
                  <c:v>0.70223264121455686</c:v>
                </c:pt>
                <c:pt idx="24">
                  <c:v>0.61446444919133347</c:v>
                </c:pt>
                <c:pt idx="25">
                  <c:v>0.42752642706131083</c:v>
                </c:pt>
                <c:pt idx="26">
                  <c:v>0.7496840442338073</c:v>
                </c:pt>
                <c:pt idx="27">
                  <c:v>1.1129431276345794</c:v>
                </c:pt>
                <c:pt idx="28">
                  <c:v>0.36298988621997469</c:v>
                </c:pt>
                <c:pt idx="30">
                  <c:v>0.27653020667726547</c:v>
                </c:pt>
                <c:pt idx="31">
                  <c:v>0.17084656084656086</c:v>
                </c:pt>
                <c:pt idx="32">
                  <c:v>0.2226073131955485</c:v>
                </c:pt>
                <c:pt idx="33">
                  <c:v>0.40565319273579381</c:v>
                </c:pt>
                <c:pt idx="34">
                  <c:v>0.2540868752919197</c:v>
                </c:pt>
                <c:pt idx="35">
                  <c:v>0.50207840042094187</c:v>
                </c:pt>
                <c:pt idx="36">
                  <c:v>0.1085041430440471</c:v>
                </c:pt>
                <c:pt idx="37">
                  <c:v>0.1998108210367007</c:v>
                </c:pt>
                <c:pt idx="38">
                  <c:v>0.10790190735694821</c:v>
                </c:pt>
                <c:pt idx="39">
                  <c:v>0.10863543788187371</c:v>
                </c:pt>
                <c:pt idx="40">
                  <c:v>0.21128340481689212</c:v>
                </c:pt>
                <c:pt idx="41">
                  <c:v>0.11557514693534846</c:v>
                </c:pt>
                <c:pt idx="42">
                  <c:v>0.40631545541098063</c:v>
                </c:pt>
                <c:pt idx="43">
                  <c:v>0.30524193548387091</c:v>
                </c:pt>
                <c:pt idx="44">
                  <c:v>0.14092093831450914</c:v>
                </c:pt>
                <c:pt idx="45">
                  <c:v>9.9875724937862467E-2</c:v>
                </c:pt>
                <c:pt idx="46">
                  <c:v>0.15629299878591663</c:v>
                </c:pt>
                <c:pt idx="47">
                  <c:v>0.81897739801543545</c:v>
                </c:pt>
              </c:numCache>
            </c:numRef>
          </c:xVal>
          <c:yVal>
            <c:numRef>
              <c:f>W.1C!$C$10:$C$57</c:f>
              <c:numCache>
                <c:formatCode>0.000</c:formatCode>
                <c:ptCount val="48"/>
                <c:pt idx="0">
                  <c:v>228.59</c:v>
                </c:pt>
                <c:pt idx="1">
                  <c:v>228.88000000000002</c:v>
                </c:pt>
                <c:pt idx="2">
                  <c:v>228.67000000000002</c:v>
                </c:pt>
                <c:pt idx="3">
                  <c:v>228.60000000000002</c:v>
                </c:pt>
                <c:pt idx="4">
                  <c:v>228.56</c:v>
                </c:pt>
                <c:pt idx="5">
                  <c:v>228.65</c:v>
                </c:pt>
                <c:pt idx="6">
                  <c:v>228.53</c:v>
                </c:pt>
                <c:pt idx="7">
                  <c:v>228.51000000000002</c:v>
                </c:pt>
                <c:pt idx="8">
                  <c:v>228.5</c:v>
                </c:pt>
                <c:pt idx="9">
                  <c:v>229</c:v>
                </c:pt>
                <c:pt idx="10">
                  <c:v>228.82000000000002</c:v>
                </c:pt>
                <c:pt idx="11">
                  <c:v>229.05</c:v>
                </c:pt>
                <c:pt idx="12">
                  <c:v>228.74</c:v>
                </c:pt>
                <c:pt idx="13">
                  <c:v>229.07000000000002</c:v>
                </c:pt>
                <c:pt idx="14">
                  <c:v>229</c:v>
                </c:pt>
                <c:pt idx="15">
                  <c:v>229.70000000000002</c:v>
                </c:pt>
                <c:pt idx="16">
                  <c:v>228.72</c:v>
                </c:pt>
                <c:pt idx="17">
                  <c:v>228.96</c:v>
                </c:pt>
                <c:pt idx="18">
                  <c:v>229.13000000000002</c:v>
                </c:pt>
                <c:pt idx="19">
                  <c:v>229.72</c:v>
                </c:pt>
                <c:pt idx="20">
                  <c:v>230.57000000000002</c:v>
                </c:pt>
                <c:pt idx="21">
                  <c:v>230.63000000000002</c:v>
                </c:pt>
                <c:pt idx="22">
                  <c:v>229.48000000000002</c:v>
                </c:pt>
                <c:pt idx="23">
                  <c:v>229.54000000000002</c:v>
                </c:pt>
                <c:pt idx="24">
                  <c:v>229.24</c:v>
                </c:pt>
                <c:pt idx="25">
                  <c:v>228.92000000000002</c:v>
                </c:pt>
                <c:pt idx="26">
                  <c:v>229.9</c:v>
                </c:pt>
                <c:pt idx="27">
                  <c:v>231.44</c:v>
                </c:pt>
                <c:pt idx="28">
                  <c:v>228.95000000000002</c:v>
                </c:pt>
                <c:pt idx="29">
                  <c:v>229.23000000000002</c:v>
                </c:pt>
                <c:pt idx="30">
                  <c:v>229.42000000000002</c:v>
                </c:pt>
                <c:pt idx="31">
                  <c:v>229.19</c:v>
                </c:pt>
                <c:pt idx="32">
                  <c:v>228.79000000000002</c:v>
                </c:pt>
                <c:pt idx="33">
                  <c:v>229.07000000000002</c:v>
                </c:pt>
                <c:pt idx="34">
                  <c:v>228.79000000000002</c:v>
                </c:pt>
                <c:pt idx="35">
                  <c:v>229.10000000000002</c:v>
                </c:pt>
                <c:pt idx="36">
                  <c:v>228.65</c:v>
                </c:pt>
                <c:pt idx="37">
                  <c:v>228.76000000000002</c:v>
                </c:pt>
                <c:pt idx="38">
                  <c:v>228.73000000000002</c:v>
                </c:pt>
                <c:pt idx="39">
                  <c:v>228.73000000000002</c:v>
                </c:pt>
                <c:pt idx="40">
                  <c:v>228.78</c:v>
                </c:pt>
                <c:pt idx="41">
                  <c:v>227.94</c:v>
                </c:pt>
                <c:pt idx="42">
                  <c:v>228.34</c:v>
                </c:pt>
                <c:pt idx="43">
                  <c:v>228.24</c:v>
                </c:pt>
                <c:pt idx="44">
                  <c:v>227.98</c:v>
                </c:pt>
                <c:pt idx="45">
                  <c:v>228.67000000000002</c:v>
                </c:pt>
                <c:pt idx="46">
                  <c:v>228.73000000000002</c:v>
                </c:pt>
                <c:pt idx="47">
                  <c:v>230</c:v>
                </c:pt>
              </c:numCache>
            </c:numRef>
          </c:yVal>
        </c:ser>
        <c:axId val="42582400"/>
        <c:axId val="42585472"/>
      </c:scatterChart>
      <c:valAx>
        <c:axId val="42582400"/>
        <c:scaling>
          <c:orientation val="minMax"/>
          <c:max val="2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85349074440364"/>
              <c:y val="0.852090032154342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2585472"/>
        <c:crossesAt val="100"/>
        <c:crossBetween val="midCat"/>
        <c:majorUnit val="0.5"/>
        <c:minorUnit val="0.1"/>
      </c:valAx>
      <c:valAx>
        <c:axId val="42585472"/>
        <c:scaling>
          <c:orientation val="minMax"/>
          <c:max val="235"/>
          <c:min val="22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6899408194434863E-3"/>
              <c:y val="0.2733118971061093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258240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1785714285714285"/>
          <c:y val="7.784442517956057E-2"/>
          <c:w val="0.83392857142857302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'W.17 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49344896"/>
        <c:axId val="49347200"/>
      </c:scatterChart>
      <c:valAx>
        <c:axId val="49344896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464285714285796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347200"/>
        <c:crossesAt val="0"/>
        <c:crossBetween val="midCat"/>
        <c:majorUnit val="0.30000000000000032"/>
        <c:minorUnit val="0.1"/>
      </c:valAx>
      <c:valAx>
        <c:axId val="49347200"/>
        <c:scaling>
          <c:orientation val="minMax"/>
          <c:max val="4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5044815217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93448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967778631445019"/>
          <c:y val="7.9027355623100301E-2"/>
          <c:w val="0.73297619318470253"/>
          <c:h val="0.6261398176291815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A'!$H$11:$H$55</c:f>
              <c:numCache>
                <c:formatCode>0.000</c:formatCode>
                <c:ptCount val="45"/>
                <c:pt idx="0">
                  <c:v>0.122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1.538</c:v>
                </c:pt>
                <c:pt idx="5">
                  <c:v>0.48699999999999999</c:v>
                </c:pt>
                <c:pt idx="6">
                  <c:v>1.929</c:v>
                </c:pt>
                <c:pt idx="7">
                  <c:v>9.01</c:v>
                </c:pt>
                <c:pt idx="8">
                  <c:v>1.1739999999999999</c:v>
                </c:pt>
                <c:pt idx="9">
                  <c:v>0.16200000000000001</c:v>
                </c:pt>
                <c:pt idx="10">
                  <c:v>0.22600000000000001</c:v>
                </c:pt>
                <c:pt idx="11">
                  <c:v>14.89</c:v>
                </c:pt>
                <c:pt idx="12">
                  <c:v>16.513000000000002</c:v>
                </c:pt>
                <c:pt idx="13">
                  <c:v>1.5</c:v>
                </c:pt>
                <c:pt idx="14">
                  <c:v>2.6720000000000002</c:v>
                </c:pt>
                <c:pt idx="15">
                  <c:v>41.665999999999997</c:v>
                </c:pt>
                <c:pt idx="16">
                  <c:v>3.32</c:v>
                </c:pt>
                <c:pt idx="17">
                  <c:v>6.5960000000000001</c:v>
                </c:pt>
                <c:pt idx="18">
                  <c:v>5.125</c:v>
                </c:pt>
                <c:pt idx="19">
                  <c:v>24.725999999999999</c:v>
                </c:pt>
                <c:pt idx="20">
                  <c:v>20.361000000000001</c:v>
                </c:pt>
                <c:pt idx="21">
                  <c:v>3.169</c:v>
                </c:pt>
                <c:pt idx="22">
                  <c:v>9.5510000000000002</c:v>
                </c:pt>
                <c:pt idx="23">
                  <c:v>21.396000000000001</c:v>
                </c:pt>
                <c:pt idx="24">
                  <c:v>2.605</c:v>
                </c:pt>
                <c:pt idx="25">
                  <c:v>29.236999999999998</c:v>
                </c:pt>
                <c:pt idx="26">
                  <c:v>5.819</c:v>
                </c:pt>
                <c:pt idx="27">
                  <c:v>3.7869999999999999</c:v>
                </c:pt>
                <c:pt idx="28">
                  <c:v>6.6929999999999996</c:v>
                </c:pt>
                <c:pt idx="29">
                  <c:v>7.1769999999999996</c:v>
                </c:pt>
                <c:pt idx="30">
                  <c:v>10.664999999999999</c:v>
                </c:pt>
                <c:pt idx="31">
                  <c:v>4.09</c:v>
                </c:pt>
                <c:pt idx="32">
                  <c:v>7.2439999999999998</c:v>
                </c:pt>
                <c:pt idx="33">
                  <c:v>3.9009999999999998</c:v>
                </c:pt>
                <c:pt idx="34">
                  <c:v>2.9</c:v>
                </c:pt>
                <c:pt idx="35">
                  <c:v>1.518</c:v>
                </c:pt>
                <c:pt idx="36">
                  <c:v>2.0840000000000001</c:v>
                </c:pt>
                <c:pt idx="37">
                  <c:v>1.72</c:v>
                </c:pt>
                <c:pt idx="38">
                  <c:v>1.2949999999999999</c:v>
                </c:pt>
                <c:pt idx="39">
                  <c:v>1.3240000000000001</c:v>
                </c:pt>
                <c:pt idx="40">
                  <c:v>0.85699999999999998</c:v>
                </c:pt>
                <c:pt idx="41">
                  <c:v>0.68799999999999994</c:v>
                </c:pt>
                <c:pt idx="42">
                  <c:v>0.58699999999999997</c:v>
                </c:pt>
                <c:pt idx="43">
                  <c:v>0.627</c:v>
                </c:pt>
                <c:pt idx="44">
                  <c:v>0</c:v>
                </c:pt>
              </c:numCache>
            </c:numRef>
          </c:xVal>
          <c:yVal>
            <c:numRef>
              <c:f>'W.17 A'!$C$11:$C$55</c:f>
              <c:numCache>
                <c:formatCode>0.000</c:formatCode>
                <c:ptCount val="45"/>
                <c:pt idx="0">
                  <c:v>296.11499999999995</c:v>
                </c:pt>
                <c:pt idx="1">
                  <c:v>296.65499999999997</c:v>
                </c:pt>
                <c:pt idx="2">
                  <c:v>296.60499999999996</c:v>
                </c:pt>
                <c:pt idx="3">
                  <c:v>296.755</c:v>
                </c:pt>
                <c:pt idx="4">
                  <c:v>296.16499999999996</c:v>
                </c:pt>
                <c:pt idx="5">
                  <c:v>296.065</c:v>
                </c:pt>
                <c:pt idx="6">
                  <c:v>296.20499999999998</c:v>
                </c:pt>
                <c:pt idx="7">
                  <c:v>296.565</c:v>
                </c:pt>
                <c:pt idx="8">
                  <c:v>296.125</c:v>
                </c:pt>
                <c:pt idx="9">
                  <c:v>296.005</c:v>
                </c:pt>
                <c:pt idx="10">
                  <c:v>296.01499999999999</c:v>
                </c:pt>
                <c:pt idx="11">
                  <c:v>296.815</c:v>
                </c:pt>
                <c:pt idx="12">
                  <c:v>296.86499999999995</c:v>
                </c:pt>
                <c:pt idx="13">
                  <c:v>296.10499999999996</c:v>
                </c:pt>
                <c:pt idx="14">
                  <c:v>296.22499999999997</c:v>
                </c:pt>
                <c:pt idx="15">
                  <c:v>297.33499999999998</c:v>
                </c:pt>
                <c:pt idx="16">
                  <c:v>296.29499999999996</c:v>
                </c:pt>
                <c:pt idx="17">
                  <c:v>296.47499999999997</c:v>
                </c:pt>
                <c:pt idx="18">
                  <c:v>296.35499999999996</c:v>
                </c:pt>
                <c:pt idx="19">
                  <c:v>296.875</c:v>
                </c:pt>
                <c:pt idx="20">
                  <c:v>296.74499999999995</c:v>
                </c:pt>
                <c:pt idx="21">
                  <c:v>296.13499999999999</c:v>
                </c:pt>
                <c:pt idx="22">
                  <c:v>296.34499999999997</c:v>
                </c:pt>
                <c:pt idx="23">
                  <c:v>296.72499999999997</c:v>
                </c:pt>
                <c:pt idx="24">
                  <c:v>296.05499999999995</c:v>
                </c:pt>
                <c:pt idx="25">
                  <c:v>296.86499999999995</c:v>
                </c:pt>
                <c:pt idx="26">
                  <c:v>296.315</c:v>
                </c:pt>
                <c:pt idx="27">
                  <c:v>296.255</c:v>
                </c:pt>
                <c:pt idx="28">
                  <c:v>296.33499999999998</c:v>
                </c:pt>
                <c:pt idx="29">
                  <c:v>296.35499999999996</c:v>
                </c:pt>
                <c:pt idx="30">
                  <c:v>296.39499999999998</c:v>
                </c:pt>
                <c:pt idx="31">
                  <c:v>296.20499999999998</c:v>
                </c:pt>
                <c:pt idx="32">
                  <c:v>296.315</c:v>
                </c:pt>
                <c:pt idx="33">
                  <c:v>296.17499999999995</c:v>
                </c:pt>
                <c:pt idx="34">
                  <c:v>296.08499999999998</c:v>
                </c:pt>
                <c:pt idx="35">
                  <c:v>295.99499999999995</c:v>
                </c:pt>
                <c:pt idx="36">
                  <c:v>296.05499999999995</c:v>
                </c:pt>
                <c:pt idx="37">
                  <c:v>296.02499999999998</c:v>
                </c:pt>
                <c:pt idx="38">
                  <c:v>295.98499999999996</c:v>
                </c:pt>
                <c:pt idx="39">
                  <c:v>295.96499999999997</c:v>
                </c:pt>
                <c:pt idx="40">
                  <c:v>295.92499999999995</c:v>
                </c:pt>
                <c:pt idx="41">
                  <c:v>295.89499999999998</c:v>
                </c:pt>
                <c:pt idx="42">
                  <c:v>295.86499999999995</c:v>
                </c:pt>
                <c:pt idx="43">
                  <c:v>295.86499999999995</c:v>
                </c:pt>
                <c:pt idx="44">
                  <c:v>296.57499999999999</c:v>
                </c:pt>
              </c:numCache>
            </c:numRef>
          </c:yVal>
        </c:ser>
        <c:axId val="53983872"/>
        <c:axId val="54028160"/>
      </c:scatterChart>
      <c:valAx>
        <c:axId val="53983872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699004709559654"/>
              <c:y val="0.8449848024316115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028160"/>
        <c:crossesAt val="295"/>
        <c:crossBetween val="midCat"/>
        <c:majorUnit val="50"/>
        <c:minorUnit val="25"/>
      </c:valAx>
      <c:valAx>
        <c:axId val="54028160"/>
        <c:scaling>
          <c:orientation val="minMax"/>
          <c:max val="300"/>
          <c:min val="29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1971417120675684E-2"/>
              <c:y val="0.2279635258358662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398387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783558446617904"/>
          <c:y val="8.4337349397590564E-2"/>
          <c:w val="0.76565362049071095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A'!$F$11:$F$55</c:f>
              <c:numCache>
                <c:formatCode>0.00</c:formatCode>
                <c:ptCount val="45"/>
                <c:pt idx="0">
                  <c:v>5.76</c:v>
                </c:pt>
                <c:pt idx="4">
                  <c:v>7.2</c:v>
                </c:pt>
                <c:pt idx="5">
                  <c:v>5.59</c:v>
                </c:pt>
                <c:pt idx="6">
                  <c:v>8.3699999999999992</c:v>
                </c:pt>
                <c:pt idx="7">
                  <c:v>21.23</c:v>
                </c:pt>
                <c:pt idx="8">
                  <c:v>4.17</c:v>
                </c:pt>
                <c:pt idx="9">
                  <c:v>1.91</c:v>
                </c:pt>
                <c:pt idx="10">
                  <c:v>1.75</c:v>
                </c:pt>
                <c:pt idx="11">
                  <c:v>24.74</c:v>
                </c:pt>
                <c:pt idx="12">
                  <c:v>25.51</c:v>
                </c:pt>
                <c:pt idx="13">
                  <c:v>3.67</c:v>
                </c:pt>
                <c:pt idx="14">
                  <c:v>6.81</c:v>
                </c:pt>
                <c:pt idx="15">
                  <c:v>46.21</c:v>
                </c:pt>
                <c:pt idx="16">
                  <c:v>6.63</c:v>
                </c:pt>
                <c:pt idx="17">
                  <c:v>9.8699999999999992</c:v>
                </c:pt>
                <c:pt idx="18">
                  <c:v>7.15</c:v>
                </c:pt>
                <c:pt idx="19">
                  <c:v>30.82</c:v>
                </c:pt>
                <c:pt idx="20">
                  <c:v>25.64</c:v>
                </c:pt>
                <c:pt idx="21">
                  <c:v>6.56</c:v>
                </c:pt>
                <c:pt idx="22">
                  <c:v>13.77</c:v>
                </c:pt>
                <c:pt idx="23">
                  <c:v>27.41</c:v>
                </c:pt>
                <c:pt idx="24">
                  <c:v>6.6</c:v>
                </c:pt>
                <c:pt idx="25">
                  <c:v>41.07</c:v>
                </c:pt>
                <c:pt idx="26">
                  <c:v>13.46</c:v>
                </c:pt>
                <c:pt idx="27">
                  <c:v>12.01</c:v>
                </c:pt>
                <c:pt idx="28">
                  <c:v>13.36</c:v>
                </c:pt>
                <c:pt idx="29">
                  <c:v>12.54</c:v>
                </c:pt>
                <c:pt idx="30" formatCode="General">
                  <c:v>17.760000000000002</c:v>
                </c:pt>
                <c:pt idx="31">
                  <c:v>14.17</c:v>
                </c:pt>
                <c:pt idx="32" formatCode="General">
                  <c:v>12.94</c:v>
                </c:pt>
                <c:pt idx="33" formatCode="General">
                  <c:v>9.27</c:v>
                </c:pt>
                <c:pt idx="34" formatCode="General">
                  <c:v>8.06</c:v>
                </c:pt>
                <c:pt idx="35" formatCode="General">
                  <c:v>5.61</c:v>
                </c:pt>
                <c:pt idx="36">
                  <c:v>6.64</c:v>
                </c:pt>
                <c:pt idx="37" formatCode="General">
                  <c:v>5.95</c:v>
                </c:pt>
                <c:pt idx="38" formatCode="General">
                  <c:v>5.24</c:v>
                </c:pt>
                <c:pt idx="39" formatCode="General">
                  <c:v>5.24</c:v>
                </c:pt>
                <c:pt idx="40">
                  <c:v>4.7</c:v>
                </c:pt>
                <c:pt idx="41" formatCode="General">
                  <c:v>4.41</c:v>
                </c:pt>
                <c:pt idx="42" formatCode="General">
                  <c:v>3.88</c:v>
                </c:pt>
                <c:pt idx="43">
                  <c:v>4.05</c:v>
                </c:pt>
              </c:numCache>
            </c:numRef>
          </c:xVal>
          <c:yVal>
            <c:numRef>
              <c:f>'W.17 A'!$C$11:$C$55</c:f>
              <c:numCache>
                <c:formatCode>0.000</c:formatCode>
                <c:ptCount val="45"/>
                <c:pt idx="0">
                  <c:v>296.11499999999995</c:v>
                </c:pt>
                <c:pt idx="1">
                  <c:v>296.65499999999997</c:v>
                </c:pt>
                <c:pt idx="2">
                  <c:v>296.60499999999996</c:v>
                </c:pt>
                <c:pt idx="3">
                  <c:v>296.755</c:v>
                </c:pt>
                <c:pt idx="4">
                  <c:v>296.16499999999996</c:v>
                </c:pt>
                <c:pt idx="5">
                  <c:v>296.065</c:v>
                </c:pt>
                <c:pt idx="6">
                  <c:v>296.20499999999998</c:v>
                </c:pt>
                <c:pt idx="7">
                  <c:v>296.565</c:v>
                </c:pt>
                <c:pt idx="8">
                  <c:v>296.125</c:v>
                </c:pt>
                <c:pt idx="9">
                  <c:v>296.005</c:v>
                </c:pt>
                <c:pt idx="10">
                  <c:v>296.01499999999999</c:v>
                </c:pt>
                <c:pt idx="11">
                  <c:v>296.815</c:v>
                </c:pt>
                <c:pt idx="12">
                  <c:v>296.86499999999995</c:v>
                </c:pt>
                <c:pt idx="13">
                  <c:v>296.10499999999996</c:v>
                </c:pt>
                <c:pt idx="14">
                  <c:v>296.22499999999997</c:v>
                </c:pt>
                <c:pt idx="15">
                  <c:v>297.33499999999998</c:v>
                </c:pt>
                <c:pt idx="16">
                  <c:v>296.29499999999996</c:v>
                </c:pt>
                <c:pt idx="17">
                  <c:v>296.47499999999997</c:v>
                </c:pt>
                <c:pt idx="18">
                  <c:v>296.35499999999996</c:v>
                </c:pt>
                <c:pt idx="19">
                  <c:v>296.875</c:v>
                </c:pt>
                <c:pt idx="20">
                  <c:v>296.74499999999995</c:v>
                </c:pt>
                <c:pt idx="21">
                  <c:v>296.13499999999999</c:v>
                </c:pt>
                <c:pt idx="22">
                  <c:v>296.34499999999997</c:v>
                </c:pt>
                <c:pt idx="23">
                  <c:v>296.72499999999997</c:v>
                </c:pt>
                <c:pt idx="24">
                  <c:v>296.05499999999995</c:v>
                </c:pt>
                <c:pt idx="25">
                  <c:v>296.86499999999995</c:v>
                </c:pt>
                <c:pt idx="26">
                  <c:v>296.315</c:v>
                </c:pt>
                <c:pt idx="27">
                  <c:v>296.255</c:v>
                </c:pt>
                <c:pt idx="28">
                  <c:v>296.33499999999998</c:v>
                </c:pt>
                <c:pt idx="29">
                  <c:v>296.35499999999996</c:v>
                </c:pt>
                <c:pt idx="30">
                  <c:v>296.39499999999998</c:v>
                </c:pt>
                <c:pt idx="31">
                  <c:v>296.20499999999998</c:v>
                </c:pt>
                <c:pt idx="32">
                  <c:v>296.315</c:v>
                </c:pt>
                <c:pt idx="33">
                  <c:v>296.17499999999995</c:v>
                </c:pt>
                <c:pt idx="34">
                  <c:v>296.08499999999998</c:v>
                </c:pt>
                <c:pt idx="35">
                  <c:v>295.99499999999995</c:v>
                </c:pt>
                <c:pt idx="36">
                  <c:v>296.05499999999995</c:v>
                </c:pt>
                <c:pt idx="37">
                  <c:v>296.02499999999998</c:v>
                </c:pt>
                <c:pt idx="38">
                  <c:v>295.98499999999996</c:v>
                </c:pt>
                <c:pt idx="39">
                  <c:v>295.96499999999997</c:v>
                </c:pt>
                <c:pt idx="40">
                  <c:v>295.92499999999995</c:v>
                </c:pt>
                <c:pt idx="41">
                  <c:v>295.89499999999998</c:v>
                </c:pt>
                <c:pt idx="42">
                  <c:v>295.86499999999995</c:v>
                </c:pt>
                <c:pt idx="43">
                  <c:v>295.86499999999995</c:v>
                </c:pt>
                <c:pt idx="44">
                  <c:v>296.57499999999999</c:v>
                </c:pt>
              </c:numCache>
            </c:numRef>
          </c:yVal>
        </c:ser>
        <c:axId val="54055680"/>
        <c:axId val="53870592"/>
      </c:scatterChart>
      <c:valAx>
        <c:axId val="54055680"/>
        <c:scaling>
          <c:orientation val="minMax"/>
          <c:max val="3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016142994031431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3870592"/>
        <c:crossesAt val="295"/>
        <c:crossBetween val="midCat"/>
        <c:majorUnit val="50"/>
        <c:minorUnit val="25"/>
      </c:valAx>
      <c:valAx>
        <c:axId val="53870592"/>
        <c:scaling>
          <c:orientation val="minMax"/>
          <c:max val="300"/>
          <c:min val="29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801204819277114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05568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928571428571418"/>
          <c:y val="7.784442517956057E-2"/>
          <c:w val="0.8125"/>
          <c:h val="0.7095818756752252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'W.17 A'!$G$11:$G$55</c:f>
              <c:numCache>
                <c:formatCode>0.000</c:formatCode>
                <c:ptCount val="45"/>
                <c:pt idx="0">
                  <c:v>2.1180555555555557E-2</c:v>
                </c:pt>
                <c:pt idx="4">
                  <c:v>0.21361111111111111</c:v>
                </c:pt>
                <c:pt idx="5">
                  <c:v>8.7119856887298744E-2</c:v>
                </c:pt>
                <c:pt idx="6">
                  <c:v>0.23046594982078855</c:v>
                </c:pt>
                <c:pt idx="7">
                  <c:v>0.42439943476212905</c:v>
                </c:pt>
                <c:pt idx="8">
                  <c:v>0.2815347721822542</c:v>
                </c:pt>
                <c:pt idx="9">
                  <c:v>8.4816753926701571E-2</c:v>
                </c:pt>
                <c:pt idx="10">
                  <c:v>0.12914285714285714</c:v>
                </c:pt>
                <c:pt idx="11">
                  <c:v>0.60185933710590145</c:v>
                </c:pt>
                <c:pt idx="12">
                  <c:v>0.64731477851822816</c:v>
                </c:pt>
                <c:pt idx="13">
                  <c:v>0.40871934604904631</c:v>
                </c:pt>
                <c:pt idx="14">
                  <c:v>0.39236417033773868</c:v>
                </c:pt>
                <c:pt idx="15">
                  <c:v>0.90166630599437347</c:v>
                </c:pt>
                <c:pt idx="16">
                  <c:v>0.50075414781297134</c:v>
                </c:pt>
                <c:pt idx="17">
                  <c:v>0.6682877406281662</c:v>
                </c:pt>
                <c:pt idx="18">
                  <c:v>0.71678321678321677</c:v>
                </c:pt>
                <c:pt idx="19">
                  <c:v>0.80227125243348474</c:v>
                </c:pt>
                <c:pt idx="20">
                  <c:v>0.79411076443057727</c:v>
                </c:pt>
                <c:pt idx="21">
                  <c:v>0.48307926829268294</c:v>
                </c:pt>
                <c:pt idx="22">
                  <c:v>0.69360929557007989</c:v>
                </c:pt>
                <c:pt idx="23">
                  <c:v>0.78059102517329448</c:v>
                </c:pt>
                <c:pt idx="24">
                  <c:v>0.39469696969696971</c:v>
                </c:pt>
                <c:pt idx="25">
                  <c:v>0.71188215242269293</c:v>
                </c:pt>
                <c:pt idx="26">
                  <c:v>0.43231797919762255</c:v>
                </c:pt>
                <c:pt idx="27">
                  <c:v>0.31532056619483761</c:v>
                </c:pt>
                <c:pt idx="28">
                  <c:v>0.50097305389221558</c:v>
                </c:pt>
                <c:pt idx="29">
                  <c:v>0.57232854864433813</c:v>
                </c:pt>
                <c:pt idx="30">
                  <c:v>0.60050675675675669</c:v>
                </c:pt>
                <c:pt idx="31">
                  <c:v>0.28863796753705012</c:v>
                </c:pt>
                <c:pt idx="32">
                  <c:v>0.55981452859350855</c:v>
                </c:pt>
                <c:pt idx="33">
                  <c:v>0.42081984897518876</c:v>
                </c:pt>
                <c:pt idx="34">
                  <c:v>0.35980148883374685</c:v>
                </c:pt>
                <c:pt idx="35">
                  <c:v>0.27058823529411763</c:v>
                </c:pt>
                <c:pt idx="36">
                  <c:v>0.31385542168674702</c:v>
                </c:pt>
                <c:pt idx="37">
                  <c:v>0.28907563025210081</c:v>
                </c:pt>
                <c:pt idx="38">
                  <c:v>0.24713740458015265</c:v>
                </c:pt>
                <c:pt idx="39">
                  <c:v>0.25267175572519085</c:v>
                </c:pt>
                <c:pt idx="40">
                  <c:v>0.18234042553191487</c:v>
                </c:pt>
                <c:pt idx="41">
                  <c:v>0.15600907029478456</c:v>
                </c:pt>
                <c:pt idx="42">
                  <c:v>0.15128865979381442</c:v>
                </c:pt>
                <c:pt idx="43">
                  <c:v>0.15481481481481482</c:v>
                </c:pt>
              </c:numCache>
            </c:numRef>
          </c:xVal>
          <c:yVal>
            <c:numRef>
              <c:f>'W.17 A'!$C$11:$C$55</c:f>
              <c:numCache>
                <c:formatCode>0.000</c:formatCode>
                <c:ptCount val="45"/>
                <c:pt idx="0">
                  <c:v>296.11499999999995</c:v>
                </c:pt>
                <c:pt idx="1">
                  <c:v>296.65499999999997</c:v>
                </c:pt>
                <c:pt idx="2">
                  <c:v>296.60499999999996</c:v>
                </c:pt>
                <c:pt idx="3">
                  <c:v>296.755</c:v>
                </c:pt>
                <c:pt idx="4">
                  <c:v>296.16499999999996</c:v>
                </c:pt>
                <c:pt idx="5">
                  <c:v>296.065</c:v>
                </c:pt>
                <c:pt idx="6">
                  <c:v>296.20499999999998</c:v>
                </c:pt>
                <c:pt idx="7">
                  <c:v>296.565</c:v>
                </c:pt>
                <c:pt idx="8">
                  <c:v>296.125</c:v>
                </c:pt>
                <c:pt idx="9">
                  <c:v>296.005</c:v>
                </c:pt>
                <c:pt idx="10">
                  <c:v>296.01499999999999</c:v>
                </c:pt>
                <c:pt idx="11">
                  <c:v>296.815</c:v>
                </c:pt>
                <c:pt idx="12">
                  <c:v>296.86499999999995</c:v>
                </c:pt>
                <c:pt idx="13">
                  <c:v>296.10499999999996</c:v>
                </c:pt>
                <c:pt idx="14">
                  <c:v>296.22499999999997</c:v>
                </c:pt>
                <c:pt idx="15">
                  <c:v>297.33499999999998</c:v>
                </c:pt>
                <c:pt idx="16">
                  <c:v>296.29499999999996</c:v>
                </c:pt>
                <c:pt idx="17">
                  <c:v>296.47499999999997</c:v>
                </c:pt>
                <c:pt idx="18">
                  <c:v>296.35499999999996</c:v>
                </c:pt>
                <c:pt idx="19">
                  <c:v>296.875</c:v>
                </c:pt>
                <c:pt idx="20">
                  <c:v>296.74499999999995</c:v>
                </c:pt>
                <c:pt idx="21">
                  <c:v>296.13499999999999</c:v>
                </c:pt>
                <c:pt idx="22">
                  <c:v>296.34499999999997</c:v>
                </c:pt>
                <c:pt idx="23">
                  <c:v>296.72499999999997</c:v>
                </c:pt>
                <c:pt idx="24">
                  <c:v>296.05499999999995</c:v>
                </c:pt>
                <c:pt idx="25">
                  <c:v>296.86499999999995</c:v>
                </c:pt>
                <c:pt idx="26">
                  <c:v>296.315</c:v>
                </c:pt>
                <c:pt idx="27">
                  <c:v>296.255</c:v>
                </c:pt>
                <c:pt idx="28">
                  <c:v>296.33499999999998</c:v>
                </c:pt>
                <c:pt idx="29">
                  <c:v>296.35499999999996</c:v>
                </c:pt>
                <c:pt idx="30">
                  <c:v>296.39499999999998</c:v>
                </c:pt>
                <c:pt idx="31">
                  <c:v>296.20499999999998</c:v>
                </c:pt>
                <c:pt idx="32">
                  <c:v>296.315</c:v>
                </c:pt>
                <c:pt idx="33">
                  <c:v>296.17499999999995</c:v>
                </c:pt>
                <c:pt idx="34">
                  <c:v>296.08499999999998</c:v>
                </c:pt>
                <c:pt idx="35">
                  <c:v>295.99499999999995</c:v>
                </c:pt>
                <c:pt idx="36">
                  <c:v>296.05499999999995</c:v>
                </c:pt>
                <c:pt idx="37">
                  <c:v>296.02499999999998</c:v>
                </c:pt>
                <c:pt idx="38">
                  <c:v>295.98499999999996</c:v>
                </c:pt>
                <c:pt idx="39">
                  <c:v>295.96499999999997</c:v>
                </c:pt>
                <c:pt idx="40">
                  <c:v>295.92499999999995</c:v>
                </c:pt>
                <c:pt idx="41">
                  <c:v>295.89499999999998</c:v>
                </c:pt>
                <c:pt idx="42">
                  <c:v>295.86499999999995</c:v>
                </c:pt>
                <c:pt idx="43">
                  <c:v>295.86499999999995</c:v>
                </c:pt>
                <c:pt idx="44">
                  <c:v>296.57499999999999</c:v>
                </c:pt>
              </c:numCache>
            </c:numRef>
          </c:yVal>
        </c:ser>
        <c:axId val="53885568"/>
        <c:axId val="53913472"/>
      </c:scatterChart>
      <c:valAx>
        <c:axId val="53885568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535714285714286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3913472"/>
        <c:crossesAt val="295"/>
        <c:crossBetween val="midCat"/>
        <c:majorUnit val="0.30000000000000032"/>
        <c:minorUnit val="0.1"/>
      </c:valAx>
      <c:valAx>
        <c:axId val="53913472"/>
        <c:scaling>
          <c:orientation val="minMax"/>
          <c:max val="300"/>
          <c:min val="29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54495044815217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388556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360568383658969"/>
          <c:y val="7.8651685393258425E-2"/>
          <c:w val="0.75488454706927244"/>
          <c:h val="0.646067415730337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W.18A!$H$11:$H$45</c:f>
              <c:numCache>
                <c:formatCode>0.000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1.827</c:v>
                </c:pt>
                <c:pt idx="5">
                  <c:v>19.670999999999999</c:v>
                </c:pt>
                <c:pt idx="6">
                  <c:v>0.98199999999999998</c:v>
                </c:pt>
                <c:pt idx="7">
                  <c:v>2.8210000000000002</c:v>
                </c:pt>
                <c:pt idx="8">
                  <c:v>3.4380000000000002</c:v>
                </c:pt>
                <c:pt idx="9">
                  <c:v>0</c:v>
                </c:pt>
                <c:pt idx="10">
                  <c:v>3.5710000000000002</c:v>
                </c:pt>
                <c:pt idx="11">
                  <c:v>10.426</c:v>
                </c:pt>
                <c:pt idx="12">
                  <c:v>61.954999999999998</c:v>
                </c:pt>
                <c:pt idx="13">
                  <c:v>14.503</c:v>
                </c:pt>
                <c:pt idx="14">
                  <c:v>2.4020000000000001</c:v>
                </c:pt>
                <c:pt idx="15">
                  <c:v>0.86899999999999999</c:v>
                </c:pt>
                <c:pt idx="16">
                  <c:v>0</c:v>
                </c:pt>
                <c:pt idx="17">
                  <c:v>2.58</c:v>
                </c:pt>
                <c:pt idx="18">
                  <c:v>1.7050000000000001</c:v>
                </c:pt>
                <c:pt idx="19">
                  <c:v>1.637</c:v>
                </c:pt>
                <c:pt idx="20">
                  <c:v>1.0880000000000001</c:v>
                </c:pt>
                <c:pt idx="21">
                  <c:v>1.0389999999999999</c:v>
                </c:pt>
                <c:pt idx="22">
                  <c:v>0.35299999999999998</c:v>
                </c:pt>
                <c:pt idx="23">
                  <c:v>9.4E-2</c:v>
                </c:pt>
                <c:pt idx="24">
                  <c:v>5.6000000000000001E-2</c:v>
                </c:pt>
              </c:numCache>
            </c:numRef>
          </c:xVal>
          <c:yVal>
            <c:numRef>
              <c:f>W.18A!$C$11:$C$45</c:f>
              <c:numCache>
                <c:formatCode>0.000</c:formatCode>
                <c:ptCount val="35"/>
                <c:pt idx="0">
                  <c:v>204.73999999999998</c:v>
                </c:pt>
                <c:pt idx="4">
                  <c:v>205.13</c:v>
                </c:pt>
                <c:pt idx="5">
                  <c:v>206.76</c:v>
                </c:pt>
                <c:pt idx="6">
                  <c:v>205.05999999999997</c:v>
                </c:pt>
                <c:pt idx="7">
                  <c:v>205.14999999999998</c:v>
                </c:pt>
                <c:pt idx="8">
                  <c:v>205.57999999999998</c:v>
                </c:pt>
                <c:pt idx="9">
                  <c:v>206.39999999999998</c:v>
                </c:pt>
                <c:pt idx="10">
                  <c:v>205.42</c:v>
                </c:pt>
                <c:pt idx="11">
                  <c:v>205.32</c:v>
                </c:pt>
                <c:pt idx="12">
                  <c:v>206.51999999999998</c:v>
                </c:pt>
                <c:pt idx="13">
                  <c:v>206.22</c:v>
                </c:pt>
                <c:pt idx="14">
                  <c:v>205.20999999999998</c:v>
                </c:pt>
                <c:pt idx="15">
                  <c:v>205.07</c:v>
                </c:pt>
                <c:pt idx="16">
                  <c:v>207.85999999999999</c:v>
                </c:pt>
                <c:pt idx="17">
                  <c:v>205.16</c:v>
                </c:pt>
                <c:pt idx="18">
                  <c:v>205.10999999999999</c:v>
                </c:pt>
                <c:pt idx="19">
                  <c:v>205.10999999999999</c:v>
                </c:pt>
                <c:pt idx="20">
                  <c:v>205.05999999999997</c:v>
                </c:pt>
                <c:pt idx="21">
                  <c:v>205.04999999999998</c:v>
                </c:pt>
                <c:pt idx="22">
                  <c:v>205.01999999999998</c:v>
                </c:pt>
                <c:pt idx="23">
                  <c:v>204.95999999999998</c:v>
                </c:pt>
                <c:pt idx="24">
                  <c:v>204.97</c:v>
                </c:pt>
                <c:pt idx="25">
                  <c:v>204.91</c:v>
                </c:pt>
                <c:pt idx="26">
                  <c:v>204.86999999999998</c:v>
                </c:pt>
                <c:pt idx="27">
                  <c:v>204.82</c:v>
                </c:pt>
                <c:pt idx="28">
                  <c:v>204.79999999999998</c:v>
                </c:pt>
                <c:pt idx="29">
                  <c:v>204.76999999999998</c:v>
                </c:pt>
                <c:pt idx="30">
                  <c:v>204.76</c:v>
                </c:pt>
                <c:pt idx="31">
                  <c:v>204.73</c:v>
                </c:pt>
                <c:pt idx="32">
                  <c:v>204.70999999999998</c:v>
                </c:pt>
                <c:pt idx="33">
                  <c:v>204.67999999999998</c:v>
                </c:pt>
                <c:pt idx="34">
                  <c:v>204.70999999999998</c:v>
                </c:pt>
              </c:numCache>
            </c:numRef>
          </c:yVal>
        </c:ser>
        <c:axId val="54194944"/>
        <c:axId val="54197248"/>
      </c:scatterChart>
      <c:valAx>
        <c:axId val="54194944"/>
        <c:scaling>
          <c:orientation val="minMax"/>
          <c:max val="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293072824156305"/>
              <c:y val="0.8567415730337093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197248"/>
        <c:crossesAt val="204"/>
        <c:crossBetween val="midCat"/>
        <c:majorUnit val="50"/>
        <c:minorUnit val="25"/>
      </c:valAx>
      <c:valAx>
        <c:axId val="54197248"/>
        <c:scaling>
          <c:orientation val="minMax"/>
          <c:max val="214"/>
          <c:min val="2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7761989342806414E-2"/>
              <c:y val="0.2584269662921352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1949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92130192141897"/>
          <c:y val="7.6923269539436984E-2"/>
          <c:w val="0.78354272377320255"/>
          <c:h val="0.73333516960929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W.18A!$F$11:$F$45</c:f>
              <c:numCache>
                <c:formatCode>0.00</c:formatCode>
                <c:ptCount val="35"/>
                <c:pt idx="4">
                  <c:v>2.68</c:v>
                </c:pt>
                <c:pt idx="5">
                  <c:v>74.849999999999994</c:v>
                </c:pt>
                <c:pt idx="6">
                  <c:v>1.51</c:v>
                </c:pt>
                <c:pt idx="7">
                  <c:v>3.94</c:v>
                </c:pt>
                <c:pt idx="8">
                  <c:v>16.38</c:v>
                </c:pt>
                <c:pt idx="10">
                  <c:v>10.77</c:v>
                </c:pt>
                <c:pt idx="11">
                  <c:v>11.02</c:v>
                </c:pt>
                <c:pt idx="12">
                  <c:v>71.12</c:v>
                </c:pt>
                <c:pt idx="13">
                  <c:v>56.98</c:v>
                </c:pt>
                <c:pt idx="14">
                  <c:v>6.97</c:v>
                </c:pt>
                <c:pt idx="15">
                  <c:v>4.71</c:v>
                </c:pt>
                <c:pt idx="17">
                  <c:v>5.48</c:v>
                </c:pt>
                <c:pt idx="18">
                  <c:v>4.68</c:v>
                </c:pt>
                <c:pt idx="19">
                  <c:v>4.5199999999999996</c:v>
                </c:pt>
                <c:pt idx="20">
                  <c:v>3.85</c:v>
                </c:pt>
                <c:pt idx="21">
                  <c:v>3.53</c:v>
                </c:pt>
                <c:pt idx="22">
                  <c:v>2.71</c:v>
                </c:pt>
                <c:pt idx="23">
                  <c:v>1.88</c:v>
                </c:pt>
                <c:pt idx="24">
                  <c:v>1.75</c:v>
                </c:pt>
              </c:numCache>
            </c:numRef>
          </c:xVal>
          <c:yVal>
            <c:numRef>
              <c:f>W.18A!$C$11:$C$45</c:f>
              <c:numCache>
                <c:formatCode>0.000</c:formatCode>
                <c:ptCount val="35"/>
                <c:pt idx="0">
                  <c:v>204.73999999999998</c:v>
                </c:pt>
                <c:pt idx="4">
                  <c:v>205.13</c:v>
                </c:pt>
                <c:pt idx="5">
                  <c:v>206.76</c:v>
                </c:pt>
                <c:pt idx="6">
                  <c:v>205.05999999999997</c:v>
                </c:pt>
                <c:pt idx="7">
                  <c:v>205.14999999999998</c:v>
                </c:pt>
                <c:pt idx="8">
                  <c:v>205.57999999999998</c:v>
                </c:pt>
                <c:pt idx="9">
                  <c:v>206.39999999999998</c:v>
                </c:pt>
                <c:pt idx="10">
                  <c:v>205.42</c:v>
                </c:pt>
                <c:pt idx="11">
                  <c:v>205.32</c:v>
                </c:pt>
                <c:pt idx="12">
                  <c:v>206.51999999999998</c:v>
                </c:pt>
                <c:pt idx="13">
                  <c:v>206.22</c:v>
                </c:pt>
                <c:pt idx="14">
                  <c:v>205.20999999999998</c:v>
                </c:pt>
                <c:pt idx="15">
                  <c:v>205.07</c:v>
                </c:pt>
                <c:pt idx="16">
                  <c:v>207.85999999999999</c:v>
                </c:pt>
                <c:pt idx="17">
                  <c:v>205.16</c:v>
                </c:pt>
                <c:pt idx="18">
                  <c:v>205.10999999999999</c:v>
                </c:pt>
                <c:pt idx="19">
                  <c:v>205.10999999999999</c:v>
                </c:pt>
                <c:pt idx="20">
                  <c:v>205.05999999999997</c:v>
                </c:pt>
                <c:pt idx="21">
                  <c:v>205.04999999999998</c:v>
                </c:pt>
                <c:pt idx="22">
                  <c:v>205.01999999999998</c:v>
                </c:pt>
                <c:pt idx="23">
                  <c:v>204.95999999999998</c:v>
                </c:pt>
                <c:pt idx="24">
                  <c:v>204.97</c:v>
                </c:pt>
                <c:pt idx="25">
                  <c:v>204.91</c:v>
                </c:pt>
                <c:pt idx="26">
                  <c:v>204.86999999999998</c:v>
                </c:pt>
                <c:pt idx="27">
                  <c:v>204.82</c:v>
                </c:pt>
                <c:pt idx="28">
                  <c:v>204.79999999999998</c:v>
                </c:pt>
                <c:pt idx="29">
                  <c:v>204.76999999999998</c:v>
                </c:pt>
                <c:pt idx="30">
                  <c:v>204.76</c:v>
                </c:pt>
                <c:pt idx="31">
                  <c:v>204.73</c:v>
                </c:pt>
                <c:pt idx="32">
                  <c:v>204.70999999999998</c:v>
                </c:pt>
                <c:pt idx="33">
                  <c:v>204.67999999999998</c:v>
                </c:pt>
                <c:pt idx="34">
                  <c:v>204.70999999999998</c:v>
                </c:pt>
              </c:numCache>
            </c:numRef>
          </c:yVal>
        </c:ser>
        <c:axId val="54093696"/>
        <c:axId val="54116736"/>
      </c:scatterChart>
      <c:valAx>
        <c:axId val="54093696"/>
        <c:scaling>
          <c:orientation val="minMax"/>
          <c:max val="8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048341632957213"/>
              <c:y val="0.8717970547802861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116736"/>
        <c:crossesAt val="204"/>
        <c:crossBetween val="midCat"/>
        <c:majorUnit val="100"/>
        <c:minorUnit val="50"/>
      </c:valAx>
      <c:valAx>
        <c:axId val="54116736"/>
        <c:scaling>
          <c:orientation val="minMax"/>
          <c:max val="214"/>
          <c:min val="2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073346196949594E-2"/>
              <c:y val="0.3179495140963392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0936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321428571428586"/>
          <c:y val="7.784442517956057E-2"/>
          <c:w val="0.82857142857142863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W.18A!$G$11:$G$45</c:f>
              <c:numCache>
                <c:formatCode>0.000</c:formatCode>
                <c:ptCount val="35"/>
                <c:pt idx="4">
                  <c:v>0.68171641791044768</c:v>
                </c:pt>
                <c:pt idx="5">
                  <c:v>0.26280561122244489</c:v>
                </c:pt>
                <c:pt idx="6">
                  <c:v>0.6503311258278146</c:v>
                </c:pt>
                <c:pt idx="7">
                  <c:v>0.71598984771573615</c:v>
                </c:pt>
                <c:pt idx="8">
                  <c:v>0.20989010989010992</c:v>
                </c:pt>
                <c:pt idx="10">
                  <c:v>0.33156917363045502</c:v>
                </c:pt>
                <c:pt idx="11">
                  <c:v>0.94609800362976415</c:v>
                </c:pt>
                <c:pt idx="12">
                  <c:v>0.87113329583802013</c:v>
                </c:pt>
                <c:pt idx="13">
                  <c:v>0.25452790452790452</c:v>
                </c:pt>
                <c:pt idx="14">
                  <c:v>0.3446197991391679</c:v>
                </c:pt>
                <c:pt idx="15">
                  <c:v>0.18450106157112525</c:v>
                </c:pt>
                <c:pt idx="17">
                  <c:v>0.47080291970802918</c:v>
                </c:pt>
                <c:pt idx="18">
                  <c:v>0.36431623931623935</c:v>
                </c:pt>
                <c:pt idx="19">
                  <c:v>0.36216814159292038</c:v>
                </c:pt>
                <c:pt idx="20">
                  <c:v>0.28259740259740262</c:v>
                </c:pt>
                <c:pt idx="21">
                  <c:v>0.2943342776203966</c:v>
                </c:pt>
                <c:pt idx="22">
                  <c:v>0.13025830258302581</c:v>
                </c:pt>
                <c:pt idx="23">
                  <c:v>0.05</c:v>
                </c:pt>
                <c:pt idx="24">
                  <c:v>3.2000000000000001E-2</c:v>
                </c:pt>
              </c:numCache>
            </c:numRef>
          </c:xVal>
          <c:yVal>
            <c:numRef>
              <c:f>W.18A!$C$11:$C$45</c:f>
              <c:numCache>
                <c:formatCode>0.000</c:formatCode>
                <c:ptCount val="35"/>
                <c:pt idx="0">
                  <c:v>204.73999999999998</c:v>
                </c:pt>
                <c:pt idx="4">
                  <c:v>205.13</c:v>
                </c:pt>
                <c:pt idx="5">
                  <c:v>206.76</c:v>
                </c:pt>
                <c:pt idx="6">
                  <c:v>205.05999999999997</c:v>
                </c:pt>
                <c:pt idx="7">
                  <c:v>205.14999999999998</c:v>
                </c:pt>
                <c:pt idx="8">
                  <c:v>205.57999999999998</c:v>
                </c:pt>
                <c:pt idx="9">
                  <c:v>206.39999999999998</c:v>
                </c:pt>
                <c:pt idx="10">
                  <c:v>205.42</c:v>
                </c:pt>
                <c:pt idx="11">
                  <c:v>205.32</c:v>
                </c:pt>
                <c:pt idx="12">
                  <c:v>206.51999999999998</c:v>
                </c:pt>
                <c:pt idx="13">
                  <c:v>206.22</c:v>
                </c:pt>
                <c:pt idx="14">
                  <c:v>205.20999999999998</c:v>
                </c:pt>
                <c:pt idx="15">
                  <c:v>205.07</c:v>
                </c:pt>
                <c:pt idx="16">
                  <c:v>207.85999999999999</c:v>
                </c:pt>
                <c:pt idx="17">
                  <c:v>205.16</c:v>
                </c:pt>
                <c:pt idx="18">
                  <c:v>205.10999999999999</c:v>
                </c:pt>
                <c:pt idx="19">
                  <c:v>205.10999999999999</c:v>
                </c:pt>
                <c:pt idx="20">
                  <c:v>205.05999999999997</c:v>
                </c:pt>
                <c:pt idx="21">
                  <c:v>205.04999999999998</c:v>
                </c:pt>
                <c:pt idx="22">
                  <c:v>205.01999999999998</c:v>
                </c:pt>
                <c:pt idx="23">
                  <c:v>204.95999999999998</c:v>
                </c:pt>
                <c:pt idx="24">
                  <c:v>204.97</c:v>
                </c:pt>
                <c:pt idx="25">
                  <c:v>204.91</c:v>
                </c:pt>
                <c:pt idx="26">
                  <c:v>204.86999999999998</c:v>
                </c:pt>
                <c:pt idx="27">
                  <c:v>204.82</c:v>
                </c:pt>
                <c:pt idx="28">
                  <c:v>204.79999999999998</c:v>
                </c:pt>
                <c:pt idx="29">
                  <c:v>204.76999999999998</c:v>
                </c:pt>
                <c:pt idx="30">
                  <c:v>204.76</c:v>
                </c:pt>
                <c:pt idx="31">
                  <c:v>204.73</c:v>
                </c:pt>
                <c:pt idx="32">
                  <c:v>204.70999999999998</c:v>
                </c:pt>
                <c:pt idx="33">
                  <c:v>204.67999999999998</c:v>
                </c:pt>
                <c:pt idx="34">
                  <c:v>204.70999999999998</c:v>
                </c:pt>
              </c:numCache>
            </c:numRef>
          </c:yVal>
        </c:ser>
        <c:axId val="54131712"/>
        <c:axId val="54273536"/>
      </c:scatterChart>
      <c:valAx>
        <c:axId val="54131712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821428571428646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73536"/>
        <c:crossesAt val="204"/>
        <c:crossBetween val="midCat"/>
        <c:majorUnit val="0.2"/>
        <c:minorUnit val="0.1"/>
      </c:valAx>
      <c:valAx>
        <c:axId val="54273536"/>
        <c:scaling>
          <c:orientation val="minMax"/>
          <c:max val="214"/>
          <c:min val="20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814375371876425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13171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4849023090626"/>
          <c:y val="7.9754601226993974E-2"/>
          <c:w val="0.76731793960923622"/>
          <c:h val="0.6411042944785291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W.20!$H$11:$H$57</c:f>
              <c:numCache>
                <c:formatCode>0.000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0.51500000000000001</c:v>
                </c:pt>
                <c:pt idx="5">
                  <c:v>2.7309999999999999</c:v>
                </c:pt>
                <c:pt idx="6">
                  <c:v>1.258</c:v>
                </c:pt>
                <c:pt idx="7">
                  <c:v>0.51600000000000001</c:v>
                </c:pt>
                <c:pt idx="8">
                  <c:v>9.4E-2</c:v>
                </c:pt>
                <c:pt idx="9">
                  <c:v>0.114</c:v>
                </c:pt>
                <c:pt idx="10">
                  <c:v>0.39800000000000002</c:v>
                </c:pt>
                <c:pt idx="11">
                  <c:v>3.8210000000000002</c:v>
                </c:pt>
                <c:pt idx="12">
                  <c:v>0.68899999999999995</c:v>
                </c:pt>
                <c:pt idx="13">
                  <c:v>4.3049999999999997</c:v>
                </c:pt>
                <c:pt idx="14">
                  <c:v>3.2160000000000002</c:v>
                </c:pt>
                <c:pt idx="15">
                  <c:v>23.587</c:v>
                </c:pt>
                <c:pt idx="16">
                  <c:v>1.2689999999999999</c:v>
                </c:pt>
                <c:pt idx="17">
                  <c:v>4.7850000000000001</c:v>
                </c:pt>
                <c:pt idx="18">
                  <c:v>4.1029999999999998</c:v>
                </c:pt>
                <c:pt idx="19">
                  <c:v>54.048000000000002</c:v>
                </c:pt>
                <c:pt idx="20">
                  <c:v>60.951999999999998</c:v>
                </c:pt>
                <c:pt idx="21">
                  <c:v>16.664999999999999</c:v>
                </c:pt>
                <c:pt idx="22">
                  <c:v>35.790999999999997</c:v>
                </c:pt>
                <c:pt idx="23">
                  <c:v>9.3800000000000008</c:v>
                </c:pt>
                <c:pt idx="24">
                  <c:v>20.722000000000001</c:v>
                </c:pt>
                <c:pt idx="25">
                  <c:v>5.4089999999999998</c:v>
                </c:pt>
                <c:pt idx="26">
                  <c:v>90.134</c:v>
                </c:pt>
                <c:pt idx="27">
                  <c:v>106.776</c:v>
                </c:pt>
                <c:pt idx="28">
                  <c:v>177.12200000000001</c:v>
                </c:pt>
                <c:pt idx="29">
                  <c:v>10.228</c:v>
                </c:pt>
                <c:pt idx="30">
                  <c:v>3.9129999999999998</c:v>
                </c:pt>
                <c:pt idx="31">
                  <c:v>9.1760000000000002</c:v>
                </c:pt>
                <c:pt idx="32">
                  <c:v>3.9239999999999999</c:v>
                </c:pt>
                <c:pt idx="33">
                  <c:v>4.835</c:v>
                </c:pt>
                <c:pt idx="34">
                  <c:v>2.0579999999999998</c:v>
                </c:pt>
                <c:pt idx="35">
                  <c:v>2.06</c:v>
                </c:pt>
                <c:pt idx="36">
                  <c:v>0.51</c:v>
                </c:pt>
                <c:pt idx="37">
                  <c:v>3.375</c:v>
                </c:pt>
                <c:pt idx="38">
                  <c:v>0</c:v>
                </c:pt>
                <c:pt idx="39">
                  <c:v>1.036</c:v>
                </c:pt>
                <c:pt idx="40">
                  <c:v>4.7380000000000004</c:v>
                </c:pt>
                <c:pt idx="43">
                  <c:v>1.82</c:v>
                </c:pt>
              </c:numCache>
            </c:numRef>
          </c:xVal>
          <c:yVal>
            <c:numRef>
              <c:f>W.20!$C$11:$C$57</c:f>
              <c:numCache>
                <c:formatCode>0.000</c:formatCode>
                <c:ptCount val="47"/>
                <c:pt idx="0">
                  <c:v>230.54999999999998</c:v>
                </c:pt>
                <c:pt idx="1">
                  <c:v>230.61999999999998</c:v>
                </c:pt>
                <c:pt idx="2">
                  <c:v>230.64</c:v>
                </c:pt>
                <c:pt idx="3">
                  <c:v>230.26</c:v>
                </c:pt>
                <c:pt idx="4">
                  <c:v>229.85</c:v>
                </c:pt>
                <c:pt idx="5">
                  <c:v>230.07999999999998</c:v>
                </c:pt>
                <c:pt idx="6">
                  <c:v>229.94</c:v>
                </c:pt>
                <c:pt idx="7">
                  <c:v>229.85</c:v>
                </c:pt>
                <c:pt idx="8">
                  <c:v>229.76999999999998</c:v>
                </c:pt>
                <c:pt idx="9">
                  <c:v>229.76999999999998</c:v>
                </c:pt>
                <c:pt idx="10">
                  <c:v>229.82999999999998</c:v>
                </c:pt>
                <c:pt idx="11">
                  <c:v>230.11999999999998</c:v>
                </c:pt>
                <c:pt idx="12">
                  <c:v>229.92</c:v>
                </c:pt>
                <c:pt idx="13">
                  <c:v>230.16</c:v>
                </c:pt>
                <c:pt idx="14">
                  <c:v>230.72</c:v>
                </c:pt>
                <c:pt idx="15">
                  <c:v>230.88</c:v>
                </c:pt>
                <c:pt idx="16">
                  <c:v>230.01999999999998</c:v>
                </c:pt>
                <c:pt idx="17">
                  <c:v>230.25</c:v>
                </c:pt>
                <c:pt idx="18">
                  <c:v>230.76</c:v>
                </c:pt>
                <c:pt idx="19">
                  <c:v>231.89999999999998</c:v>
                </c:pt>
                <c:pt idx="20">
                  <c:v>232.01999999999998</c:v>
                </c:pt>
                <c:pt idx="21">
                  <c:v>230.72</c:v>
                </c:pt>
                <c:pt idx="22">
                  <c:v>231.17999999999998</c:v>
                </c:pt>
                <c:pt idx="23">
                  <c:v>230.5</c:v>
                </c:pt>
                <c:pt idx="24">
                  <c:v>230.82</c:v>
                </c:pt>
                <c:pt idx="25">
                  <c:v>230.78</c:v>
                </c:pt>
                <c:pt idx="26">
                  <c:v>232.23999999999998</c:v>
                </c:pt>
                <c:pt idx="27">
                  <c:v>232.45999999999998</c:v>
                </c:pt>
                <c:pt idx="28">
                  <c:v>233.44</c:v>
                </c:pt>
                <c:pt idx="29">
                  <c:v>230.94</c:v>
                </c:pt>
                <c:pt idx="30">
                  <c:v>230.72</c:v>
                </c:pt>
                <c:pt idx="31">
                  <c:v>230.88</c:v>
                </c:pt>
                <c:pt idx="32">
                  <c:v>230.72</c:v>
                </c:pt>
                <c:pt idx="33">
                  <c:v>230.76</c:v>
                </c:pt>
                <c:pt idx="34">
                  <c:v>230.63</c:v>
                </c:pt>
                <c:pt idx="35">
                  <c:v>230.26</c:v>
                </c:pt>
                <c:pt idx="36">
                  <c:v>229.98999999999998</c:v>
                </c:pt>
                <c:pt idx="37">
                  <c:v>230.76999999999998</c:v>
                </c:pt>
                <c:pt idx="38">
                  <c:v>230.64999999999998</c:v>
                </c:pt>
                <c:pt idx="39">
                  <c:v>230.69</c:v>
                </c:pt>
                <c:pt idx="40">
                  <c:v>230.79</c:v>
                </c:pt>
                <c:pt idx="41">
                  <c:v>230.51999999999998</c:v>
                </c:pt>
                <c:pt idx="42">
                  <c:v>230.64999999999998</c:v>
                </c:pt>
                <c:pt idx="43">
                  <c:v>230.7</c:v>
                </c:pt>
                <c:pt idx="44">
                  <c:v>230.60999999999999</c:v>
                </c:pt>
                <c:pt idx="45">
                  <c:v>230.55999999999997</c:v>
                </c:pt>
                <c:pt idx="46">
                  <c:v>230.63</c:v>
                </c:pt>
              </c:numCache>
            </c:numRef>
          </c:yVal>
        </c:ser>
        <c:axId val="54240384"/>
        <c:axId val="54247808"/>
      </c:scatterChart>
      <c:valAx>
        <c:axId val="54240384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70692717584427"/>
              <c:y val="0.8466257668711656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47808"/>
        <c:crossesAt val="230"/>
        <c:crossBetween val="midCat"/>
        <c:majorUnit val="20"/>
        <c:minorUnit val="10"/>
      </c:valAx>
      <c:valAx>
        <c:axId val="54247808"/>
        <c:scaling>
          <c:orientation val="minMax"/>
          <c:max val="234"/>
          <c:min val="2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7761989342806414E-2"/>
              <c:y val="0.2515337423312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4038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7.4866310160427885E-2"/>
          <c:w val="0.78354272377320255"/>
          <c:h val="0.7219251336898411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W.20!$F$11:$F$57</c:f>
              <c:numCache>
                <c:formatCode>0.00</c:formatCode>
                <c:ptCount val="47"/>
                <c:pt idx="4">
                  <c:v>2.5299999999999998</c:v>
                </c:pt>
                <c:pt idx="5">
                  <c:v>5.35</c:v>
                </c:pt>
                <c:pt idx="6">
                  <c:v>3.97</c:v>
                </c:pt>
                <c:pt idx="7">
                  <c:v>2.83</c:v>
                </c:pt>
                <c:pt idx="8">
                  <c:v>2.12</c:v>
                </c:pt>
                <c:pt idx="9">
                  <c:v>2.19</c:v>
                </c:pt>
                <c:pt idx="10">
                  <c:v>2.5299999999999998</c:v>
                </c:pt>
                <c:pt idx="11">
                  <c:v>7.22</c:v>
                </c:pt>
                <c:pt idx="12">
                  <c:v>2.91</c:v>
                </c:pt>
                <c:pt idx="13">
                  <c:v>7.06</c:v>
                </c:pt>
                <c:pt idx="14">
                  <c:v>15.97</c:v>
                </c:pt>
                <c:pt idx="15">
                  <c:v>23.95</c:v>
                </c:pt>
                <c:pt idx="16">
                  <c:v>4.78</c:v>
                </c:pt>
                <c:pt idx="17">
                  <c:v>8.1</c:v>
                </c:pt>
                <c:pt idx="18">
                  <c:v>18.12</c:v>
                </c:pt>
                <c:pt idx="19">
                  <c:v>59.19</c:v>
                </c:pt>
                <c:pt idx="20">
                  <c:v>64.28</c:v>
                </c:pt>
                <c:pt idx="21">
                  <c:v>17.54</c:v>
                </c:pt>
                <c:pt idx="22">
                  <c:v>30.6</c:v>
                </c:pt>
                <c:pt idx="23">
                  <c:v>11.86</c:v>
                </c:pt>
                <c:pt idx="24">
                  <c:v>19.12</c:v>
                </c:pt>
                <c:pt idx="25">
                  <c:v>17.64</c:v>
                </c:pt>
                <c:pt idx="26">
                  <c:v>74.63</c:v>
                </c:pt>
                <c:pt idx="27">
                  <c:v>85.28</c:v>
                </c:pt>
                <c:pt idx="28">
                  <c:v>137.33000000000001</c:v>
                </c:pt>
                <c:pt idx="29">
                  <c:v>24.88</c:v>
                </c:pt>
                <c:pt idx="30">
                  <c:v>17.53</c:v>
                </c:pt>
                <c:pt idx="31">
                  <c:v>22.25</c:v>
                </c:pt>
                <c:pt idx="32">
                  <c:v>18.670000000000002</c:v>
                </c:pt>
                <c:pt idx="33">
                  <c:v>18.37</c:v>
                </c:pt>
                <c:pt idx="34">
                  <c:v>15.18</c:v>
                </c:pt>
                <c:pt idx="35">
                  <c:v>8.7200000000000006</c:v>
                </c:pt>
                <c:pt idx="36">
                  <c:v>6.36</c:v>
                </c:pt>
                <c:pt idx="37">
                  <c:v>18.63</c:v>
                </c:pt>
                <c:pt idx="39">
                  <c:v>17.739999999999998</c:v>
                </c:pt>
                <c:pt idx="40">
                  <c:v>21.18</c:v>
                </c:pt>
                <c:pt idx="43">
                  <c:v>18.7</c:v>
                </c:pt>
              </c:numCache>
            </c:numRef>
          </c:xVal>
          <c:yVal>
            <c:numRef>
              <c:f>W.20!$C$11:$C$57</c:f>
              <c:numCache>
                <c:formatCode>0.000</c:formatCode>
                <c:ptCount val="47"/>
                <c:pt idx="0">
                  <c:v>230.54999999999998</c:v>
                </c:pt>
                <c:pt idx="1">
                  <c:v>230.61999999999998</c:v>
                </c:pt>
                <c:pt idx="2">
                  <c:v>230.64</c:v>
                </c:pt>
                <c:pt idx="3">
                  <c:v>230.26</c:v>
                </c:pt>
                <c:pt idx="4">
                  <c:v>229.85</c:v>
                </c:pt>
                <c:pt idx="5">
                  <c:v>230.07999999999998</c:v>
                </c:pt>
                <c:pt idx="6">
                  <c:v>229.94</c:v>
                </c:pt>
                <c:pt idx="7">
                  <c:v>229.85</c:v>
                </c:pt>
                <c:pt idx="8">
                  <c:v>229.76999999999998</c:v>
                </c:pt>
                <c:pt idx="9">
                  <c:v>229.76999999999998</c:v>
                </c:pt>
                <c:pt idx="10">
                  <c:v>229.82999999999998</c:v>
                </c:pt>
                <c:pt idx="11">
                  <c:v>230.11999999999998</c:v>
                </c:pt>
                <c:pt idx="12">
                  <c:v>229.92</c:v>
                </c:pt>
                <c:pt idx="13">
                  <c:v>230.16</c:v>
                </c:pt>
                <c:pt idx="14">
                  <c:v>230.72</c:v>
                </c:pt>
                <c:pt idx="15">
                  <c:v>230.88</c:v>
                </c:pt>
                <c:pt idx="16">
                  <c:v>230.01999999999998</c:v>
                </c:pt>
                <c:pt idx="17">
                  <c:v>230.25</c:v>
                </c:pt>
                <c:pt idx="18">
                  <c:v>230.76</c:v>
                </c:pt>
                <c:pt idx="19">
                  <c:v>231.89999999999998</c:v>
                </c:pt>
                <c:pt idx="20">
                  <c:v>232.01999999999998</c:v>
                </c:pt>
                <c:pt idx="21">
                  <c:v>230.72</c:v>
                </c:pt>
                <c:pt idx="22">
                  <c:v>231.17999999999998</c:v>
                </c:pt>
                <c:pt idx="23">
                  <c:v>230.5</c:v>
                </c:pt>
                <c:pt idx="24">
                  <c:v>230.82</c:v>
                </c:pt>
                <c:pt idx="25">
                  <c:v>230.78</c:v>
                </c:pt>
                <c:pt idx="26">
                  <c:v>232.23999999999998</c:v>
                </c:pt>
                <c:pt idx="27">
                  <c:v>232.45999999999998</c:v>
                </c:pt>
                <c:pt idx="28">
                  <c:v>233.44</c:v>
                </c:pt>
                <c:pt idx="29">
                  <c:v>230.94</c:v>
                </c:pt>
                <c:pt idx="30">
                  <c:v>230.72</c:v>
                </c:pt>
                <c:pt idx="31">
                  <c:v>230.88</c:v>
                </c:pt>
                <c:pt idx="32">
                  <c:v>230.72</c:v>
                </c:pt>
                <c:pt idx="33">
                  <c:v>230.76</c:v>
                </c:pt>
                <c:pt idx="34">
                  <c:v>230.63</c:v>
                </c:pt>
                <c:pt idx="35">
                  <c:v>230.26</c:v>
                </c:pt>
                <c:pt idx="36">
                  <c:v>229.98999999999998</c:v>
                </c:pt>
                <c:pt idx="37">
                  <c:v>230.76999999999998</c:v>
                </c:pt>
                <c:pt idx="38">
                  <c:v>230.64999999999998</c:v>
                </c:pt>
                <c:pt idx="39">
                  <c:v>230.69</c:v>
                </c:pt>
                <c:pt idx="40">
                  <c:v>230.79</c:v>
                </c:pt>
                <c:pt idx="41">
                  <c:v>230.51999999999998</c:v>
                </c:pt>
                <c:pt idx="42">
                  <c:v>230.64999999999998</c:v>
                </c:pt>
                <c:pt idx="43">
                  <c:v>230.7</c:v>
                </c:pt>
                <c:pt idx="44">
                  <c:v>230.60999999999999</c:v>
                </c:pt>
                <c:pt idx="45">
                  <c:v>230.55999999999997</c:v>
                </c:pt>
                <c:pt idx="46">
                  <c:v>230.63</c:v>
                </c:pt>
              </c:numCache>
            </c:numRef>
          </c:yVal>
        </c:ser>
        <c:axId val="54254592"/>
        <c:axId val="54475008"/>
      </c:scatterChart>
      <c:valAx>
        <c:axId val="54254592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851"/>
              <c:y val="0.866310160427807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475008"/>
        <c:crossesAt val="230"/>
        <c:crossBetween val="midCat"/>
        <c:majorUnit val="20"/>
        <c:minorUnit val="10"/>
      </c:valAx>
      <c:valAx>
        <c:axId val="54475008"/>
        <c:scaling>
          <c:orientation val="minMax"/>
          <c:max val="234"/>
          <c:min val="2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3048128342245995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25459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142857142857159"/>
          <c:y val="7.763986928600132E-2"/>
          <c:w val="0.83214285714285763"/>
          <c:h val="0.7018644183454525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W.20!$G$11:$G$57</c:f>
              <c:numCache>
                <c:formatCode>0.000</c:formatCode>
                <c:ptCount val="47"/>
                <c:pt idx="4">
                  <c:v>0.20355731225296445</c:v>
                </c:pt>
                <c:pt idx="5">
                  <c:v>0.51046728971962618</c:v>
                </c:pt>
                <c:pt idx="6">
                  <c:v>0.31687657430730476</c:v>
                </c:pt>
                <c:pt idx="7">
                  <c:v>0.1823321554770318</c:v>
                </c:pt>
                <c:pt idx="8">
                  <c:v>4.4339622641509431E-2</c:v>
                </c:pt>
                <c:pt idx="9">
                  <c:v>5.2054794520547946E-2</c:v>
                </c:pt>
                <c:pt idx="10">
                  <c:v>0.15731225296442689</c:v>
                </c:pt>
                <c:pt idx="11">
                  <c:v>0.52922437673130196</c:v>
                </c:pt>
                <c:pt idx="12">
                  <c:v>0.23676975945017179</c:v>
                </c:pt>
                <c:pt idx="13">
                  <c:v>0.60977337110481589</c:v>
                </c:pt>
                <c:pt idx="14">
                  <c:v>0.20137758296806513</c:v>
                </c:pt>
                <c:pt idx="15">
                  <c:v>0.98484342379958245</c:v>
                </c:pt>
                <c:pt idx="16">
                  <c:v>0.26548117154811712</c:v>
                </c:pt>
                <c:pt idx="17">
                  <c:v>0.59074074074074079</c:v>
                </c:pt>
                <c:pt idx="18">
                  <c:v>0.22643487858719644</c:v>
                </c:pt>
                <c:pt idx="19">
                  <c:v>0.91312721743537761</c:v>
                </c:pt>
                <c:pt idx="20">
                  <c:v>0.94822650902302419</c:v>
                </c:pt>
                <c:pt idx="21">
                  <c:v>0.95011402508551879</c:v>
                </c:pt>
                <c:pt idx="22">
                  <c:v>1.1696405228758169</c:v>
                </c:pt>
                <c:pt idx="23">
                  <c:v>0.79089376053962912</c:v>
                </c:pt>
                <c:pt idx="24">
                  <c:v>1.0837866108786611</c:v>
                </c:pt>
                <c:pt idx="25">
                  <c:v>0.30663265306122445</c:v>
                </c:pt>
                <c:pt idx="26">
                  <c:v>1.2077448747152619</c:v>
                </c:pt>
                <c:pt idx="27">
                  <c:v>1.252063789868668</c:v>
                </c:pt>
                <c:pt idx="28">
                  <c:v>1.289754605694313</c:v>
                </c:pt>
                <c:pt idx="29">
                  <c:v>0.41109324758842447</c:v>
                </c:pt>
                <c:pt idx="30">
                  <c:v>0.22321734169994292</c:v>
                </c:pt>
                <c:pt idx="31">
                  <c:v>0.41240449438202248</c:v>
                </c:pt>
                <c:pt idx="32">
                  <c:v>0.21017675415104442</c:v>
                </c:pt>
                <c:pt idx="33">
                  <c:v>0.26320087098530209</c:v>
                </c:pt>
                <c:pt idx="34">
                  <c:v>0.13557312252964426</c:v>
                </c:pt>
                <c:pt idx="35">
                  <c:v>0.23623853211009174</c:v>
                </c:pt>
                <c:pt idx="36">
                  <c:v>8.0188679245283015E-2</c:v>
                </c:pt>
                <c:pt idx="37">
                  <c:v>0.18115942028985507</c:v>
                </c:pt>
                <c:pt idx="39">
                  <c:v>5.8399098083427289E-2</c:v>
                </c:pt>
                <c:pt idx="40">
                  <c:v>0.22370160528800759</c:v>
                </c:pt>
                <c:pt idx="43">
                  <c:v>9.7326203208556158E-2</c:v>
                </c:pt>
              </c:numCache>
            </c:numRef>
          </c:xVal>
          <c:yVal>
            <c:numRef>
              <c:f>W.20!$C$11:$C$57</c:f>
              <c:numCache>
                <c:formatCode>0.000</c:formatCode>
                <c:ptCount val="47"/>
                <c:pt idx="0">
                  <c:v>230.54999999999998</c:v>
                </c:pt>
                <c:pt idx="1">
                  <c:v>230.61999999999998</c:v>
                </c:pt>
                <c:pt idx="2">
                  <c:v>230.64</c:v>
                </c:pt>
                <c:pt idx="3">
                  <c:v>230.26</c:v>
                </c:pt>
                <c:pt idx="4">
                  <c:v>229.85</c:v>
                </c:pt>
                <c:pt idx="5">
                  <c:v>230.07999999999998</c:v>
                </c:pt>
                <c:pt idx="6">
                  <c:v>229.94</c:v>
                </c:pt>
                <c:pt idx="7">
                  <c:v>229.85</c:v>
                </c:pt>
                <c:pt idx="8">
                  <c:v>229.76999999999998</c:v>
                </c:pt>
                <c:pt idx="9">
                  <c:v>229.76999999999998</c:v>
                </c:pt>
                <c:pt idx="10">
                  <c:v>229.82999999999998</c:v>
                </c:pt>
                <c:pt idx="11">
                  <c:v>230.11999999999998</c:v>
                </c:pt>
                <c:pt idx="12">
                  <c:v>229.92</c:v>
                </c:pt>
                <c:pt idx="13">
                  <c:v>230.16</c:v>
                </c:pt>
                <c:pt idx="14">
                  <c:v>230.72</c:v>
                </c:pt>
                <c:pt idx="15">
                  <c:v>230.88</c:v>
                </c:pt>
                <c:pt idx="16">
                  <c:v>230.01999999999998</c:v>
                </c:pt>
                <c:pt idx="17">
                  <c:v>230.25</c:v>
                </c:pt>
                <c:pt idx="18">
                  <c:v>230.76</c:v>
                </c:pt>
                <c:pt idx="19">
                  <c:v>231.89999999999998</c:v>
                </c:pt>
                <c:pt idx="20">
                  <c:v>232.01999999999998</c:v>
                </c:pt>
                <c:pt idx="21">
                  <c:v>230.72</c:v>
                </c:pt>
                <c:pt idx="22">
                  <c:v>231.17999999999998</c:v>
                </c:pt>
                <c:pt idx="23">
                  <c:v>230.5</c:v>
                </c:pt>
                <c:pt idx="24">
                  <c:v>230.82</c:v>
                </c:pt>
                <c:pt idx="25">
                  <c:v>230.78</c:v>
                </c:pt>
                <c:pt idx="26">
                  <c:v>232.23999999999998</c:v>
                </c:pt>
                <c:pt idx="27">
                  <c:v>232.45999999999998</c:v>
                </c:pt>
                <c:pt idx="28">
                  <c:v>233.44</c:v>
                </c:pt>
                <c:pt idx="29">
                  <c:v>230.94</c:v>
                </c:pt>
                <c:pt idx="30">
                  <c:v>230.72</c:v>
                </c:pt>
                <c:pt idx="31">
                  <c:v>230.88</c:v>
                </c:pt>
                <c:pt idx="32">
                  <c:v>230.72</c:v>
                </c:pt>
                <c:pt idx="33">
                  <c:v>230.76</c:v>
                </c:pt>
                <c:pt idx="34">
                  <c:v>230.63</c:v>
                </c:pt>
                <c:pt idx="35">
                  <c:v>230.26</c:v>
                </c:pt>
                <c:pt idx="36">
                  <c:v>229.98999999999998</c:v>
                </c:pt>
                <c:pt idx="37">
                  <c:v>230.76999999999998</c:v>
                </c:pt>
                <c:pt idx="38">
                  <c:v>230.64999999999998</c:v>
                </c:pt>
                <c:pt idx="39">
                  <c:v>230.69</c:v>
                </c:pt>
                <c:pt idx="40">
                  <c:v>230.79</c:v>
                </c:pt>
                <c:pt idx="41">
                  <c:v>230.51999999999998</c:v>
                </c:pt>
                <c:pt idx="42">
                  <c:v>230.64999999999998</c:v>
                </c:pt>
                <c:pt idx="43">
                  <c:v>230.7</c:v>
                </c:pt>
                <c:pt idx="44">
                  <c:v>230.60999999999999</c:v>
                </c:pt>
                <c:pt idx="45">
                  <c:v>230.55999999999997</c:v>
                </c:pt>
                <c:pt idx="46">
                  <c:v>230.63</c:v>
                </c:pt>
              </c:numCache>
            </c:numRef>
          </c:yVal>
        </c:ser>
        <c:axId val="54510720"/>
        <c:axId val="54514048"/>
      </c:scatterChart>
      <c:valAx>
        <c:axId val="54510720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892857142857192"/>
              <c:y val="0.84472177783169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514048"/>
        <c:crossesAt val="230"/>
        <c:crossBetween val="midCat"/>
        <c:majorUnit val="0.2"/>
        <c:minorUnit val="0.1"/>
      </c:valAx>
      <c:valAx>
        <c:axId val="54514048"/>
        <c:scaling>
          <c:orientation val="minMax"/>
          <c:max val="234"/>
          <c:min val="2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273292339886724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51072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44982656"/>
        <c:axId val="44984576"/>
      </c:scatterChart>
      <c:valAx>
        <c:axId val="44982656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984576"/>
        <c:crossesAt val="0"/>
        <c:crossBetween val="midCat"/>
        <c:majorUnit val="10"/>
        <c:minorUnit val="5"/>
      </c:valAx>
      <c:valAx>
        <c:axId val="44984576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9826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439748240366408"/>
          <c:y val="7.784442517956057E-2"/>
          <c:w val="0.76595877306137383"/>
          <c:h val="0.6467075322609654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W.21!$H$11:$H$57</c:f>
              <c:numCache>
                <c:formatCode>General</c:formatCode>
                <c:ptCount val="47"/>
                <c:pt idx="0">
                  <c:v>1.915</c:v>
                </c:pt>
                <c:pt idx="1">
                  <c:v>4.3650000000000002</c:v>
                </c:pt>
                <c:pt idx="2">
                  <c:v>1.59</c:v>
                </c:pt>
                <c:pt idx="3">
                  <c:v>0.91</c:v>
                </c:pt>
                <c:pt idx="4">
                  <c:v>1.125</c:v>
                </c:pt>
                <c:pt idx="5">
                  <c:v>0.67400000000000004</c:v>
                </c:pt>
                <c:pt idx="6">
                  <c:v>0.41899999999999998</c:v>
                </c:pt>
                <c:pt idx="7">
                  <c:v>0.432</c:v>
                </c:pt>
                <c:pt idx="8" formatCode="0.000">
                  <c:v>0.54900000000000004</c:v>
                </c:pt>
                <c:pt idx="9">
                  <c:v>13.904</c:v>
                </c:pt>
                <c:pt idx="10">
                  <c:v>3.226</c:v>
                </c:pt>
                <c:pt idx="11">
                  <c:v>10.159000000000001</c:v>
                </c:pt>
                <c:pt idx="12">
                  <c:v>2.5840000000000001</c:v>
                </c:pt>
                <c:pt idx="13">
                  <c:v>7.4050000000000002</c:v>
                </c:pt>
                <c:pt idx="14">
                  <c:v>8.8019999999999996</c:v>
                </c:pt>
                <c:pt idx="15">
                  <c:v>16.175999999999998</c:v>
                </c:pt>
                <c:pt idx="16">
                  <c:v>2.5129999999999999</c:v>
                </c:pt>
                <c:pt idx="17" formatCode="0.000">
                  <c:v>6.55</c:v>
                </c:pt>
                <c:pt idx="18">
                  <c:v>5.1079999999999997</c:v>
                </c:pt>
                <c:pt idx="19">
                  <c:v>47.712000000000003</c:v>
                </c:pt>
                <c:pt idx="20">
                  <c:v>104.185</c:v>
                </c:pt>
                <c:pt idx="21">
                  <c:v>30.192</c:v>
                </c:pt>
                <c:pt idx="22">
                  <c:v>8.0830000000000002</c:v>
                </c:pt>
                <c:pt idx="23">
                  <c:v>23.167000000000002</c:v>
                </c:pt>
                <c:pt idx="24">
                  <c:v>19.555</c:v>
                </c:pt>
                <c:pt idx="25">
                  <c:v>6.6719999999999997</c:v>
                </c:pt>
                <c:pt idx="26" formatCode="0.000">
                  <c:v>69.045000000000002</c:v>
                </c:pt>
                <c:pt idx="27">
                  <c:v>180.63900000000001</c:v>
                </c:pt>
                <c:pt idx="28">
                  <c:v>7.3070000000000004</c:v>
                </c:pt>
                <c:pt idx="29" formatCode="0.000">
                  <c:v>9.2270000000000003</c:v>
                </c:pt>
                <c:pt idx="30" formatCode="0.000">
                  <c:v>5.915</c:v>
                </c:pt>
                <c:pt idx="31">
                  <c:v>18.189</c:v>
                </c:pt>
                <c:pt idx="32">
                  <c:v>16.693999999999999</c:v>
                </c:pt>
                <c:pt idx="33" formatCode="0.000">
                  <c:v>8.4890000000000008</c:v>
                </c:pt>
                <c:pt idx="34">
                  <c:v>12.18</c:v>
                </c:pt>
                <c:pt idx="35">
                  <c:v>2.4220000000000002</c:v>
                </c:pt>
                <c:pt idx="36" formatCode="0.000">
                  <c:v>4.6210000000000004</c:v>
                </c:pt>
                <c:pt idx="37">
                  <c:v>2.48</c:v>
                </c:pt>
                <c:pt idx="38" formatCode="0.000">
                  <c:v>2.3940000000000001</c:v>
                </c:pt>
                <c:pt idx="39">
                  <c:v>5.359</c:v>
                </c:pt>
                <c:pt idx="40">
                  <c:v>1.2789999999999999</c:v>
                </c:pt>
                <c:pt idx="41">
                  <c:v>17.968</c:v>
                </c:pt>
                <c:pt idx="42" formatCode="0.000">
                  <c:v>9.0649999999999995</c:v>
                </c:pt>
                <c:pt idx="43">
                  <c:v>3.141</c:v>
                </c:pt>
                <c:pt idx="44" formatCode="0.000">
                  <c:v>1.627</c:v>
                </c:pt>
                <c:pt idx="45" formatCode="0.000">
                  <c:v>5.3150000000000004</c:v>
                </c:pt>
                <c:pt idx="46" formatCode="0.000">
                  <c:v>2.9449999999999998</c:v>
                </c:pt>
              </c:numCache>
            </c:numRef>
          </c:xVal>
          <c:yVal>
            <c:numRef>
              <c:f>W.21!$C$11:$C$57</c:f>
              <c:numCache>
                <c:formatCode>0.000</c:formatCode>
                <c:ptCount val="47"/>
                <c:pt idx="0">
                  <c:v>231.63</c:v>
                </c:pt>
                <c:pt idx="1">
                  <c:v>232.08</c:v>
                </c:pt>
                <c:pt idx="2">
                  <c:v>231.92</c:v>
                </c:pt>
                <c:pt idx="3">
                  <c:v>231.8</c:v>
                </c:pt>
                <c:pt idx="4">
                  <c:v>231.9</c:v>
                </c:pt>
                <c:pt idx="5">
                  <c:v>231.79</c:v>
                </c:pt>
                <c:pt idx="6">
                  <c:v>231.77</c:v>
                </c:pt>
                <c:pt idx="7">
                  <c:v>231.73</c:v>
                </c:pt>
                <c:pt idx="8">
                  <c:v>231.76</c:v>
                </c:pt>
                <c:pt idx="9">
                  <c:v>232.24</c:v>
                </c:pt>
                <c:pt idx="10">
                  <c:v>231.97</c:v>
                </c:pt>
                <c:pt idx="11">
                  <c:v>232.26</c:v>
                </c:pt>
                <c:pt idx="12">
                  <c:v>231.95</c:v>
                </c:pt>
                <c:pt idx="13">
                  <c:v>232.11</c:v>
                </c:pt>
                <c:pt idx="14">
                  <c:v>232.07</c:v>
                </c:pt>
                <c:pt idx="15">
                  <c:v>232.46</c:v>
                </c:pt>
                <c:pt idx="16">
                  <c:v>231.81</c:v>
                </c:pt>
                <c:pt idx="17">
                  <c:v>232.07</c:v>
                </c:pt>
                <c:pt idx="18">
                  <c:v>231.98</c:v>
                </c:pt>
                <c:pt idx="19">
                  <c:v>233.17</c:v>
                </c:pt>
                <c:pt idx="20">
                  <c:v>234.33</c:v>
                </c:pt>
                <c:pt idx="21">
                  <c:v>232.74</c:v>
                </c:pt>
                <c:pt idx="22">
                  <c:v>232.15</c:v>
                </c:pt>
                <c:pt idx="23">
                  <c:v>232.53</c:v>
                </c:pt>
                <c:pt idx="24">
                  <c:v>232.4</c:v>
                </c:pt>
                <c:pt idx="25">
                  <c:v>232.05</c:v>
                </c:pt>
                <c:pt idx="26">
                  <c:v>233.29</c:v>
                </c:pt>
                <c:pt idx="27">
                  <c:v>235.42</c:v>
                </c:pt>
                <c:pt idx="28">
                  <c:v>232.1</c:v>
                </c:pt>
                <c:pt idx="29">
                  <c:v>232.19</c:v>
                </c:pt>
                <c:pt idx="30">
                  <c:v>232.01</c:v>
                </c:pt>
                <c:pt idx="31">
                  <c:v>232.32</c:v>
                </c:pt>
                <c:pt idx="32">
                  <c:v>232.34</c:v>
                </c:pt>
                <c:pt idx="33">
                  <c:v>231.99</c:v>
                </c:pt>
                <c:pt idx="34">
                  <c:v>232.19</c:v>
                </c:pt>
                <c:pt idx="35">
                  <c:v>231.83</c:v>
                </c:pt>
                <c:pt idx="36">
                  <c:v>231.97</c:v>
                </c:pt>
                <c:pt idx="37">
                  <c:v>231.83</c:v>
                </c:pt>
                <c:pt idx="38">
                  <c:v>231.83</c:v>
                </c:pt>
                <c:pt idx="39">
                  <c:v>231.97</c:v>
                </c:pt>
                <c:pt idx="40">
                  <c:v>231.77</c:v>
                </c:pt>
                <c:pt idx="41">
                  <c:v>232.19</c:v>
                </c:pt>
                <c:pt idx="42">
                  <c:v>232.12</c:v>
                </c:pt>
                <c:pt idx="43">
                  <c:v>231.75</c:v>
                </c:pt>
                <c:pt idx="44">
                  <c:v>231.68</c:v>
                </c:pt>
                <c:pt idx="45">
                  <c:v>231.95</c:v>
                </c:pt>
                <c:pt idx="46">
                  <c:v>231.75</c:v>
                </c:pt>
              </c:numCache>
            </c:numRef>
          </c:yVal>
        </c:ser>
        <c:axId val="54520448"/>
        <c:axId val="54605696"/>
      </c:scatterChart>
      <c:valAx>
        <c:axId val="54520448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212844243206041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05696"/>
        <c:crossesAt val="231"/>
        <c:crossBetween val="midCat"/>
        <c:majorUnit val="50"/>
        <c:minorUnit val="25"/>
      </c:valAx>
      <c:valAx>
        <c:axId val="54605696"/>
        <c:scaling>
          <c:orientation val="minMax"/>
          <c:max val="238"/>
          <c:min val="2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4326317885496229E-2"/>
              <c:y val="0.2395213082448017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5204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785714285714304"/>
          <c:y val="9.3645484949832949E-2"/>
          <c:w val="0.78571428571428559"/>
          <c:h val="0.6521739130434798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W.21!$F$11:$F$57</c:f>
              <c:numCache>
                <c:formatCode>0.00</c:formatCode>
                <c:ptCount val="47"/>
                <c:pt idx="0">
                  <c:v>4.72</c:v>
                </c:pt>
                <c:pt idx="1">
                  <c:v>9.19</c:v>
                </c:pt>
                <c:pt idx="2">
                  <c:v>2.96</c:v>
                </c:pt>
                <c:pt idx="3">
                  <c:v>2.04</c:v>
                </c:pt>
                <c:pt idx="4">
                  <c:v>2.33</c:v>
                </c:pt>
                <c:pt idx="5">
                  <c:v>1.97</c:v>
                </c:pt>
                <c:pt idx="6">
                  <c:v>1.46</c:v>
                </c:pt>
                <c:pt idx="7">
                  <c:v>1.35</c:v>
                </c:pt>
                <c:pt idx="8">
                  <c:v>1.57</c:v>
                </c:pt>
                <c:pt idx="9">
                  <c:v>23.39</c:v>
                </c:pt>
                <c:pt idx="10">
                  <c:v>5.98</c:v>
                </c:pt>
                <c:pt idx="11">
                  <c:v>17.62</c:v>
                </c:pt>
                <c:pt idx="12">
                  <c:v>4.8499999999999996</c:v>
                </c:pt>
                <c:pt idx="13">
                  <c:v>14.82</c:v>
                </c:pt>
                <c:pt idx="14">
                  <c:v>17.53</c:v>
                </c:pt>
                <c:pt idx="15">
                  <c:v>29.8</c:v>
                </c:pt>
                <c:pt idx="16">
                  <c:v>5.05</c:v>
                </c:pt>
                <c:pt idx="17">
                  <c:v>15.33</c:v>
                </c:pt>
                <c:pt idx="18">
                  <c:v>9.19</c:v>
                </c:pt>
                <c:pt idx="19">
                  <c:v>68.52</c:v>
                </c:pt>
                <c:pt idx="20">
                  <c:v>126.55</c:v>
                </c:pt>
                <c:pt idx="21">
                  <c:v>44.62</c:v>
                </c:pt>
                <c:pt idx="22">
                  <c:v>16.7</c:v>
                </c:pt>
                <c:pt idx="23">
                  <c:v>35.24</c:v>
                </c:pt>
                <c:pt idx="24">
                  <c:v>30.87</c:v>
                </c:pt>
                <c:pt idx="25">
                  <c:v>15.36</c:v>
                </c:pt>
                <c:pt idx="26">
                  <c:v>79.260000000000005</c:v>
                </c:pt>
                <c:pt idx="27">
                  <c:v>204.03</c:v>
                </c:pt>
                <c:pt idx="28">
                  <c:v>16.809999999999999</c:v>
                </c:pt>
                <c:pt idx="29" formatCode="General">
                  <c:v>22.88</c:v>
                </c:pt>
                <c:pt idx="30">
                  <c:v>14.9</c:v>
                </c:pt>
                <c:pt idx="31">
                  <c:v>29.63</c:v>
                </c:pt>
                <c:pt idx="32">
                  <c:v>32.72</c:v>
                </c:pt>
                <c:pt idx="33">
                  <c:v>18.45</c:v>
                </c:pt>
                <c:pt idx="34" formatCode="General">
                  <c:v>24.62</c:v>
                </c:pt>
                <c:pt idx="35" formatCode="General">
                  <c:v>8.3800000000000008</c:v>
                </c:pt>
                <c:pt idx="36" formatCode="General">
                  <c:v>13.58</c:v>
                </c:pt>
                <c:pt idx="37" formatCode="General">
                  <c:v>9.61</c:v>
                </c:pt>
                <c:pt idx="38" formatCode="General">
                  <c:v>9.7899999999999991</c:v>
                </c:pt>
                <c:pt idx="39">
                  <c:v>15.14</c:v>
                </c:pt>
                <c:pt idx="40">
                  <c:v>7.8</c:v>
                </c:pt>
                <c:pt idx="41">
                  <c:v>27.96</c:v>
                </c:pt>
                <c:pt idx="42">
                  <c:v>23.4</c:v>
                </c:pt>
                <c:pt idx="43">
                  <c:v>8.99</c:v>
                </c:pt>
                <c:pt idx="44">
                  <c:v>3.43</c:v>
                </c:pt>
                <c:pt idx="45">
                  <c:v>8.26</c:v>
                </c:pt>
                <c:pt idx="46">
                  <c:v>4.83</c:v>
                </c:pt>
              </c:numCache>
            </c:numRef>
          </c:xVal>
          <c:yVal>
            <c:numRef>
              <c:f>W.21!$C$11:$C$57</c:f>
              <c:numCache>
                <c:formatCode>0.000</c:formatCode>
                <c:ptCount val="47"/>
                <c:pt idx="0">
                  <c:v>231.63</c:v>
                </c:pt>
                <c:pt idx="1">
                  <c:v>232.08</c:v>
                </c:pt>
                <c:pt idx="2">
                  <c:v>231.92</c:v>
                </c:pt>
                <c:pt idx="3">
                  <c:v>231.8</c:v>
                </c:pt>
                <c:pt idx="4">
                  <c:v>231.9</c:v>
                </c:pt>
                <c:pt idx="5">
                  <c:v>231.79</c:v>
                </c:pt>
                <c:pt idx="6">
                  <c:v>231.77</c:v>
                </c:pt>
                <c:pt idx="7">
                  <c:v>231.73</c:v>
                </c:pt>
                <c:pt idx="8">
                  <c:v>231.76</c:v>
                </c:pt>
                <c:pt idx="9">
                  <c:v>232.24</c:v>
                </c:pt>
                <c:pt idx="10">
                  <c:v>231.97</c:v>
                </c:pt>
                <c:pt idx="11">
                  <c:v>232.26</c:v>
                </c:pt>
                <c:pt idx="12">
                  <c:v>231.95</c:v>
                </c:pt>
                <c:pt idx="13">
                  <c:v>232.11</c:v>
                </c:pt>
                <c:pt idx="14">
                  <c:v>232.07</c:v>
                </c:pt>
                <c:pt idx="15">
                  <c:v>232.46</c:v>
                </c:pt>
                <c:pt idx="16">
                  <c:v>231.81</c:v>
                </c:pt>
                <c:pt idx="17">
                  <c:v>232.07</c:v>
                </c:pt>
                <c:pt idx="18">
                  <c:v>231.98</c:v>
                </c:pt>
                <c:pt idx="19">
                  <c:v>233.17</c:v>
                </c:pt>
                <c:pt idx="20">
                  <c:v>234.33</c:v>
                </c:pt>
                <c:pt idx="21">
                  <c:v>232.74</c:v>
                </c:pt>
                <c:pt idx="22">
                  <c:v>232.15</c:v>
                </c:pt>
                <c:pt idx="23">
                  <c:v>232.53</c:v>
                </c:pt>
                <c:pt idx="24">
                  <c:v>232.4</c:v>
                </c:pt>
                <c:pt idx="25">
                  <c:v>232.05</c:v>
                </c:pt>
                <c:pt idx="26">
                  <c:v>233.29</c:v>
                </c:pt>
                <c:pt idx="27">
                  <c:v>235.42</c:v>
                </c:pt>
                <c:pt idx="28">
                  <c:v>232.1</c:v>
                </c:pt>
                <c:pt idx="29">
                  <c:v>232.19</c:v>
                </c:pt>
                <c:pt idx="30">
                  <c:v>232.01</c:v>
                </c:pt>
                <c:pt idx="31">
                  <c:v>232.32</c:v>
                </c:pt>
                <c:pt idx="32">
                  <c:v>232.34</c:v>
                </c:pt>
                <c:pt idx="33">
                  <c:v>231.99</c:v>
                </c:pt>
                <c:pt idx="34">
                  <c:v>232.19</c:v>
                </c:pt>
                <c:pt idx="35">
                  <c:v>231.83</c:v>
                </c:pt>
                <c:pt idx="36">
                  <c:v>231.97</c:v>
                </c:pt>
                <c:pt idx="37">
                  <c:v>231.83</c:v>
                </c:pt>
                <c:pt idx="38">
                  <c:v>231.83</c:v>
                </c:pt>
                <c:pt idx="39">
                  <c:v>231.97</c:v>
                </c:pt>
                <c:pt idx="40">
                  <c:v>231.77</c:v>
                </c:pt>
                <c:pt idx="41">
                  <c:v>232.19</c:v>
                </c:pt>
                <c:pt idx="42">
                  <c:v>232.12</c:v>
                </c:pt>
                <c:pt idx="43">
                  <c:v>231.75</c:v>
                </c:pt>
                <c:pt idx="44">
                  <c:v>231.68</c:v>
                </c:pt>
                <c:pt idx="45">
                  <c:v>231.95</c:v>
                </c:pt>
                <c:pt idx="46">
                  <c:v>231.75</c:v>
                </c:pt>
              </c:numCache>
            </c:numRef>
          </c:yVal>
        </c:ser>
        <c:axId val="54613504"/>
        <c:axId val="54648832"/>
      </c:scatterChart>
      <c:valAx>
        <c:axId val="54613504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750000000000032"/>
              <c:y val="0.8461538461538470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48832"/>
        <c:crossesAt val="231"/>
        <c:crossBetween val="midCat"/>
        <c:majorUnit val="50"/>
        <c:minorUnit val="25"/>
      </c:valAx>
      <c:valAx>
        <c:axId val="54648832"/>
        <c:scaling>
          <c:orientation val="minMax"/>
          <c:max val="238"/>
          <c:min val="2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6785714285714326E-2"/>
              <c:y val="0.260869565217391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1350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1051712642937835"/>
          <c:y val="7.9584909549547195E-2"/>
          <c:w val="0.84492125689557196"/>
          <c:h val="0.695502905193868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W.21!$G$11:$G$57</c:f>
              <c:numCache>
                <c:formatCode>0.000</c:formatCode>
                <c:ptCount val="47"/>
                <c:pt idx="0">
                  <c:v>0.40572033898305088</c:v>
                </c:pt>
                <c:pt idx="1">
                  <c:v>0.47497279651795432</c:v>
                </c:pt>
                <c:pt idx="2">
                  <c:v>0.53716216216216217</c:v>
                </c:pt>
                <c:pt idx="3">
                  <c:v>0.44607843137254904</c:v>
                </c:pt>
                <c:pt idx="4">
                  <c:v>0.48283261802575106</c:v>
                </c:pt>
                <c:pt idx="5">
                  <c:v>0.34213197969543152</c:v>
                </c:pt>
                <c:pt idx="6">
                  <c:v>0.28698630136986303</c:v>
                </c:pt>
                <c:pt idx="7">
                  <c:v>0.31999999999999995</c:v>
                </c:pt>
                <c:pt idx="8">
                  <c:v>0.34968152866242042</c:v>
                </c:pt>
                <c:pt idx="9">
                  <c:v>0.59444206926036769</c:v>
                </c:pt>
                <c:pt idx="10">
                  <c:v>0.53946488294314376</c:v>
                </c:pt>
                <c:pt idx="11">
                  <c:v>0.57656072644721912</c:v>
                </c:pt>
                <c:pt idx="12">
                  <c:v>0.53278350515463924</c:v>
                </c:pt>
                <c:pt idx="13">
                  <c:v>0.49966261808367074</c:v>
                </c:pt>
                <c:pt idx="14">
                  <c:v>0.50211066742726751</c:v>
                </c:pt>
                <c:pt idx="15">
                  <c:v>0.54281879194630867</c:v>
                </c:pt>
                <c:pt idx="16">
                  <c:v>0.49762376237623762</c:v>
                </c:pt>
                <c:pt idx="17">
                  <c:v>0.4272667971298108</c:v>
                </c:pt>
                <c:pt idx="18">
                  <c:v>0.55582154515778015</c:v>
                </c:pt>
                <c:pt idx="19">
                  <c:v>0.696322241681261</c:v>
                </c:pt>
                <c:pt idx="20">
                  <c:v>0.82327143421572502</c:v>
                </c:pt>
                <c:pt idx="21">
                  <c:v>0.67664724338861504</c:v>
                </c:pt>
                <c:pt idx="22">
                  <c:v>0.48401197604790425</c:v>
                </c:pt>
                <c:pt idx="23">
                  <c:v>0.65740635641316691</c:v>
                </c:pt>
                <c:pt idx="24">
                  <c:v>0.63346290897311297</c:v>
                </c:pt>
                <c:pt idx="25">
                  <c:v>0.43437500000000001</c:v>
                </c:pt>
                <c:pt idx="26">
                  <c:v>0.87112036336109</c:v>
                </c:pt>
                <c:pt idx="27">
                  <c:v>0.88535509483899433</c:v>
                </c:pt>
                <c:pt idx="28">
                  <c:v>0.43468173706127311</c:v>
                </c:pt>
                <c:pt idx="29">
                  <c:v>0.40327797202797205</c:v>
                </c:pt>
                <c:pt idx="30">
                  <c:v>0.39697986577181205</c:v>
                </c:pt>
                <c:pt idx="31">
                  <c:v>0.61387107661154239</c:v>
                </c:pt>
                <c:pt idx="32">
                  <c:v>0.51020782396088016</c:v>
                </c:pt>
                <c:pt idx="33">
                  <c:v>0.46010840108401091</c:v>
                </c:pt>
                <c:pt idx="34">
                  <c:v>0.49471974004874081</c:v>
                </c:pt>
                <c:pt idx="35">
                  <c:v>0.28902147971360381</c:v>
                </c:pt>
                <c:pt idx="36">
                  <c:v>0.340279823269514</c:v>
                </c:pt>
                <c:pt idx="37">
                  <c:v>0.25806451612903225</c:v>
                </c:pt>
                <c:pt idx="38">
                  <c:v>0.24453524004085805</c:v>
                </c:pt>
                <c:pt idx="39">
                  <c:v>0.35396301188903567</c:v>
                </c:pt>
                <c:pt idx="40">
                  <c:v>0.16397435897435897</c:v>
                </c:pt>
                <c:pt idx="41">
                  <c:v>0.64263233190271818</c:v>
                </c:pt>
                <c:pt idx="42">
                  <c:v>0.3873931623931624</c:v>
                </c:pt>
                <c:pt idx="43">
                  <c:v>0.3493882091212458</c:v>
                </c:pt>
                <c:pt idx="44">
                  <c:v>0.47434402332361514</c:v>
                </c:pt>
                <c:pt idx="45">
                  <c:v>0.64346246973365628</c:v>
                </c:pt>
                <c:pt idx="46">
                  <c:v>0.60973084886128359</c:v>
                </c:pt>
              </c:numCache>
            </c:numRef>
          </c:xVal>
          <c:yVal>
            <c:numRef>
              <c:f>W.21!$C$11:$C$57</c:f>
              <c:numCache>
                <c:formatCode>0.000</c:formatCode>
                <c:ptCount val="47"/>
                <c:pt idx="0">
                  <c:v>231.63</c:v>
                </c:pt>
                <c:pt idx="1">
                  <c:v>232.08</c:v>
                </c:pt>
                <c:pt idx="2">
                  <c:v>231.92</c:v>
                </c:pt>
                <c:pt idx="3">
                  <c:v>231.8</c:v>
                </c:pt>
                <c:pt idx="4">
                  <c:v>231.9</c:v>
                </c:pt>
                <c:pt idx="5">
                  <c:v>231.79</c:v>
                </c:pt>
                <c:pt idx="6">
                  <c:v>231.77</c:v>
                </c:pt>
                <c:pt idx="7">
                  <c:v>231.73</c:v>
                </c:pt>
                <c:pt idx="8">
                  <c:v>231.76</c:v>
                </c:pt>
                <c:pt idx="9">
                  <c:v>232.24</c:v>
                </c:pt>
                <c:pt idx="10">
                  <c:v>231.97</c:v>
                </c:pt>
                <c:pt idx="11">
                  <c:v>232.26</c:v>
                </c:pt>
                <c:pt idx="12">
                  <c:v>231.95</c:v>
                </c:pt>
                <c:pt idx="13">
                  <c:v>232.11</c:v>
                </c:pt>
                <c:pt idx="14">
                  <c:v>232.07</c:v>
                </c:pt>
                <c:pt idx="15">
                  <c:v>232.46</c:v>
                </c:pt>
                <c:pt idx="16">
                  <c:v>231.81</c:v>
                </c:pt>
                <c:pt idx="17">
                  <c:v>232.07</c:v>
                </c:pt>
                <c:pt idx="18">
                  <c:v>231.98</c:v>
                </c:pt>
                <c:pt idx="19">
                  <c:v>233.17</c:v>
                </c:pt>
                <c:pt idx="20">
                  <c:v>234.33</c:v>
                </c:pt>
                <c:pt idx="21">
                  <c:v>232.74</c:v>
                </c:pt>
                <c:pt idx="22">
                  <c:v>232.15</c:v>
                </c:pt>
                <c:pt idx="23">
                  <c:v>232.53</c:v>
                </c:pt>
                <c:pt idx="24">
                  <c:v>232.4</c:v>
                </c:pt>
                <c:pt idx="25">
                  <c:v>232.05</c:v>
                </c:pt>
                <c:pt idx="26">
                  <c:v>233.29</c:v>
                </c:pt>
                <c:pt idx="27">
                  <c:v>235.42</c:v>
                </c:pt>
                <c:pt idx="28">
                  <c:v>232.1</c:v>
                </c:pt>
                <c:pt idx="29">
                  <c:v>232.19</c:v>
                </c:pt>
                <c:pt idx="30">
                  <c:v>232.01</c:v>
                </c:pt>
                <c:pt idx="31">
                  <c:v>232.32</c:v>
                </c:pt>
                <c:pt idx="32">
                  <c:v>232.34</c:v>
                </c:pt>
                <c:pt idx="33">
                  <c:v>231.99</c:v>
                </c:pt>
                <c:pt idx="34">
                  <c:v>232.19</c:v>
                </c:pt>
                <c:pt idx="35">
                  <c:v>231.83</c:v>
                </c:pt>
                <c:pt idx="36">
                  <c:v>231.97</c:v>
                </c:pt>
                <c:pt idx="37">
                  <c:v>231.83</c:v>
                </c:pt>
                <c:pt idx="38">
                  <c:v>231.83</c:v>
                </c:pt>
                <c:pt idx="39">
                  <c:v>231.97</c:v>
                </c:pt>
                <c:pt idx="40">
                  <c:v>231.77</c:v>
                </c:pt>
                <c:pt idx="41">
                  <c:v>232.19</c:v>
                </c:pt>
                <c:pt idx="42">
                  <c:v>232.12</c:v>
                </c:pt>
                <c:pt idx="43">
                  <c:v>231.75</c:v>
                </c:pt>
                <c:pt idx="44">
                  <c:v>231.68</c:v>
                </c:pt>
                <c:pt idx="45">
                  <c:v>231.95</c:v>
                </c:pt>
                <c:pt idx="46">
                  <c:v>231.75</c:v>
                </c:pt>
              </c:numCache>
            </c:numRef>
          </c:yVal>
        </c:ser>
        <c:axId val="54663808"/>
        <c:axId val="54675328"/>
      </c:scatterChart>
      <c:valAx>
        <c:axId val="54663808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1372603631565538"/>
              <c:y val="0.8235308031648795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75328"/>
        <c:crossesAt val="231"/>
        <c:crossBetween val="midCat"/>
        <c:majorUnit val="0.30000000000000032"/>
        <c:minorUnit val="0.1"/>
      </c:valAx>
      <c:valAx>
        <c:axId val="54675328"/>
        <c:scaling>
          <c:orientation val="minMax"/>
          <c:max val="238"/>
          <c:min val="23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126714862401927E-3"/>
              <c:y val="0.2629762228593733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466380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54699904"/>
        <c:axId val="54538240"/>
      </c:scatterChart>
      <c:valAx>
        <c:axId val="546999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4538240"/>
        <c:crosses val="autoZero"/>
        <c:crossBetween val="midCat"/>
      </c:valAx>
      <c:valAx>
        <c:axId val="54538240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4699904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4584448"/>
        <c:axId val="54586368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4727424"/>
        <c:axId val="54728960"/>
      </c:scatterChart>
      <c:valAx>
        <c:axId val="54584448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4586368"/>
        <c:crosses val="max"/>
        <c:crossBetween val="midCat"/>
      </c:valAx>
      <c:valAx>
        <c:axId val="54586368"/>
        <c:scaling>
          <c:orientation val="minMax"/>
        </c:scaling>
        <c:delete val="1"/>
        <c:axPos val="l"/>
        <c:numFmt formatCode="General" sourceLinked="1"/>
        <c:tickLblPos val="none"/>
        <c:crossAx val="54584448"/>
        <c:crosses val="autoZero"/>
        <c:crossBetween val="midCat"/>
      </c:valAx>
      <c:valAx>
        <c:axId val="547274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4728960"/>
        <c:crosses val="autoZero"/>
        <c:crossBetween val="midCat"/>
      </c:valAx>
      <c:valAx>
        <c:axId val="54728960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472742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54774400"/>
        <c:axId val="57025280"/>
      </c:scatterChart>
      <c:valAx>
        <c:axId val="5477440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025280"/>
        <c:crosses val="autoZero"/>
        <c:crossBetween val="midCat"/>
      </c:valAx>
      <c:valAx>
        <c:axId val="57025280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4774400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7062912"/>
        <c:axId val="57064832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7074816"/>
        <c:axId val="57076352"/>
      </c:scatterChart>
      <c:valAx>
        <c:axId val="57062912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064832"/>
        <c:crosses val="max"/>
        <c:crossBetween val="midCat"/>
      </c:valAx>
      <c:valAx>
        <c:axId val="57064832"/>
        <c:scaling>
          <c:orientation val="minMax"/>
        </c:scaling>
        <c:delete val="1"/>
        <c:axPos val="l"/>
        <c:numFmt formatCode="General" sourceLinked="1"/>
        <c:tickLblPos val="none"/>
        <c:crossAx val="57062912"/>
        <c:crosses val="autoZero"/>
        <c:crossBetween val="midCat"/>
      </c:valAx>
      <c:valAx>
        <c:axId val="570748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076352"/>
        <c:crosses val="autoZero"/>
        <c:crossBetween val="midCat"/>
      </c:valAx>
      <c:valAx>
        <c:axId val="57076352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07481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87"/>
          <c:y val="7.8370025914151153E-2"/>
          <c:w val="0.76702643198790321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W.22!$H$11:$H$52</c:f>
              <c:numCache>
                <c:formatCode>0.000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27.849</c:v>
                </c:pt>
                <c:pt idx="16">
                  <c:v>0</c:v>
                </c:pt>
                <c:pt idx="17">
                  <c:v>3.1720000000000002</c:v>
                </c:pt>
                <c:pt idx="18">
                  <c:v>19.800999999999998</c:v>
                </c:pt>
                <c:pt idx="19">
                  <c:v>11.896000000000001</c:v>
                </c:pt>
                <c:pt idx="20">
                  <c:v>10.997999999999999</c:v>
                </c:pt>
                <c:pt idx="21">
                  <c:v>3.2749999999999999</c:v>
                </c:pt>
                <c:pt idx="22">
                  <c:v>30.302</c:v>
                </c:pt>
                <c:pt idx="23">
                  <c:v>6.5140000000000002</c:v>
                </c:pt>
                <c:pt idx="24">
                  <c:v>0</c:v>
                </c:pt>
                <c:pt idx="25" formatCode="General">
                  <c:v>26.186</c:v>
                </c:pt>
                <c:pt idx="26" formatCode="General">
                  <c:v>3.1880000000000002</c:v>
                </c:pt>
                <c:pt idx="27" formatCode="General">
                  <c:v>1.196</c:v>
                </c:pt>
                <c:pt idx="28">
                  <c:v>2.0760000000000001</c:v>
                </c:pt>
                <c:pt idx="29">
                  <c:v>1.44</c:v>
                </c:pt>
                <c:pt idx="30">
                  <c:v>1.4510000000000001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xVal>
          <c:yVal>
            <c:numRef>
              <c:f>W.22!$C$11:$C$52</c:f>
              <c:numCache>
                <c:formatCode>0.000</c:formatCode>
                <c:ptCount val="42"/>
                <c:pt idx="0">
                  <c:v>214.971</c:v>
                </c:pt>
                <c:pt idx="1">
                  <c:v>214.93100000000001</c:v>
                </c:pt>
                <c:pt idx="2">
                  <c:v>215.05099999999999</c:v>
                </c:pt>
                <c:pt idx="3">
                  <c:v>215.23099999999999</c:v>
                </c:pt>
                <c:pt idx="4">
                  <c:v>215.15100000000001</c:v>
                </c:pt>
                <c:pt idx="5">
                  <c:v>215.191</c:v>
                </c:pt>
                <c:pt idx="6">
                  <c:v>214.80099999999999</c:v>
                </c:pt>
                <c:pt idx="7">
                  <c:v>214.941</c:v>
                </c:pt>
                <c:pt idx="8">
                  <c:v>214.84100000000001</c:v>
                </c:pt>
                <c:pt idx="9">
                  <c:v>214.83099999999999</c:v>
                </c:pt>
                <c:pt idx="10">
                  <c:v>214.81100000000001</c:v>
                </c:pt>
                <c:pt idx="11">
                  <c:v>214.77100000000002</c:v>
                </c:pt>
                <c:pt idx="12">
                  <c:v>214.78100000000001</c:v>
                </c:pt>
                <c:pt idx="13">
                  <c:v>214.791</c:v>
                </c:pt>
                <c:pt idx="14">
                  <c:v>214.80099999999999</c:v>
                </c:pt>
                <c:pt idx="15">
                  <c:v>215.80099999999999</c:v>
                </c:pt>
                <c:pt idx="16">
                  <c:v>215.03100000000001</c:v>
                </c:pt>
                <c:pt idx="17">
                  <c:v>215.15100000000001</c:v>
                </c:pt>
                <c:pt idx="18">
                  <c:v>215.61099999999999</c:v>
                </c:pt>
                <c:pt idx="19">
                  <c:v>215.46100000000001</c:v>
                </c:pt>
                <c:pt idx="20">
                  <c:v>215.40100000000001</c:v>
                </c:pt>
                <c:pt idx="21">
                  <c:v>215.161</c:v>
                </c:pt>
                <c:pt idx="22">
                  <c:v>215.821</c:v>
                </c:pt>
                <c:pt idx="23">
                  <c:v>215.28100000000001</c:v>
                </c:pt>
                <c:pt idx="24">
                  <c:v>215.011</c:v>
                </c:pt>
                <c:pt idx="25">
                  <c:v>215.601</c:v>
                </c:pt>
                <c:pt idx="26">
                  <c:v>215.11099999999999</c:v>
                </c:pt>
                <c:pt idx="27">
                  <c:v>215.12100000000001</c:v>
                </c:pt>
                <c:pt idx="28">
                  <c:v>215.09100000000001</c:v>
                </c:pt>
                <c:pt idx="29">
                  <c:v>215.06100000000001</c:v>
                </c:pt>
                <c:pt idx="30">
                  <c:v>215.05099999999999</c:v>
                </c:pt>
                <c:pt idx="31">
                  <c:v>214.96100000000001</c:v>
                </c:pt>
                <c:pt idx="32">
                  <c:v>214.96100000000001</c:v>
                </c:pt>
                <c:pt idx="33">
                  <c:v>214.81100000000001</c:v>
                </c:pt>
                <c:pt idx="34">
                  <c:v>214.80099999999999</c:v>
                </c:pt>
                <c:pt idx="35">
                  <c:v>214.83099999999999</c:v>
                </c:pt>
                <c:pt idx="36">
                  <c:v>214.80099999999999</c:v>
                </c:pt>
                <c:pt idx="37">
                  <c:v>214.80099999999999</c:v>
                </c:pt>
                <c:pt idx="38">
                  <c:v>214.77100000000002</c:v>
                </c:pt>
                <c:pt idx="39">
                  <c:v>214.851</c:v>
                </c:pt>
                <c:pt idx="40">
                  <c:v>214.99100000000001</c:v>
                </c:pt>
                <c:pt idx="41">
                  <c:v>215.05099999999999</c:v>
                </c:pt>
              </c:numCache>
            </c:numRef>
          </c:yVal>
        </c:ser>
        <c:axId val="55850880"/>
        <c:axId val="55890304"/>
      </c:scatterChart>
      <c:valAx>
        <c:axId val="55850880"/>
        <c:scaling>
          <c:orientation val="minMax"/>
          <c:max val="6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81143210168"/>
              <c:y val="0.8432614788362656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5890304"/>
        <c:crossesAt val="214"/>
        <c:crossBetween val="midCat"/>
        <c:majorUnit val="100"/>
        <c:minorUnit val="50"/>
      </c:valAx>
      <c:valAx>
        <c:axId val="55890304"/>
        <c:scaling>
          <c:orientation val="minMax"/>
          <c:max val="221"/>
          <c:min val="2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7961938551E-2"/>
              <c:y val="0.235110077742453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585088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27908398706884"/>
          <c:y val="9.0909090909091064E-2"/>
          <c:w val="0.78890945475795116"/>
          <c:h val="0.66558441558441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W.22!$F$11:$F$52</c:f>
              <c:numCache>
                <c:formatCode>0.00</c:formatCode>
                <c:ptCount val="42"/>
                <c:pt idx="15">
                  <c:v>69.400000000000006</c:v>
                </c:pt>
                <c:pt idx="17">
                  <c:v>40.4</c:v>
                </c:pt>
                <c:pt idx="18">
                  <c:v>61.2</c:v>
                </c:pt>
                <c:pt idx="19">
                  <c:v>53.97</c:v>
                </c:pt>
                <c:pt idx="20">
                  <c:v>52.74</c:v>
                </c:pt>
                <c:pt idx="21">
                  <c:v>42.68</c:v>
                </c:pt>
                <c:pt idx="22">
                  <c:v>71.56</c:v>
                </c:pt>
                <c:pt idx="23">
                  <c:v>48.77</c:v>
                </c:pt>
                <c:pt idx="25">
                  <c:v>63.46</c:v>
                </c:pt>
                <c:pt idx="26">
                  <c:v>41.33</c:v>
                </c:pt>
                <c:pt idx="27" formatCode="General">
                  <c:v>39.58</c:v>
                </c:pt>
                <c:pt idx="28" formatCode="General">
                  <c:v>39.840000000000003</c:v>
                </c:pt>
                <c:pt idx="29" formatCode="General">
                  <c:v>39.36</c:v>
                </c:pt>
                <c:pt idx="30" formatCode="General">
                  <c:v>37.14</c:v>
                </c:pt>
              </c:numCache>
            </c:numRef>
          </c:xVal>
          <c:yVal>
            <c:numRef>
              <c:f>W.22!$C$11:$C$52</c:f>
              <c:numCache>
                <c:formatCode>0.000</c:formatCode>
                <c:ptCount val="42"/>
                <c:pt idx="0">
                  <c:v>214.971</c:v>
                </c:pt>
                <c:pt idx="1">
                  <c:v>214.93100000000001</c:v>
                </c:pt>
                <c:pt idx="2">
                  <c:v>215.05099999999999</c:v>
                </c:pt>
                <c:pt idx="3">
                  <c:v>215.23099999999999</c:v>
                </c:pt>
                <c:pt idx="4">
                  <c:v>215.15100000000001</c:v>
                </c:pt>
                <c:pt idx="5">
                  <c:v>215.191</c:v>
                </c:pt>
                <c:pt idx="6">
                  <c:v>214.80099999999999</c:v>
                </c:pt>
                <c:pt idx="7">
                  <c:v>214.941</c:v>
                </c:pt>
                <c:pt idx="8">
                  <c:v>214.84100000000001</c:v>
                </c:pt>
                <c:pt idx="9">
                  <c:v>214.83099999999999</c:v>
                </c:pt>
                <c:pt idx="10">
                  <c:v>214.81100000000001</c:v>
                </c:pt>
                <c:pt idx="11">
                  <c:v>214.77100000000002</c:v>
                </c:pt>
                <c:pt idx="12">
                  <c:v>214.78100000000001</c:v>
                </c:pt>
                <c:pt idx="13">
                  <c:v>214.791</c:v>
                </c:pt>
                <c:pt idx="14">
                  <c:v>214.80099999999999</c:v>
                </c:pt>
                <c:pt idx="15">
                  <c:v>215.80099999999999</c:v>
                </c:pt>
                <c:pt idx="16">
                  <c:v>215.03100000000001</c:v>
                </c:pt>
                <c:pt idx="17">
                  <c:v>215.15100000000001</c:v>
                </c:pt>
                <c:pt idx="18">
                  <c:v>215.61099999999999</c:v>
                </c:pt>
                <c:pt idx="19">
                  <c:v>215.46100000000001</c:v>
                </c:pt>
                <c:pt idx="20">
                  <c:v>215.40100000000001</c:v>
                </c:pt>
                <c:pt idx="21">
                  <c:v>215.161</c:v>
                </c:pt>
                <c:pt idx="22">
                  <c:v>215.821</c:v>
                </c:pt>
                <c:pt idx="23">
                  <c:v>215.28100000000001</c:v>
                </c:pt>
                <c:pt idx="24">
                  <c:v>215.011</c:v>
                </c:pt>
                <c:pt idx="25">
                  <c:v>215.601</c:v>
                </c:pt>
                <c:pt idx="26">
                  <c:v>215.11099999999999</c:v>
                </c:pt>
                <c:pt idx="27">
                  <c:v>215.12100000000001</c:v>
                </c:pt>
                <c:pt idx="28">
                  <c:v>215.09100000000001</c:v>
                </c:pt>
                <c:pt idx="29">
                  <c:v>215.06100000000001</c:v>
                </c:pt>
                <c:pt idx="30">
                  <c:v>215.05099999999999</c:v>
                </c:pt>
                <c:pt idx="31">
                  <c:v>214.96100000000001</c:v>
                </c:pt>
                <c:pt idx="32">
                  <c:v>214.96100000000001</c:v>
                </c:pt>
                <c:pt idx="33">
                  <c:v>214.81100000000001</c:v>
                </c:pt>
                <c:pt idx="34">
                  <c:v>214.80099999999999</c:v>
                </c:pt>
                <c:pt idx="35">
                  <c:v>214.83099999999999</c:v>
                </c:pt>
                <c:pt idx="36">
                  <c:v>214.80099999999999</c:v>
                </c:pt>
                <c:pt idx="37">
                  <c:v>214.80099999999999</c:v>
                </c:pt>
                <c:pt idx="38">
                  <c:v>214.77100000000002</c:v>
                </c:pt>
                <c:pt idx="39">
                  <c:v>214.851</c:v>
                </c:pt>
                <c:pt idx="40">
                  <c:v>214.99100000000001</c:v>
                </c:pt>
                <c:pt idx="41">
                  <c:v>215.05099999999999</c:v>
                </c:pt>
              </c:numCache>
            </c:numRef>
          </c:yVal>
        </c:ser>
        <c:axId val="57150464"/>
        <c:axId val="57181696"/>
      </c:scatterChart>
      <c:valAx>
        <c:axId val="57150464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00578862731702"/>
              <c:y val="0.8506493506493519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181696"/>
        <c:crossesAt val="214"/>
        <c:crossBetween val="midCat"/>
        <c:majorUnit val="100"/>
        <c:minorUnit val="50"/>
      </c:valAx>
      <c:valAx>
        <c:axId val="57181696"/>
        <c:scaling>
          <c:orientation val="minMax"/>
          <c:max val="221"/>
          <c:min val="2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15046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357142857142859"/>
          <c:y val="0.1360294117647059"/>
          <c:w val="0.84642857142857253"/>
          <c:h val="0.6617647058823525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W.22!$G$11:$G$52</c:f>
              <c:numCache>
                <c:formatCode>0.000</c:formatCode>
                <c:ptCount val="42"/>
                <c:pt idx="15">
                  <c:v>0.4012824207492795</c:v>
                </c:pt>
                <c:pt idx="17">
                  <c:v>7.8514851485148515E-2</c:v>
                </c:pt>
                <c:pt idx="18">
                  <c:v>0.32354575163398691</c:v>
                </c:pt>
                <c:pt idx="19">
                  <c:v>0.22041875115805079</c:v>
                </c:pt>
                <c:pt idx="20">
                  <c:v>0.2085324232081911</c:v>
                </c:pt>
                <c:pt idx="21">
                  <c:v>7.6733833177132144E-2</c:v>
                </c:pt>
                <c:pt idx="22">
                  <c:v>0.42344885410844046</c:v>
                </c:pt>
                <c:pt idx="23">
                  <c:v>0.13356571662907524</c:v>
                </c:pt>
                <c:pt idx="25">
                  <c:v>0.41263788213047586</c:v>
                </c:pt>
                <c:pt idx="26">
                  <c:v>7.7135252842971208E-2</c:v>
                </c:pt>
                <c:pt idx="27">
                  <c:v>3.0217281455280444E-2</c:v>
                </c:pt>
                <c:pt idx="28">
                  <c:v>5.2108433734939757E-2</c:v>
                </c:pt>
                <c:pt idx="29">
                  <c:v>3.6585365853658534E-2</c:v>
                </c:pt>
                <c:pt idx="30">
                  <c:v>3.9068389876144319E-2</c:v>
                </c:pt>
              </c:numCache>
            </c:numRef>
          </c:xVal>
          <c:yVal>
            <c:numRef>
              <c:f>W.22!$C$11:$C$52</c:f>
              <c:numCache>
                <c:formatCode>0.000</c:formatCode>
                <c:ptCount val="42"/>
                <c:pt idx="0">
                  <c:v>214.971</c:v>
                </c:pt>
                <c:pt idx="1">
                  <c:v>214.93100000000001</c:v>
                </c:pt>
                <c:pt idx="2">
                  <c:v>215.05099999999999</c:v>
                </c:pt>
                <c:pt idx="3">
                  <c:v>215.23099999999999</c:v>
                </c:pt>
                <c:pt idx="4">
                  <c:v>215.15100000000001</c:v>
                </c:pt>
                <c:pt idx="5">
                  <c:v>215.191</c:v>
                </c:pt>
                <c:pt idx="6">
                  <c:v>214.80099999999999</c:v>
                </c:pt>
                <c:pt idx="7">
                  <c:v>214.941</c:v>
                </c:pt>
                <c:pt idx="8">
                  <c:v>214.84100000000001</c:v>
                </c:pt>
                <c:pt idx="9">
                  <c:v>214.83099999999999</c:v>
                </c:pt>
                <c:pt idx="10">
                  <c:v>214.81100000000001</c:v>
                </c:pt>
                <c:pt idx="11">
                  <c:v>214.77100000000002</c:v>
                </c:pt>
                <c:pt idx="12">
                  <c:v>214.78100000000001</c:v>
                </c:pt>
                <c:pt idx="13">
                  <c:v>214.791</c:v>
                </c:pt>
                <c:pt idx="14">
                  <c:v>214.80099999999999</c:v>
                </c:pt>
                <c:pt idx="15">
                  <c:v>215.80099999999999</c:v>
                </c:pt>
                <c:pt idx="16">
                  <c:v>215.03100000000001</c:v>
                </c:pt>
                <c:pt idx="17">
                  <c:v>215.15100000000001</c:v>
                </c:pt>
                <c:pt idx="18">
                  <c:v>215.61099999999999</c:v>
                </c:pt>
                <c:pt idx="19">
                  <c:v>215.46100000000001</c:v>
                </c:pt>
                <c:pt idx="20">
                  <c:v>215.40100000000001</c:v>
                </c:pt>
                <c:pt idx="21">
                  <c:v>215.161</c:v>
                </c:pt>
                <c:pt idx="22">
                  <c:v>215.821</c:v>
                </c:pt>
                <c:pt idx="23">
                  <c:v>215.28100000000001</c:v>
                </c:pt>
                <c:pt idx="24">
                  <c:v>215.011</c:v>
                </c:pt>
                <c:pt idx="25">
                  <c:v>215.601</c:v>
                </c:pt>
                <c:pt idx="26">
                  <c:v>215.11099999999999</c:v>
                </c:pt>
                <c:pt idx="27">
                  <c:v>215.12100000000001</c:v>
                </c:pt>
                <c:pt idx="28">
                  <c:v>215.09100000000001</c:v>
                </c:pt>
                <c:pt idx="29">
                  <c:v>215.06100000000001</c:v>
                </c:pt>
                <c:pt idx="30">
                  <c:v>215.05099999999999</c:v>
                </c:pt>
                <c:pt idx="31">
                  <c:v>214.96100000000001</c:v>
                </c:pt>
                <c:pt idx="32">
                  <c:v>214.96100000000001</c:v>
                </c:pt>
                <c:pt idx="33">
                  <c:v>214.81100000000001</c:v>
                </c:pt>
                <c:pt idx="34">
                  <c:v>214.80099999999999</c:v>
                </c:pt>
                <c:pt idx="35">
                  <c:v>214.83099999999999</c:v>
                </c:pt>
                <c:pt idx="36">
                  <c:v>214.80099999999999</c:v>
                </c:pt>
                <c:pt idx="37">
                  <c:v>214.80099999999999</c:v>
                </c:pt>
                <c:pt idx="38">
                  <c:v>214.77100000000002</c:v>
                </c:pt>
                <c:pt idx="39">
                  <c:v>214.851</c:v>
                </c:pt>
                <c:pt idx="40">
                  <c:v>214.99100000000001</c:v>
                </c:pt>
                <c:pt idx="41">
                  <c:v>215.05099999999999</c:v>
                </c:pt>
              </c:numCache>
            </c:numRef>
          </c:yVal>
        </c:ser>
        <c:axId val="57094528"/>
        <c:axId val="57096832"/>
      </c:scatterChart>
      <c:valAx>
        <c:axId val="57094528"/>
        <c:scaling>
          <c:orientation val="minMax"/>
          <c:max val="2.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142857142857204"/>
              <c:y val="0.8455882352941176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096832"/>
        <c:crossesAt val="214"/>
        <c:crossBetween val="midCat"/>
        <c:majorUnit val="0.2"/>
        <c:minorUnit val="0.1"/>
      </c:valAx>
      <c:valAx>
        <c:axId val="57096832"/>
        <c:scaling>
          <c:orientation val="minMax"/>
          <c:max val="221"/>
          <c:min val="2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285714285714159E-3"/>
              <c:y val="0.3088235294117650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709452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xVal>
            <c:numRef>
              <c:f>[1]G.11!$F$11:$F$13</c:f>
              <c:numCache>
                <c:formatCode>General</c:formatCode>
                <c:ptCount val="3"/>
                <c:pt idx="0">
                  <c:v>14.59</c:v>
                </c:pt>
                <c:pt idx="1">
                  <c:v>7.73</c:v>
                </c:pt>
                <c:pt idx="2">
                  <c:v>4.9400000000000004</c:v>
                </c:pt>
              </c:numCache>
            </c:numRef>
          </c:xVal>
          <c:yVal>
            <c:numRef>
              <c:f>[1]G.11!$C$11:$C$13</c:f>
              <c:numCache>
                <c:formatCode>General</c:formatCode>
                <c:ptCount val="3"/>
                <c:pt idx="0">
                  <c:v>0.94</c:v>
                </c:pt>
                <c:pt idx="1">
                  <c:v>0.72</c:v>
                </c:pt>
                <c:pt idx="2">
                  <c:v>0.65</c:v>
                </c:pt>
              </c:numCache>
            </c:numRef>
          </c:yVal>
        </c:ser>
        <c:axId val="45013248"/>
        <c:axId val="44892544"/>
      </c:scatterChart>
      <c:valAx>
        <c:axId val="45013248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892544"/>
        <c:crossesAt val="0"/>
        <c:crossBetween val="midCat"/>
        <c:majorUnit val="10"/>
        <c:minorUnit val="5"/>
      </c:valAx>
      <c:valAx>
        <c:axId val="44892544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0132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57132928"/>
        <c:axId val="57183616"/>
      </c:scatterChart>
      <c:valAx>
        <c:axId val="57132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183616"/>
        <c:crosses val="autoZero"/>
        <c:crossBetween val="midCat"/>
      </c:valAx>
      <c:valAx>
        <c:axId val="57183616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132928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7225216"/>
        <c:axId val="57227136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7228672"/>
        <c:axId val="57246848"/>
      </c:scatterChart>
      <c:valAx>
        <c:axId val="57225216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227136"/>
        <c:crosses val="max"/>
        <c:crossBetween val="midCat"/>
      </c:valAx>
      <c:valAx>
        <c:axId val="57227136"/>
        <c:scaling>
          <c:orientation val="minMax"/>
        </c:scaling>
        <c:delete val="1"/>
        <c:axPos val="l"/>
        <c:numFmt formatCode="General" sourceLinked="1"/>
        <c:tickLblPos val="none"/>
        <c:crossAx val="57225216"/>
        <c:crosses val="autoZero"/>
        <c:crossBetween val="midCat"/>
      </c:valAx>
      <c:valAx>
        <c:axId val="572286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246848"/>
        <c:crosses val="autoZero"/>
        <c:crossBetween val="midCat"/>
      </c:valAx>
      <c:valAx>
        <c:axId val="57246848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72286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ความสัมพันธ์ระหว่างระดับน้ำกับปริมาณน้ำ  สถานี </a:t>
            </a:r>
            <a:r>
              <a:rPr lang="en-US"/>
              <a:t>W.20  </a:t>
            </a:r>
            <a:r>
              <a:rPr lang="th-TH"/>
              <a:t>อ.เมือง  จ.ลำปาง
ปีน้ำ  2541  (1998)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([2]W20!$H$13:$H$17,[2]W20!$H$17:$H$64)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([2]W20!$B$13:$B$14,[2]W20!$B$17:$B$64)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</c:ser>
        <c:axId val="58471936"/>
        <c:axId val="58473856"/>
      </c:scatterChart>
      <c:valAx>
        <c:axId val="584719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8473856"/>
        <c:crosses val="autoZero"/>
        <c:crossBetween val="midCat"/>
      </c:valAx>
      <c:valAx>
        <c:axId val="58473856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8471936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r>
              <a:rPr lang="th-TH"/>
              <a:t>ความสัมพันธ์ระหว่างระดับน้ำกับความเร็วเฉลี่ยและเนื้อที่รูปตัด
สถานี  </a:t>
            </a:r>
            <a:r>
              <a:rPr lang="en-US"/>
              <a:t>W.20  </a:t>
            </a:r>
            <a:r>
              <a:rPr lang="th-TH"/>
              <a:t>อ.เมือง  จ.ลำปาง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([2]W20!$G$13,[2]W20!$G$17:$G$64)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8511744"/>
        <c:axId val="58513664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([2]W20!$F$13,[2]W20!$F$17:$F$64)</c:f>
            </c:numRef>
          </c:xVal>
          <c:yVal>
            <c:numRef>
              <c:f>([2]W20!$B$13,[2]W20!$B$17:$B$64)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</c:ser>
        <c:axId val="58400768"/>
        <c:axId val="58402304"/>
      </c:scatterChart>
      <c:valAx>
        <c:axId val="58511744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8513664"/>
        <c:crosses val="max"/>
        <c:crossBetween val="midCat"/>
      </c:valAx>
      <c:valAx>
        <c:axId val="58513664"/>
        <c:scaling>
          <c:orientation val="minMax"/>
        </c:scaling>
        <c:delete val="1"/>
        <c:axPos val="l"/>
        <c:numFmt formatCode="General" sourceLinked="1"/>
        <c:tickLblPos val="none"/>
        <c:crossAx val="58511744"/>
        <c:crosses val="autoZero"/>
        <c:crossBetween val="midCat"/>
      </c:valAx>
      <c:valAx>
        <c:axId val="584007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8402304"/>
        <c:crosses val="autoZero"/>
        <c:crossBetween val="midCat"/>
      </c:valAx>
      <c:valAx>
        <c:axId val="58402304"/>
        <c:scaling>
          <c:orientation val="minMax"/>
          <c:max val="3"/>
          <c:min val="0.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584007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78" r="0.75000000000000078" t="1" header="0.5" footer="0.5"/>
    <c:pageSetup paperSize="9" orientation="landscape" horizontalDpi="180" verticalDpi="18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724036605406822"/>
          <c:y val="7.8370025914151153E-2"/>
          <c:w val="0.76702643198790321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W.25!$H$11:$H$54</c:f>
              <c:numCache>
                <c:formatCode>0.000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0.22800000000000001</c:v>
                </c:pt>
                <c:pt idx="7">
                  <c:v>8.1000000000000003E-2</c:v>
                </c:pt>
                <c:pt idx="8">
                  <c:v>2.9000000000000001E-2</c:v>
                </c:pt>
                <c:pt idx="9">
                  <c:v>3.3000000000000002E-2</c:v>
                </c:pt>
                <c:pt idx="10">
                  <c:v>0.12</c:v>
                </c:pt>
                <c:pt idx="11">
                  <c:v>1.202</c:v>
                </c:pt>
                <c:pt idx="12">
                  <c:v>1.2649999999999999</c:v>
                </c:pt>
                <c:pt idx="13">
                  <c:v>2.7669999999999999</c:v>
                </c:pt>
                <c:pt idx="14">
                  <c:v>77.373999999999995</c:v>
                </c:pt>
                <c:pt idx="15">
                  <c:v>76.372</c:v>
                </c:pt>
                <c:pt idx="16">
                  <c:v>2.7210000000000001</c:v>
                </c:pt>
                <c:pt idx="17">
                  <c:v>12.007</c:v>
                </c:pt>
                <c:pt idx="18">
                  <c:v>6.88</c:v>
                </c:pt>
                <c:pt idx="19">
                  <c:v>49.991999999999997</c:v>
                </c:pt>
                <c:pt idx="20">
                  <c:v>26.765999999999998</c:v>
                </c:pt>
                <c:pt idx="21">
                  <c:v>2.726</c:v>
                </c:pt>
                <c:pt idx="22">
                  <c:v>10.577999999999999</c:v>
                </c:pt>
                <c:pt idx="23">
                  <c:v>21.806999999999999</c:v>
                </c:pt>
                <c:pt idx="24">
                  <c:v>3.87</c:v>
                </c:pt>
                <c:pt idx="25" formatCode="General">
                  <c:v>13.807</c:v>
                </c:pt>
                <c:pt idx="26" formatCode="General">
                  <c:v>5.4180000000000001</c:v>
                </c:pt>
                <c:pt idx="27">
                  <c:v>3.593</c:v>
                </c:pt>
                <c:pt idx="28">
                  <c:v>4.6449999999999996</c:v>
                </c:pt>
                <c:pt idx="29">
                  <c:v>6.024</c:v>
                </c:pt>
                <c:pt idx="30">
                  <c:v>5.1100000000000003</c:v>
                </c:pt>
                <c:pt idx="31">
                  <c:v>3.3090000000000002</c:v>
                </c:pt>
                <c:pt idx="32">
                  <c:v>5.7859999999999996</c:v>
                </c:pt>
                <c:pt idx="33">
                  <c:v>1.155</c:v>
                </c:pt>
                <c:pt idx="34">
                  <c:v>0.20499999999999999</c:v>
                </c:pt>
                <c:pt idx="35">
                  <c:v>0.255</c:v>
                </c:pt>
                <c:pt idx="36">
                  <c:v>0.312</c:v>
                </c:pt>
                <c:pt idx="37">
                  <c:v>0.17599999999999999</c:v>
                </c:pt>
                <c:pt idx="38">
                  <c:v>2.5999999999999999E-2</c:v>
                </c:pt>
                <c:pt idx="39">
                  <c:v>6.7000000000000004E-2</c:v>
                </c:pt>
                <c:pt idx="40">
                  <c:v>7.0000000000000007E-2</c:v>
                </c:pt>
                <c:pt idx="41">
                  <c:v>9.8000000000000004E-2</c:v>
                </c:pt>
                <c:pt idx="42">
                  <c:v>8.7999999999999995E-2</c:v>
                </c:pt>
                <c:pt idx="43">
                  <c:v>8.1000000000000003E-2</c:v>
                </c:pt>
              </c:numCache>
            </c:numRef>
          </c:xVal>
          <c:yVal>
            <c:numRef>
              <c:f>W.25!$C$11:$C$54</c:f>
              <c:numCache>
                <c:formatCode>0.000</c:formatCode>
                <c:ptCount val="44"/>
                <c:pt idx="0">
                  <c:v>381.38300000000004</c:v>
                </c:pt>
                <c:pt idx="1">
                  <c:v>381.38300000000004</c:v>
                </c:pt>
                <c:pt idx="2">
                  <c:v>381.363</c:v>
                </c:pt>
                <c:pt idx="3">
                  <c:v>381.37300000000005</c:v>
                </c:pt>
                <c:pt idx="4">
                  <c:v>381.363</c:v>
                </c:pt>
                <c:pt idx="5">
                  <c:v>381.37300000000005</c:v>
                </c:pt>
                <c:pt idx="6">
                  <c:v>381.50300000000004</c:v>
                </c:pt>
                <c:pt idx="7">
                  <c:v>381.43299999999999</c:v>
                </c:pt>
                <c:pt idx="8">
                  <c:v>381.40300000000002</c:v>
                </c:pt>
                <c:pt idx="9">
                  <c:v>381.40300000000002</c:v>
                </c:pt>
                <c:pt idx="10">
                  <c:v>381.46300000000002</c:v>
                </c:pt>
                <c:pt idx="11">
                  <c:v>381.70300000000003</c:v>
                </c:pt>
                <c:pt idx="12">
                  <c:v>381.70300000000003</c:v>
                </c:pt>
                <c:pt idx="13">
                  <c:v>381.88300000000004</c:v>
                </c:pt>
                <c:pt idx="14">
                  <c:v>384.19300000000004</c:v>
                </c:pt>
                <c:pt idx="15">
                  <c:v>384.21300000000002</c:v>
                </c:pt>
                <c:pt idx="16">
                  <c:v>381.88300000000004</c:v>
                </c:pt>
                <c:pt idx="17">
                  <c:v>382.483</c:v>
                </c:pt>
                <c:pt idx="18">
                  <c:v>382.18299999999999</c:v>
                </c:pt>
                <c:pt idx="19">
                  <c:v>383.89300000000003</c:v>
                </c:pt>
                <c:pt idx="20">
                  <c:v>383.08300000000003</c:v>
                </c:pt>
                <c:pt idx="21">
                  <c:v>381.84300000000002</c:v>
                </c:pt>
                <c:pt idx="22">
                  <c:v>382.35300000000001</c:v>
                </c:pt>
                <c:pt idx="23">
                  <c:v>382.88300000000004</c:v>
                </c:pt>
                <c:pt idx="24">
                  <c:v>382.00300000000004</c:v>
                </c:pt>
                <c:pt idx="25">
                  <c:v>382.53300000000002</c:v>
                </c:pt>
                <c:pt idx="26">
                  <c:v>382.13300000000004</c:v>
                </c:pt>
                <c:pt idx="27">
                  <c:v>382.02300000000002</c:v>
                </c:pt>
                <c:pt idx="28">
                  <c:v>382.03300000000002</c:v>
                </c:pt>
                <c:pt idx="29">
                  <c:v>382.18299999999999</c:v>
                </c:pt>
                <c:pt idx="30">
                  <c:v>382.09300000000002</c:v>
                </c:pt>
                <c:pt idx="31">
                  <c:v>381.923</c:v>
                </c:pt>
                <c:pt idx="32">
                  <c:v>382.16300000000001</c:v>
                </c:pt>
                <c:pt idx="33">
                  <c:v>381.65300000000002</c:v>
                </c:pt>
                <c:pt idx="34">
                  <c:v>381.49299999999999</c:v>
                </c:pt>
                <c:pt idx="35">
                  <c:v>381.49299999999999</c:v>
                </c:pt>
                <c:pt idx="36">
                  <c:v>381.51300000000003</c:v>
                </c:pt>
                <c:pt idx="37">
                  <c:v>381.483</c:v>
                </c:pt>
                <c:pt idx="38">
                  <c:v>381.43299999999999</c:v>
                </c:pt>
                <c:pt idx="39">
                  <c:v>381.43299999999999</c:v>
                </c:pt>
                <c:pt idx="40">
                  <c:v>381.43299999999999</c:v>
                </c:pt>
                <c:pt idx="41">
                  <c:v>381.423</c:v>
                </c:pt>
                <c:pt idx="42">
                  <c:v>381.43299999999999</c:v>
                </c:pt>
                <c:pt idx="43">
                  <c:v>381.43299999999999</c:v>
                </c:pt>
              </c:numCache>
            </c:numRef>
          </c:yVal>
        </c:ser>
        <c:axId val="58476032"/>
        <c:axId val="58523648"/>
      </c:scatterChart>
      <c:valAx>
        <c:axId val="58476032"/>
        <c:scaling>
          <c:orientation val="minMax"/>
          <c:max val="4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39785015864793138"/>
              <c:y val="0.8432614788362656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523648"/>
        <c:crossesAt val="381"/>
        <c:crossBetween val="midCat"/>
        <c:majorUnit val="50"/>
        <c:minorUnit val="25"/>
      </c:valAx>
      <c:valAx>
        <c:axId val="58523648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605891587372141E-3"/>
              <c:y val="0.2257056746327553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4760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45797501989377"/>
          <c:y val="9.0909090909091064E-2"/>
          <c:w val="0.78890945475795116"/>
          <c:h val="0.66558441558441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W.25!$F$11:$F$54</c:f>
              <c:numCache>
                <c:formatCode>0.00</c:formatCode>
                <c:ptCount val="44"/>
                <c:pt idx="6">
                  <c:v>1.08</c:v>
                </c:pt>
                <c:pt idx="7">
                  <c:v>0.78</c:v>
                </c:pt>
                <c:pt idx="8">
                  <c:v>0.54</c:v>
                </c:pt>
                <c:pt idx="9">
                  <c:v>0.56000000000000005</c:v>
                </c:pt>
                <c:pt idx="10">
                  <c:v>0.8</c:v>
                </c:pt>
                <c:pt idx="11">
                  <c:v>2.35</c:v>
                </c:pt>
                <c:pt idx="12">
                  <c:v>2.12</c:v>
                </c:pt>
                <c:pt idx="13">
                  <c:v>3.97</c:v>
                </c:pt>
                <c:pt idx="14">
                  <c:v>184.25</c:v>
                </c:pt>
                <c:pt idx="15">
                  <c:v>178.3</c:v>
                </c:pt>
                <c:pt idx="16">
                  <c:v>3.76</c:v>
                </c:pt>
                <c:pt idx="17">
                  <c:v>24.29</c:v>
                </c:pt>
                <c:pt idx="18">
                  <c:v>12.45</c:v>
                </c:pt>
                <c:pt idx="19">
                  <c:v>129.75</c:v>
                </c:pt>
                <c:pt idx="20">
                  <c:v>53.99</c:v>
                </c:pt>
                <c:pt idx="21">
                  <c:v>3.46</c:v>
                </c:pt>
                <c:pt idx="22">
                  <c:v>18.739999999999998</c:v>
                </c:pt>
                <c:pt idx="23">
                  <c:v>40.630000000000003</c:v>
                </c:pt>
                <c:pt idx="24">
                  <c:v>4.66</c:v>
                </c:pt>
                <c:pt idx="25">
                  <c:v>26.18</c:v>
                </c:pt>
                <c:pt idx="26">
                  <c:v>6.38</c:v>
                </c:pt>
                <c:pt idx="27">
                  <c:v>5.5</c:v>
                </c:pt>
                <c:pt idx="28">
                  <c:v>5.4</c:v>
                </c:pt>
                <c:pt idx="29">
                  <c:v>11.94</c:v>
                </c:pt>
                <c:pt idx="30">
                  <c:v>9.9700000000000006</c:v>
                </c:pt>
                <c:pt idx="31">
                  <c:v>6.41</c:v>
                </c:pt>
                <c:pt idx="32">
                  <c:v>10.86</c:v>
                </c:pt>
                <c:pt idx="33">
                  <c:v>1.64</c:v>
                </c:pt>
                <c:pt idx="34">
                  <c:v>0.56999999999999995</c:v>
                </c:pt>
                <c:pt idx="35">
                  <c:v>0.57999999999999996</c:v>
                </c:pt>
                <c:pt idx="36">
                  <c:v>0.66</c:v>
                </c:pt>
                <c:pt idx="37">
                  <c:v>0.53</c:v>
                </c:pt>
                <c:pt idx="38">
                  <c:v>0.28999999999999998</c:v>
                </c:pt>
                <c:pt idx="39">
                  <c:v>0.23</c:v>
                </c:pt>
                <c:pt idx="40">
                  <c:v>0.23</c:v>
                </c:pt>
                <c:pt idx="41">
                  <c:v>0.33</c:v>
                </c:pt>
                <c:pt idx="42">
                  <c:v>0.32</c:v>
                </c:pt>
                <c:pt idx="43">
                  <c:v>0.32</c:v>
                </c:pt>
              </c:numCache>
            </c:numRef>
          </c:xVal>
          <c:yVal>
            <c:numRef>
              <c:f>W.25!$C$11:$C$54</c:f>
              <c:numCache>
                <c:formatCode>0.000</c:formatCode>
                <c:ptCount val="44"/>
                <c:pt idx="0">
                  <c:v>381.38300000000004</c:v>
                </c:pt>
                <c:pt idx="1">
                  <c:v>381.38300000000004</c:v>
                </c:pt>
                <c:pt idx="2">
                  <c:v>381.363</c:v>
                </c:pt>
                <c:pt idx="3">
                  <c:v>381.37300000000005</c:v>
                </c:pt>
                <c:pt idx="4">
                  <c:v>381.363</c:v>
                </c:pt>
                <c:pt idx="5">
                  <c:v>381.37300000000005</c:v>
                </c:pt>
                <c:pt idx="6">
                  <c:v>381.50300000000004</c:v>
                </c:pt>
                <c:pt idx="7">
                  <c:v>381.43299999999999</c:v>
                </c:pt>
                <c:pt idx="8">
                  <c:v>381.40300000000002</c:v>
                </c:pt>
                <c:pt idx="9">
                  <c:v>381.40300000000002</c:v>
                </c:pt>
                <c:pt idx="10">
                  <c:v>381.46300000000002</c:v>
                </c:pt>
                <c:pt idx="11">
                  <c:v>381.70300000000003</c:v>
                </c:pt>
                <c:pt idx="12">
                  <c:v>381.70300000000003</c:v>
                </c:pt>
                <c:pt idx="13">
                  <c:v>381.88300000000004</c:v>
                </c:pt>
                <c:pt idx="14">
                  <c:v>384.19300000000004</c:v>
                </c:pt>
                <c:pt idx="15">
                  <c:v>384.21300000000002</c:v>
                </c:pt>
                <c:pt idx="16">
                  <c:v>381.88300000000004</c:v>
                </c:pt>
                <c:pt idx="17">
                  <c:v>382.483</c:v>
                </c:pt>
                <c:pt idx="18">
                  <c:v>382.18299999999999</c:v>
                </c:pt>
                <c:pt idx="19">
                  <c:v>383.89300000000003</c:v>
                </c:pt>
                <c:pt idx="20">
                  <c:v>383.08300000000003</c:v>
                </c:pt>
                <c:pt idx="21">
                  <c:v>381.84300000000002</c:v>
                </c:pt>
                <c:pt idx="22">
                  <c:v>382.35300000000001</c:v>
                </c:pt>
                <c:pt idx="23">
                  <c:v>382.88300000000004</c:v>
                </c:pt>
                <c:pt idx="24">
                  <c:v>382.00300000000004</c:v>
                </c:pt>
                <c:pt idx="25">
                  <c:v>382.53300000000002</c:v>
                </c:pt>
                <c:pt idx="26">
                  <c:v>382.13300000000004</c:v>
                </c:pt>
                <c:pt idx="27">
                  <c:v>382.02300000000002</c:v>
                </c:pt>
                <c:pt idx="28">
                  <c:v>382.03300000000002</c:v>
                </c:pt>
                <c:pt idx="29">
                  <c:v>382.18299999999999</c:v>
                </c:pt>
                <c:pt idx="30">
                  <c:v>382.09300000000002</c:v>
                </c:pt>
                <c:pt idx="31">
                  <c:v>381.923</c:v>
                </c:pt>
                <c:pt idx="32">
                  <c:v>382.16300000000001</c:v>
                </c:pt>
                <c:pt idx="33">
                  <c:v>381.65300000000002</c:v>
                </c:pt>
                <c:pt idx="34">
                  <c:v>381.49299999999999</c:v>
                </c:pt>
                <c:pt idx="35">
                  <c:v>381.49299999999999</c:v>
                </c:pt>
                <c:pt idx="36">
                  <c:v>381.51300000000003</c:v>
                </c:pt>
                <c:pt idx="37">
                  <c:v>381.483</c:v>
                </c:pt>
                <c:pt idx="38">
                  <c:v>381.43299999999999</c:v>
                </c:pt>
                <c:pt idx="39">
                  <c:v>381.43299999999999</c:v>
                </c:pt>
                <c:pt idx="40">
                  <c:v>381.43299999999999</c:v>
                </c:pt>
                <c:pt idx="41">
                  <c:v>381.423</c:v>
                </c:pt>
                <c:pt idx="42">
                  <c:v>381.43299999999999</c:v>
                </c:pt>
                <c:pt idx="43">
                  <c:v>381.43299999999999</c:v>
                </c:pt>
              </c:numCache>
            </c:numRef>
          </c:yVal>
        </c:ser>
        <c:axId val="58538624"/>
        <c:axId val="58562432"/>
      </c:scatterChart>
      <c:valAx>
        <c:axId val="58538624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79469895556637"/>
              <c:y val="0.8506493506493519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562432"/>
        <c:crossesAt val="381"/>
        <c:crossBetween val="midCat"/>
        <c:majorUnit val="50"/>
        <c:minorUnit val="25"/>
      </c:valAx>
      <c:valAx>
        <c:axId val="58562432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255834267241191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53862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567861390057992"/>
          <c:y val="0.1490201785392867"/>
          <c:w val="0.83417221879615988"/>
          <c:h val="0.67843397071833145"/>
        </c:manualLayout>
      </c:layout>
      <c:scatterChart>
        <c:scatterStyle val="lineMarker"/>
        <c:ser>
          <c:idx val="1"/>
          <c:order val="0"/>
          <c:spPr>
            <a:ln w="28575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W.25!$G$11:$G$54</c:f>
              <c:numCache>
                <c:formatCode>0.000</c:formatCode>
                <c:ptCount val="44"/>
                <c:pt idx="6">
                  <c:v>0.21111111111111111</c:v>
                </c:pt>
                <c:pt idx="7">
                  <c:v>0.10384615384615385</c:v>
                </c:pt>
                <c:pt idx="8">
                  <c:v>5.3703703703703705E-2</c:v>
                </c:pt>
                <c:pt idx="9">
                  <c:v>5.8928571428571427E-2</c:v>
                </c:pt>
                <c:pt idx="10">
                  <c:v>0.15</c:v>
                </c:pt>
                <c:pt idx="11">
                  <c:v>0.51148936170212767</c:v>
                </c:pt>
                <c:pt idx="12">
                  <c:v>0.59669811320754707</c:v>
                </c:pt>
                <c:pt idx="13">
                  <c:v>0.69697732997481099</c:v>
                </c:pt>
                <c:pt idx="14">
                  <c:v>0.41994029850746267</c:v>
                </c:pt>
                <c:pt idx="15">
                  <c:v>0.42833426808749298</c:v>
                </c:pt>
                <c:pt idx="16">
                  <c:v>0.72367021276595755</c:v>
                </c:pt>
                <c:pt idx="17">
                  <c:v>0.49431864965006178</c:v>
                </c:pt>
                <c:pt idx="18">
                  <c:v>0.55261044176706831</c:v>
                </c:pt>
                <c:pt idx="19">
                  <c:v>0.38529479768786123</c:v>
                </c:pt>
                <c:pt idx="20">
                  <c:v>0.49575847379144283</c:v>
                </c:pt>
                <c:pt idx="21">
                  <c:v>0.7878612716763006</c:v>
                </c:pt>
                <c:pt idx="22">
                  <c:v>0.56446104589114199</c:v>
                </c:pt>
                <c:pt idx="23">
                  <c:v>0.53672163426039865</c:v>
                </c:pt>
                <c:pt idx="24">
                  <c:v>0.83047210300429186</c:v>
                </c:pt>
                <c:pt idx="25">
                  <c:v>0.52738731856378918</c:v>
                </c:pt>
                <c:pt idx="26">
                  <c:v>0.84921630094043887</c:v>
                </c:pt>
                <c:pt idx="27">
                  <c:v>0.65327272727272723</c:v>
                </c:pt>
                <c:pt idx="28">
                  <c:v>0.86018518518518505</c:v>
                </c:pt>
                <c:pt idx="29">
                  <c:v>0.50452261306532664</c:v>
                </c:pt>
                <c:pt idx="30">
                  <c:v>0.51253761283851551</c:v>
                </c:pt>
                <c:pt idx="31">
                  <c:v>0.51622464898595943</c:v>
                </c:pt>
                <c:pt idx="32">
                  <c:v>0.53278084714548801</c:v>
                </c:pt>
                <c:pt idx="33">
                  <c:v>0.7042682926829269</c:v>
                </c:pt>
                <c:pt idx="34">
                  <c:v>0.35964912280701755</c:v>
                </c:pt>
                <c:pt idx="35">
                  <c:v>0.43965517241379315</c:v>
                </c:pt>
                <c:pt idx="36">
                  <c:v>0.47272727272727272</c:v>
                </c:pt>
                <c:pt idx="37">
                  <c:v>0.33207547169811319</c:v>
                </c:pt>
                <c:pt idx="38">
                  <c:v>8.9655172413793102E-2</c:v>
                </c:pt>
                <c:pt idx="39">
                  <c:v>0.29130434782608694</c:v>
                </c:pt>
                <c:pt idx="40">
                  <c:v>0.30434782608695654</c:v>
                </c:pt>
                <c:pt idx="41">
                  <c:v>0.29696969696969699</c:v>
                </c:pt>
                <c:pt idx="42">
                  <c:v>0.27499999999999997</c:v>
                </c:pt>
                <c:pt idx="43">
                  <c:v>0.25312499999999999</c:v>
                </c:pt>
              </c:numCache>
            </c:numRef>
          </c:xVal>
          <c:yVal>
            <c:numRef>
              <c:f>W.25!$C$11:$C$54</c:f>
              <c:numCache>
                <c:formatCode>0.000</c:formatCode>
                <c:ptCount val="44"/>
                <c:pt idx="0">
                  <c:v>381.38300000000004</c:v>
                </c:pt>
                <c:pt idx="1">
                  <c:v>381.38300000000004</c:v>
                </c:pt>
                <c:pt idx="2">
                  <c:v>381.363</c:v>
                </c:pt>
                <c:pt idx="3">
                  <c:v>381.37300000000005</c:v>
                </c:pt>
                <c:pt idx="4">
                  <c:v>381.363</c:v>
                </c:pt>
                <c:pt idx="5">
                  <c:v>381.37300000000005</c:v>
                </c:pt>
                <c:pt idx="6">
                  <c:v>381.50300000000004</c:v>
                </c:pt>
                <c:pt idx="7">
                  <c:v>381.43299999999999</c:v>
                </c:pt>
                <c:pt idx="8">
                  <c:v>381.40300000000002</c:v>
                </c:pt>
                <c:pt idx="9">
                  <c:v>381.40300000000002</c:v>
                </c:pt>
                <c:pt idx="10">
                  <c:v>381.46300000000002</c:v>
                </c:pt>
                <c:pt idx="11">
                  <c:v>381.70300000000003</c:v>
                </c:pt>
                <c:pt idx="12">
                  <c:v>381.70300000000003</c:v>
                </c:pt>
                <c:pt idx="13">
                  <c:v>381.88300000000004</c:v>
                </c:pt>
                <c:pt idx="14">
                  <c:v>384.19300000000004</c:v>
                </c:pt>
                <c:pt idx="15">
                  <c:v>384.21300000000002</c:v>
                </c:pt>
                <c:pt idx="16">
                  <c:v>381.88300000000004</c:v>
                </c:pt>
                <c:pt idx="17">
                  <c:v>382.483</c:v>
                </c:pt>
                <c:pt idx="18">
                  <c:v>382.18299999999999</c:v>
                </c:pt>
                <c:pt idx="19">
                  <c:v>383.89300000000003</c:v>
                </c:pt>
                <c:pt idx="20">
                  <c:v>383.08300000000003</c:v>
                </c:pt>
                <c:pt idx="21">
                  <c:v>381.84300000000002</c:v>
                </c:pt>
                <c:pt idx="22">
                  <c:v>382.35300000000001</c:v>
                </c:pt>
                <c:pt idx="23">
                  <c:v>382.88300000000004</c:v>
                </c:pt>
                <c:pt idx="24">
                  <c:v>382.00300000000004</c:v>
                </c:pt>
                <c:pt idx="25">
                  <c:v>382.53300000000002</c:v>
                </c:pt>
                <c:pt idx="26">
                  <c:v>382.13300000000004</c:v>
                </c:pt>
                <c:pt idx="27">
                  <c:v>382.02300000000002</c:v>
                </c:pt>
                <c:pt idx="28">
                  <c:v>382.03300000000002</c:v>
                </c:pt>
                <c:pt idx="29">
                  <c:v>382.18299999999999</c:v>
                </c:pt>
                <c:pt idx="30">
                  <c:v>382.09300000000002</c:v>
                </c:pt>
                <c:pt idx="31">
                  <c:v>381.923</c:v>
                </c:pt>
                <c:pt idx="32">
                  <c:v>382.16300000000001</c:v>
                </c:pt>
                <c:pt idx="33">
                  <c:v>381.65300000000002</c:v>
                </c:pt>
                <c:pt idx="34">
                  <c:v>381.49299999999999</c:v>
                </c:pt>
                <c:pt idx="35">
                  <c:v>381.49299999999999</c:v>
                </c:pt>
                <c:pt idx="36">
                  <c:v>381.51300000000003</c:v>
                </c:pt>
                <c:pt idx="37">
                  <c:v>381.483</c:v>
                </c:pt>
                <c:pt idx="38">
                  <c:v>381.43299999999999</c:v>
                </c:pt>
                <c:pt idx="39">
                  <c:v>381.43299999999999</c:v>
                </c:pt>
                <c:pt idx="40">
                  <c:v>381.43299999999999</c:v>
                </c:pt>
                <c:pt idx="41">
                  <c:v>381.423</c:v>
                </c:pt>
                <c:pt idx="42">
                  <c:v>381.43299999999999</c:v>
                </c:pt>
                <c:pt idx="43">
                  <c:v>381.43299999999999</c:v>
                </c:pt>
              </c:numCache>
            </c:numRef>
          </c:yVal>
        </c:ser>
        <c:ser>
          <c:idx val="0"/>
          <c:order val="1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657024"/>
        <c:axId val="58675968"/>
      </c:scatterChart>
      <c:valAx>
        <c:axId val="58657024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393709095132379"/>
              <c:y val="0.8431404838407009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75968"/>
        <c:crossesAt val="381"/>
        <c:crossBetween val="midCat"/>
        <c:majorUnit val="0.30000000000000032"/>
        <c:minorUnit val="0.1"/>
      </c:valAx>
      <c:valAx>
        <c:axId val="58675968"/>
        <c:scaling>
          <c:orientation val="minMax"/>
          <c:max val="386"/>
          <c:min val="38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2.8475758472961313E-2"/>
              <c:y val="0.36470727905667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5702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794368"/>
        <c:axId val="58796672"/>
      </c:scatterChart>
      <c:valAx>
        <c:axId val="58794368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796672"/>
        <c:crossesAt val="100"/>
        <c:crossBetween val="midCat"/>
        <c:majorUnit val="10"/>
        <c:minorUnit val="5"/>
      </c:valAx>
      <c:valAx>
        <c:axId val="5879667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79436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844672"/>
        <c:axId val="58593280"/>
      </c:scatterChart>
      <c:valAx>
        <c:axId val="58844672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593280"/>
        <c:crossesAt val="100"/>
        <c:crossBetween val="midCat"/>
        <c:majorUnit val="10"/>
        <c:minorUnit val="5"/>
      </c:valAx>
      <c:valAx>
        <c:axId val="58593280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84467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604160"/>
        <c:axId val="58627200"/>
      </c:scatterChart>
      <c:valAx>
        <c:axId val="58604160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27200"/>
        <c:crossesAt val="100"/>
        <c:crossBetween val="midCat"/>
        <c:majorUnit val="1"/>
        <c:minorUnit val="0.5"/>
      </c:valAx>
      <c:valAx>
        <c:axId val="58627200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60416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exp"/>
          </c:trendline>
          <c:xVal>
            <c:numRef>
              <c:f>[1]G.11!$G$11:$G$13</c:f>
              <c:numCache>
                <c:formatCode>General</c:formatCode>
                <c:ptCount val="3"/>
                <c:pt idx="0">
                  <c:v>0.42686771761480463</c:v>
                </c:pt>
                <c:pt idx="1">
                  <c:v>0.28395860284605429</c:v>
                </c:pt>
                <c:pt idx="2">
                  <c:v>0.24939271255060727</c:v>
                </c:pt>
              </c:numCache>
            </c:numRef>
          </c:xVal>
          <c:yVal>
            <c:numRef>
              <c:f>[1]G.11!$H$11:$H$13</c:f>
              <c:numCache>
                <c:formatCode>General</c:formatCode>
                <c:ptCount val="3"/>
                <c:pt idx="0">
                  <c:v>6.2279999999999998</c:v>
                </c:pt>
                <c:pt idx="1">
                  <c:v>2.1949999999999998</c:v>
                </c:pt>
                <c:pt idx="2">
                  <c:v>1.232</c:v>
                </c:pt>
              </c:numCache>
            </c:numRef>
          </c:yVal>
        </c:ser>
        <c:axId val="44946560"/>
        <c:axId val="44948480"/>
      </c:scatterChart>
      <c:valAx>
        <c:axId val="44946560"/>
        <c:scaling>
          <c:orientation val="minMax"/>
          <c:max val="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948480"/>
        <c:crossesAt val="0"/>
        <c:crossBetween val="midCat"/>
        <c:majorUnit val="1"/>
        <c:minorUnit val="0.5"/>
      </c:valAx>
      <c:valAx>
        <c:axId val="44948480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94656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903248388581567"/>
          <c:y val="7.8370025914151153E-2"/>
          <c:w val="0.76344219632440913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958976"/>
        <c:axId val="58961280"/>
      </c:scatterChart>
      <c:valAx>
        <c:axId val="58958976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39785015864793138"/>
              <c:y val="0.8432614788362656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961280"/>
        <c:crossesAt val="-1"/>
        <c:crossBetween val="midCat"/>
        <c:majorUnit val="20"/>
        <c:minorUnit val="10"/>
      </c:valAx>
      <c:valAx>
        <c:axId val="58961280"/>
        <c:scaling>
          <c:orientation val="minMax"/>
          <c:max val="3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8.9605891587372141E-3"/>
              <c:y val="0.2351100777424534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95897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27908398706884"/>
          <c:y val="9.0909090909091064E-2"/>
          <c:w val="0.79069836508620051"/>
          <c:h val="0.66558441558441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976512"/>
        <c:axId val="61104896"/>
      </c:scatterChart>
      <c:valAx>
        <c:axId val="58976512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79469895556637"/>
              <c:y val="0.8506493506493519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104896"/>
        <c:crossesAt val="-1"/>
        <c:crossBetween val="midCat"/>
        <c:majorUnit val="20"/>
        <c:minorUnit val="10"/>
      </c:valAx>
      <c:valAx>
        <c:axId val="61104896"/>
        <c:scaling>
          <c:orientation val="minMax"/>
          <c:max val="3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97651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175456029769787"/>
          <c:y val="0.12027531771946715"/>
          <c:w val="0.84561548385328311"/>
          <c:h val="0.70446971807116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61123968"/>
        <c:axId val="61142912"/>
      </c:scatterChart>
      <c:valAx>
        <c:axId val="61123968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052701913209177"/>
              <c:y val="0.8075628475449941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142912"/>
        <c:crossesAt val="-1"/>
        <c:crossBetween val="midCat"/>
        <c:majorUnit val="0.30000000000000032"/>
        <c:minorUnit val="0.1"/>
      </c:valAx>
      <c:valAx>
        <c:axId val="61142912"/>
        <c:scaling>
          <c:orientation val="minMax"/>
          <c:max val="3"/>
          <c:min val="-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7719448532498287E-3"/>
              <c:y val="0.3092793884214871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12396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'[1]W.26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58905344"/>
        <c:axId val="58907648"/>
      </c:scatterChart>
      <c:valAx>
        <c:axId val="58905344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907648"/>
        <c:crossesAt val="100"/>
        <c:crossBetween val="midCat"/>
        <c:majorUnit val="10"/>
        <c:minorUnit val="5"/>
      </c:valAx>
      <c:valAx>
        <c:axId val="58907648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589053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'[1]W.26 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'W.26 '!$C$1:$C$4</c:f>
              <c:numCache>
                <c:formatCode>0.000</c:formatCode>
                <c:ptCount val="4"/>
              </c:numCache>
            </c:numRef>
          </c:yVal>
        </c:ser>
        <c:axId val="61134720"/>
        <c:axId val="61288832"/>
      </c:scatterChart>
      <c:valAx>
        <c:axId val="61134720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288832"/>
        <c:crossesAt val="100"/>
        <c:crossBetween val="midCat"/>
        <c:majorUnit val="10"/>
        <c:minorUnit val="5"/>
      </c:valAx>
      <c:valAx>
        <c:axId val="6128883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13472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'[1]W.26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'[1]W.26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61307904"/>
        <c:axId val="61335040"/>
      </c:scatterChart>
      <c:valAx>
        <c:axId val="61307904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335040"/>
        <c:crossesAt val="100"/>
        <c:crossBetween val="midCat"/>
        <c:majorUnit val="1"/>
        <c:minorUnit val="0.5"/>
      </c:valAx>
      <c:valAx>
        <c:axId val="61335040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30790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414439777660104"/>
          <c:y val="7.8370025914151153E-2"/>
          <c:w val="0.74774906346611814"/>
          <c:h val="0.636364610422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'!$H$11:$H$54</c:f>
              <c:numCache>
                <c:formatCode>0.000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3.4550000000000001</c:v>
                </c:pt>
                <c:pt idx="16">
                  <c:v>0.71399999999999997</c:v>
                </c:pt>
                <c:pt idx="17">
                  <c:v>0.51400000000000001</c:v>
                </c:pt>
                <c:pt idx="18">
                  <c:v>0</c:v>
                </c:pt>
                <c:pt idx="19">
                  <c:v>1.5660000000000001</c:v>
                </c:pt>
                <c:pt idx="20">
                  <c:v>1.147</c:v>
                </c:pt>
                <c:pt idx="21">
                  <c:v>0</c:v>
                </c:pt>
                <c:pt idx="22">
                  <c:v>1.9930000000000001</c:v>
                </c:pt>
                <c:pt idx="23">
                  <c:v>1.6379999999999999</c:v>
                </c:pt>
                <c:pt idx="24">
                  <c:v>0.75700000000000001</c:v>
                </c:pt>
                <c:pt idx="25">
                  <c:v>5.2160000000000002</c:v>
                </c:pt>
                <c:pt idx="26">
                  <c:v>1.4339999999999999</c:v>
                </c:pt>
                <c:pt idx="27">
                  <c:v>1.046</c:v>
                </c:pt>
                <c:pt idx="28">
                  <c:v>0.51600000000000001</c:v>
                </c:pt>
                <c:pt idx="29">
                  <c:v>0.77700000000000002</c:v>
                </c:pt>
                <c:pt idx="30">
                  <c:v>0.51400000000000001</c:v>
                </c:pt>
                <c:pt idx="31">
                  <c:v>0.503</c:v>
                </c:pt>
                <c:pt idx="32">
                  <c:v>0.28000000000000003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xVal>
          <c:yVal>
            <c:numRef>
              <c:f>'W.26 '!$C$11:$C$54</c:f>
              <c:numCache>
                <c:formatCode>0.000</c:formatCode>
                <c:ptCount val="44"/>
                <c:pt idx="0">
                  <c:v>286.57000000000005</c:v>
                </c:pt>
                <c:pt idx="1">
                  <c:v>286.60000000000002</c:v>
                </c:pt>
                <c:pt idx="2">
                  <c:v>286.61</c:v>
                </c:pt>
                <c:pt idx="3">
                  <c:v>286.63000000000005</c:v>
                </c:pt>
                <c:pt idx="4">
                  <c:v>286.58000000000004</c:v>
                </c:pt>
                <c:pt idx="5">
                  <c:v>286.57000000000005</c:v>
                </c:pt>
                <c:pt idx="6">
                  <c:v>286.36</c:v>
                </c:pt>
                <c:pt idx="7">
                  <c:v>286.48</c:v>
                </c:pt>
                <c:pt idx="8">
                  <c:v>286.21000000000004</c:v>
                </c:pt>
                <c:pt idx="9">
                  <c:v>286.47000000000003</c:v>
                </c:pt>
                <c:pt idx="10">
                  <c:v>285.97000000000003</c:v>
                </c:pt>
                <c:pt idx="11">
                  <c:v>286.54000000000002</c:v>
                </c:pt>
                <c:pt idx="12">
                  <c:v>286.13000000000005</c:v>
                </c:pt>
                <c:pt idx="13">
                  <c:v>286.51000000000005</c:v>
                </c:pt>
                <c:pt idx="14">
                  <c:v>286.02000000000004</c:v>
                </c:pt>
                <c:pt idx="15">
                  <c:v>286.74</c:v>
                </c:pt>
                <c:pt idx="16">
                  <c:v>286.59000000000003</c:v>
                </c:pt>
                <c:pt idx="17">
                  <c:v>286.57000000000005</c:v>
                </c:pt>
                <c:pt idx="18">
                  <c:v>286.75</c:v>
                </c:pt>
                <c:pt idx="19">
                  <c:v>286.74</c:v>
                </c:pt>
                <c:pt idx="20">
                  <c:v>286.75</c:v>
                </c:pt>
                <c:pt idx="21">
                  <c:v>286.78000000000003</c:v>
                </c:pt>
                <c:pt idx="22">
                  <c:v>286.70000000000005</c:v>
                </c:pt>
                <c:pt idx="23">
                  <c:v>286.8</c:v>
                </c:pt>
                <c:pt idx="24">
                  <c:v>286.75</c:v>
                </c:pt>
                <c:pt idx="25">
                  <c:v>286.82000000000005</c:v>
                </c:pt>
                <c:pt idx="26">
                  <c:v>286.58000000000004</c:v>
                </c:pt>
                <c:pt idx="27">
                  <c:v>286.49</c:v>
                </c:pt>
                <c:pt idx="28">
                  <c:v>286.48</c:v>
                </c:pt>
                <c:pt idx="29">
                  <c:v>286.42</c:v>
                </c:pt>
                <c:pt idx="30">
                  <c:v>286.36</c:v>
                </c:pt>
                <c:pt idx="31">
                  <c:v>286.53000000000003</c:v>
                </c:pt>
                <c:pt idx="32">
                  <c:v>286.5</c:v>
                </c:pt>
                <c:pt idx="33">
                  <c:v>286.44000000000005</c:v>
                </c:pt>
                <c:pt idx="34">
                  <c:v>286.5</c:v>
                </c:pt>
                <c:pt idx="35">
                  <c:v>286.57000000000005</c:v>
                </c:pt>
                <c:pt idx="36">
                  <c:v>286.53000000000003</c:v>
                </c:pt>
                <c:pt idx="37">
                  <c:v>286.48</c:v>
                </c:pt>
                <c:pt idx="38">
                  <c:v>0.32</c:v>
                </c:pt>
                <c:pt idx="39">
                  <c:v>0.28000000000000003</c:v>
                </c:pt>
                <c:pt idx="40">
                  <c:v>0.28999999999999998</c:v>
                </c:pt>
                <c:pt idx="41">
                  <c:v>0.32</c:v>
                </c:pt>
                <c:pt idx="42">
                  <c:v>0.22</c:v>
                </c:pt>
                <c:pt idx="43">
                  <c:v>0.2</c:v>
                </c:pt>
              </c:numCache>
            </c:numRef>
          </c:yVal>
        </c:ser>
        <c:axId val="61186432"/>
        <c:axId val="61189504"/>
      </c:scatterChart>
      <c:valAx>
        <c:axId val="61186432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0360431377448275"/>
              <c:y val="0.8432614788362656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189504"/>
        <c:crossesAt val="286"/>
        <c:crossBetween val="midCat"/>
        <c:majorUnit val="20"/>
        <c:minorUnit val="10"/>
      </c:valAx>
      <c:valAx>
        <c:axId val="61189504"/>
        <c:scaling>
          <c:orientation val="minMax"/>
          <c:max val="290"/>
          <c:min val="28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9.0090248610375546E-3"/>
              <c:y val="0.2445144808521520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1864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 verticalDpi="30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067994315318156"/>
          <c:y val="9.0909090909091064E-2"/>
          <c:w val="0.77280926180370801"/>
          <c:h val="0.66558441558441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'W.26 '!$F$11:$F$54</c:f>
              <c:numCache>
                <c:formatCode>0.00</c:formatCode>
                <c:ptCount val="44"/>
                <c:pt idx="15">
                  <c:v>12.6</c:v>
                </c:pt>
                <c:pt idx="16">
                  <c:v>10.51</c:v>
                </c:pt>
                <c:pt idx="17">
                  <c:v>9.06</c:v>
                </c:pt>
                <c:pt idx="19">
                  <c:v>12.65</c:v>
                </c:pt>
                <c:pt idx="20">
                  <c:v>12.63</c:v>
                </c:pt>
                <c:pt idx="22">
                  <c:v>11.23</c:v>
                </c:pt>
                <c:pt idx="23">
                  <c:v>12.81</c:v>
                </c:pt>
                <c:pt idx="24">
                  <c:v>11.96</c:v>
                </c:pt>
                <c:pt idx="25">
                  <c:v>14.55</c:v>
                </c:pt>
                <c:pt idx="26">
                  <c:v>10.06</c:v>
                </c:pt>
                <c:pt idx="27">
                  <c:v>8.6300000000000008</c:v>
                </c:pt>
                <c:pt idx="28">
                  <c:v>8.44</c:v>
                </c:pt>
                <c:pt idx="29">
                  <c:v>7.74</c:v>
                </c:pt>
                <c:pt idx="30">
                  <c:v>6.31</c:v>
                </c:pt>
                <c:pt idx="31">
                  <c:v>9.2100000000000009</c:v>
                </c:pt>
                <c:pt idx="32">
                  <c:v>7.5</c:v>
                </c:pt>
              </c:numCache>
            </c:numRef>
          </c:xVal>
          <c:yVal>
            <c:numRef>
              <c:f>'W.26 '!$C$11:$C$54</c:f>
              <c:numCache>
                <c:formatCode>0.000</c:formatCode>
                <c:ptCount val="44"/>
                <c:pt idx="0">
                  <c:v>286.57000000000005</c:v>
                </c:pt>
                <c:pt idx="1">
                  <c:v>286.60000000000002</c:v>
                </c:pt>
                <c:pt idx="2">
                  <c:v>286.61</c:v>
                </c:pt>
                <c:pt idx="3">
                  <c:v>286.63000000000005</c:v>
                </c:pt>
                <c:pt idx="4">
                  <c:v>286.58000000000004</c:v>
                </c:pt>
                <c:pt idx="5">
                  <c:v>286.57000000000005</c:v>
                </c:pt>
                <c:pt idx="6">
                  <c:v>286.36</c:v>
                </c:pt>
                <c:pt idx="7">
                  <c:v>286.48</c:v>
                </c:pt>
                <c:pt idx="8">
                  <c:v>286.21000000000004</c:v>
                </c:pt>
                <c:pt idx="9">
                  <c:v>286.47000000000003</c:v>
                </c:pt>
                <c:pt idx="10">
                  <c:v>285.97000000000003</c:v>
                </c:pt>
                <c:pt idx="11">
                  <c:v>286.54000000000002</c:v>
                </c:pt>
                <c:pt idx="12">
                  <c:v>286.13000000000005</c:v>
                </c:pt>
                <c:pt idx="13">
                  <c:v>286.51000000000005</c:v>
                </c:pt>
                <c:pt idx="14">
                  <c:v>286.02000000000004</c:v>
                </c:pt>
                <c:pt idx="15">
                  <c:v>286.74</c:v>
                </c:pt>
                <c:pt idx="16">
                  <c:v>286.59000000000003</c:v>
                </c:pt>
                <c:pt idx="17">
                  <c:v>286.57000000000005</c:v>
                </c:pt>
                <c:pt idx="18">
                  <c:v>286.75</c:v>
                </c:pt>
                <c:pt idx="19">
                  <c:v>286.74</c:v>
                </c:pt>
                <c:pt idx="20">
                  <c:v>286.75</c:v>
                </c:pt>
                <c:pt idx="21">
                  <c:v>286.78000000000003</c:v>
                </c:pt>
                <c:pt idx="22">
                  <c:v>286.70000000000005</c:v>
                </c:pt>
                <c:pt idx="23">
                  <c:v>286.8</c:v>
                </c:pt>
                <c:pt idx="24">
                  <c:v>286.75</c:v>
                </c:pt>
                <c:pt idx="25">
                  <c:v>286.82000000000005</c:v>
                </c:pt>
                <c:pt idx="26">
                  <c:v>286.58000000000004</c:v>
                </c:pt>
                <c:pt idx="27">
                  <c:v>286.49</c:v>
                </c:pt>
                <c:pt idx="28">
                  <c:v>286.48</c:v>
                </c:pt>
                <c:pt idx="29">
                  <c:v>286.42</c:v>
                </c:pt>
                <c:pt idx="30">
                  <c:v>286.36</c:v>
                </c:pt>
                <c:pt idx="31">
                  <c:v>286.53000000000003</c:v>
                </c:pt>
                <c:pt idx="32">
                  <c:v>286.5</c:v>
                </c:pt>
                <c:pt idx="33">
                  <c:v>286.44000000000005</c:v>
                </c:pt>
                <c:pt idx="34">
                  <c:v>286.5</c:v>
                </c:pt>
                <c:pt idx="35">
                  <c:v>286.57000000000005</c:v>
                </c:pt>
                <c:pt idx="36">
                  <c:v>286.53000000000003</c:v>
                </c:pt>
                <c:pt idx="37">
                  <c:v>286.48</c:v>
                </c:pt>
                <c:pt idx="38">
                  <c:v>0.32</c:v>
                </c:pt>
                <c:pt idx="39">
                  <c:v>0.28000000000000003</c:v>
                </c:pt>
                <c:pt idx="40">
                  <c:v>0.28999999999999998</c:v>
                </c:pt>
                <c:pt idx="41">
                  <c:v>0.32</c:v>
                </c:pt>
                <c:pt idx="42">
                  <c:v>0.22</c:v>
                </c:pt>
                <c:pt idx="43">
                  <c:v>0.2</c:v>
                </c:pt>
              </c:numCache>
            </c:numRef>
          </c:yVal>
        </c:ser>
        <c:axId val="61319424"/>
        <c:axId val="61359616"/>
      </c:scatterChart>
      <c:valAx>
        <c:axId val="61319424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373925059681273"/>
              <c:y val="0.8506493506493519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359616"/>
        <c:crossesAt val="286"/>
        <c:crossBetween val="midCat"/>
        <c:majorUnit val="20"/>
        <c:minorUnit val="10"/>
      </c:valAx>
      <c:valAx>
        <c:axId val="61359616"/>
        <c:scaling>
          <c:orientation val="minMax"/>
          <c:max val="290"/>
          <c:min val="28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694805194805198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31942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280722794549746"/>
          <c:y val="0.12027531771946715"/>
          <c:w val="0.82456281620548344"/>
          <c:h val="0.70446971807116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'W.26 '!$G$11:$G$54</c:f>
              <c:numCache>
                <c:formatCode>0.000</c:formatCode>
                <c:ptCount val="44"/>
                <c:pt idx="15">
                  <c:v>0.27420634920634923</c:v>
                </c:pt>
                <c:pt idx="16">
                  <c:v>6.7935299714557557E-2</c:v>
                </c:pt>
                <c:pt idx="17">
                  <c:v>5.6732891832229577E-2</c:v>
                </c:pt>
                <c:pt idx="19">
                  <c:v>0.12379446640316205</c:v>
                </c:pt>
                <c:pt idx="20">
                  <c:v>9.0815518606492479E-2</c:v>
                </c:pt>
                <c:pt idx="22">
                  <c:v>0.17747105966162066</c:v>
                </c:pt>
                <c:pt idx="23">
                  <c:v>0.12786885245901639</c:v>
                </c:pt>
                <c:pt idx="24">
                  <c:v>6.3294314381270894E-2</c:v>
                </c:pt>
                <c:pt idx="25">
                  <c:v>0.35848797250859105</c:v>
                </c:pt>
                <c:pt idx="26">
                  <c:v>0.14254473161033795</c:v>
                </c:pt>
                <c:pt idx="27">
                  <c:v>0.12120509849362687</c:v>
                </c:pt>
                <c:pt idx="28">
                  <c:v>6.1137440758293846E-2</c:v>
                </c:pt>
                <c:pt idx="29">
                  <c:v>0.1003875968992248</c:v>
                </c:pt>
                <c:pt idx="30">
                  <c:v>8.1458003169572121E-2</c:v>
                </c:pt>
                <c:pt idx="31">
                  <c:v>5.4614549402823016E-2</c:v>
                </c:pt>
                <c:pt idx="32">
                  <c:v>3.7333333333333336E-2</c:v>
                </c:pt>
              </c:numCache>
            </c:numRef>
          </c:xVal>
          <c:yVal>
            <c:numRef>
              <c:f>'W.26 '!$C$11:$C$54</c:f>
              <c:numCache>
                <c:formatCode>0.000</c:formatCode>
                <c:ptCount val="44"/>
                <c:pt idx="0">
                  <c:v>286.57000000000005</c:v>
                </c:pt>
                <c:pt idx="1">
                  <c:v>286.60000000000002</c:v>
                </c:pt>
                <c:pt idx="2">
                  <c:v>286.61</c:v>
                </c:pt>
                <c:pt idx="3">
                  <c:v>286.63000000000005</c:v>
                </c:pt>
                <c:pt idx="4">
                  <c:v>286.58000000000004</c:v>
                </c:pt>
                <c:pt idx="5">
                  <c:v>286.57000000000005</c:v>
                </c:pt>
                <c:pt idx="6">
                  <c:v>286.36</c:v>
                </c:pt>
                <c:pt idx="7">
                  <c:v>286.48</c:v>
                </c:pt>
                <c:pt idx="8">
                  <c:v>286.21000000000004</c:v>
                </c:pt>
                <c:pt idx="9">
                  <c:v>286.47000000000003</c:v>
                </c:pt>
                <c:pt idx="10">
                  <c:v>285.97000000000003</c:v>
                </c:pt>
                <c:pt idx="11">
                  <c:v>286.54000000000002</c:v>
                </c:pt>
                <c:pt idx="12">
                  <c:v>286.13000000000005</c:v>
                </c:pt>
                <c:pt idx="13">
                  <c:v>286.51000000000005</c:v>
                </c:pt>
                <c:pt idx="14">
                  <c:v>286.02000000000004</c:v>
                </c:pt>
                <c:pt idx="15">
                  <c:v>286.74</c:v>
                </c:pt>
                <c:pt idx="16">
                  <c:v>286.59000000000003</c:v>
                </c:pt>
                <c:pt idx="17">
                  <c:v>286.57000000000005</c:v>
                </c:pt>
                <c:pt idx="18">
                  <c:v>286.75</c:v>
                </c:pt>
                <c:pt idx="19">
                  <c:v>286.74</c:v>
                </c:pt>
                <c:pt idx="20">
                  <c:v>286.75</c:v>
                </c:pt>
                <c:pt idx="21">
                  <c:v>286.78000000000003</c:v>
                </c:pt>
                <c:pt idx="22">
                  <c:v>286.70000000000005</c:v>
                </c:pt>
                <c:pt idx="23">
                  <c:v>286.8</c:v>
                </c:pt>
                <c:pt idx="24">
                  <c:v>286.75</c:v>
                </c:pt>
                <c:pt idx="25">
                  <c:v>286.82000000000005</c:v>
                </c:pt>
                <c:pt idx="26">
                  <c:v>286.58000000000004</c:v>
                </c:pt>
                <c:pt idx="27">
                  <c:v>286.49</c:v>
                </c:pt>
                <c:pt idx="28">
                  <c:v>286.48</c:v>
                </c:pt>
                <c:pt idx="29">
                  <c:v>286.42</c:v>
                </c:pt>
                <c:pt idx="30">
                  <c:v>286.36</c:v>
                </c:pt>
                <c:pt idx="31">
                  <c:v>286.53000000000003</c:v>
                </c:pt>
                <c:pt idx="32">
                  <c:v>286.5</c:v>
                </c:pt>
                <c:pt idx="33">
                  <c:v>286.44000000000005</c:v>
                </c:pt>
                <c:pt idx="34">
                  <c:v>286.5</c:v>
                </c:pt>
                <c:pt idx="35">
                  <c:v>286.57000000000005</c:v>
                </c:pt>
                <c:pt idx="36">
                  <c:v>286.53000000000003</c:v>
                </c:pt>
                <c:pt idx="37">
                  <c:v>286.48</c:v>
                </c:pt>
                <c:pt idx="38">
                  <c:v>0.32</c:v>
                </c:pt>
                <c:pt idx="39">
                  <c:v>0.28000000000000003</c:v>
                </c:pt>
                <c:pt idx="40">
                  <c:v>0.28999999999999998</c:v>
                </c:pt>
                <c:pt idx="41">
                  <c:v>0.32</c:v>
                </c:pt>
                <c:pt idx="42">
                  <c:v>0.22</c:v>
                </c:pt>
                <c:pt idx="43">
                  <c:v>0.2</c:v>
                </c:pt>
              </c:numCache>
            </c:numRef>
          </c:yVal>
        </c:ser>
        <c:axId val="61391232"/>
        <c:axId val="61394304"/>
      </c:scatterChart>
      <c:valAx>
        <c:axId val="61391232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105335295599122"/>
              <c:y val="0.8075628475449941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394304"/>
        <c:crossesAt val="286"/>
        <c:crossBetween val="midCat"/>
        <c:majorUnit val="0.2"/>
        <c:minorUnit val="0.1"/>
      </c:valAx>
      <c:valAx>
        <c:axId val="61394304"/>
        <c:scaling>
          <c:orientation val="minMax"/>
          <c:max val="290"/>
          <c:min val="28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7719448532498287E-3"/>
              <c:y val="0.3092793884214871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613912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3887"/>
          <c:y val="7.8078307052092302E-2"/>
          <c:w val="0.76165007849266153"/>
          <c:h val="0.6456475390846101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W.3A!$H$11:$H$54</c:f>
              <c:numCache>
                <c:formatCode>General</c:formatCode>
                <c:ptCount val="44"/>
                <c:pt idx="0" formatCode="0.000">
                  <c:v>8.0489999999999995</c:v>
                </c:pt>
                <c:pt idx="1">
                  <c:v>10.983000000000001</c:v>
                </c:pt>
                <c:pt idx="2" formatCode="0.000">
                  <c:v>6.27</c:v>
                </c:pt>
                <c:pt idx="3" formatCode="0.000">
                  <c:v>5.76</c:v>
                </c:pt>
                <c:pt idx="4" formatCode="0.000">
                  <c:v>16.79</c:v>
                </c:pt>
                <c:pt idx="5" formatCode="0.000">
                  <c:v>23.321999999999999</c:v>
                </c:pt>
                <c:pt idx="6" formatCode="0.000">
                  <c:v>5.03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7.907</c:v>
                </c:pt>
                <c:pt idx="10" formatCode="0.000">
                  <c:v>8.8279999999999994</c:v>
                </c:pt>
                <c:pt idx="11" formatCode="0.000">
                  <c:v>13.132999999999999</c:v>
                </c:pt>
                <c:pt idx="12" formatCode="0.000">
                  <c:v>10.566000000000001</c:v>
                </c:pt>
                <c:pt idx="13" formatCode="0.000">
                  <c:v>2.6</c:v>
                </c:pt>
                <c:pt idx="14" formatCode="0.000">
                  <c:v>21.366</c:v>
                </c:pt>
                <c:pt idx="15" formatCode="0.000">
                  <c:v>189.636</c:v>
                </c:pt>
                <c:pt idx="16" formatCode="0.000">
                  <c:v>15.872999999999999</c:v>
                </c:pt>
                <c:pt idx="17" formatCode="0.000">
                  <c:v>39.481000000000002</c:v>
                </c:pt>
                <c:pt idx="18" formatCode="0.000">
                  <c:v>82.105000000000004</c:v>
                </c:pt>
                <c:pt idx="19" formatCode="0.000">
                  <c:v>176.14</c:v>
                </c:pt>
                <c:pt idx="20" formatCode="0.000">
                  <c:v>77.661000000000001</c:v>
                </c:pt>
                <c:pt idx="21" formatCode="0.000">
                  <c:v>42.819000000000003</c:v>
                </c:pt>
                <c:pt idx="22" formatCode="0.000">
                  <c:v>134.54300000000001</c:v>
                </c:pt>
                <c:pt idx="23" formatCode="0.000">
                  <c:v>68.531000000000006</c:v>
                </c:pt>
                <c:pt idx="24" formatCode="0.000">
                  <c:v>30.042000000000002</c:v>
                </c:pt>
                <c:pt idx="25" formatCode="0.000">
                  <c:v>449.62799999999999</c:v>
                </c:pt>
                <c:pt idx="26" formatCode="0.000">
                  <c:v>45.554000000000002</c:v>
                </c:pt>
                <c:pt idx="27" formatCode="0.000">
                  <c:v>30.178000000000001</c:v>
                </c:pt>
                <c:pt idx="28" formatCode="0.000">
                  <c:v>39.741999999999997</c:v>
                </c:pt>
                <c:pt idx="29" formatCode="0.000">
                  <c:v>34.338999999999999</c:v>
                </c:pt>
                <c:pt idx="30" formatCode="0.000">
                  <c:v>25.259</c:v>
                </c:pt>
                <c:pt idx="31" formatCode="0.000">
                  <c:v>13.632999999999999</c:v>
                </c:pt>
                <c:pt idx="32" formatCode="0.000">
                  <c:v>19.608000000000001</c:v>
                </c:pt>
                <c:pt idx="33" formatCode="0.000">
                  <c:v>9.8049999999999997</c:v>
                </c:pt>
                <c:pt idx="34" formatCode="0.000">
                  <c:v>12.095000000000001</c:v>
                </c:pt>
                <c:pt idx="35" formatCode="0.000">
                  <c:v>7.5060000000000002</c:v>
                </c:pt>
                <c:pt idx="36" formatCode="0.000">
                  <c:v>11.805999999999999</c:v>
                </c:pt>
                <c:pt idx="37" formatCode="0.000">
                  <c:v>19.741</c:v>
                </c:pt>
                <c:pt idx="38" formatCode="0.000">
                  <c:v>3.8660000000000001</c:v>
                </c:pt>
                <c:pt idx="39" formatCode="0.000">
                  <c:v>10.715</c:v>
                </c:pt>
                <c:pt idx="40" formatCode="0.000">
                  <c:v>14.788</c:v>
                </c:pt>
                <c:pt idx="41" formatCode="0.000">
                  <c:v>7.2770000000000001</c:v>
                </c:pt>
                <c:pt idx="42" formatCode="0.000">
                  <c:v>1.59</c:v>
                </c:pt>
                <c:pt idx="43" formatCode="0.000">
                  <c:v>6.0940000000000003</c:v>
                </c:pt>
              </c:numCache>
            </c:numRef>
          </c:xVal>
          <c:yVal>
            <c:numRef>
              <c:f>W.3A!$C$11:$C$54</c:f>
              <c:numCache>
                <c:formatCode>0.000</c:formatCode>
                <c:ptCount val="44"/>
                <c:pt idx="0">
                  <c:v>160.97</c:v>
                </c:pt>
                <c:pt idx="1">
                  <c:v>161.04</c:v>
                </c:pt>
                <c:pt idx="2">
                  <c:v>160.97</c:v>
                </c:pt>
                <c:pt idx="3">
                  <c:v>160.94999999999999</c:v>
                </c:pt>
                <c:pt idx="4">
                  <c:v>161.15</c:v>
                </c:pt>
                <c:pt idx="5">
                  <c:v>161.24</c:v>
                </c:pt>
                <c:pt idx="6">
                  <c:v>160.96</c:v>
                </c:pt>
                <c:pt idx="7">
                  <c:v>160.88</c:v>
                </c:pt>
                <c:pt idx="8">
                  <c:v>160.9</c:v>
                </c:pt>
                <c:pt idx="9">
                  <c:v>161.07</c:v>
                </c:pt>
                <c:pt idx="10">
                  <c:v>161.04</c:v>
                </c:pt>
                <c:pt idx="11">
                  <c:v>161.13999999999999</c:v>
                </c:pt>
                <c:pt idx="12">
                  <c:v>161.09</c:v>
                </c:pt>
                <c:pt idx="13">
                  <c:v>161.05000000000001</c:v>
                </c:pt>
                <c:pt idx="14">
                  <c:v>161.33000000000001</c:v>
                </c:pt>
                <c:pt idx="15">
                  <c:v>162.84</c:v>
                </c:pt>
                <c:pt idx="16">
                  <c:v>161.13</c:v>
                </c:pt>
                <c:pt idx="17">
                  <c:v>161.43</c:v>
                </c:pt>
                <c:pt idx="18">
                  <c:v>161.80000000000001</c:v>
                </c:pt>
                <c:pt idx="19">
                  <c:v>162.41999999999999</c:v>
                </c:pt>
                <c:pt idx="20">
                  <c:v>161.78</c:v>
                </c:pt>
                <c:pt idx="21">
                  <c:v>161.46</c:v>
                </c:pt>
                <c:pt idx="22">
                  <c:v>162.13999999999999</c:v>
                </c:pt>
                <c:pt idx="23">
                  <c:v>161.66999999999999</c:v>
                </c:pt>
                <c:pt idx="24">
                  <c:v>161.27000000000001</c:v>
                </c:pt>
                <c:pt idx="25">
                  <c:v>164.21</c:v>
                </c:pt>
                <c:pt idx="26">
                  <c:v>161.47999999999999</c:v>
                </c:pt>
                <c:pt idx="27">
                  <c:v>161.29</c:v>
                </c:pt>
                <c:pt idx="28">
                  <c:v>161.41999999999999</c:v>
                </c:pt>
                <c:pt idx="29">
                  <c:v>161.34</c:v>
                </c:pt>
                <c:pt idx="30">
                  <c:v>161.26</c:v>
                </c:pt>
                <c:pt idx="31">
                  <c:v>161.08000000000001</c:v>
                </c:pt>
                <c:pt idx="32">
                  <c:v>161.13999999999999</c:v>
                </c:pt>
                <c:pt idx="33">
                  <c:v>161.01</c:v>
                </c:pt>
                <c:pt idx="34">
                  <c:v>161.06</c:v>
                </c:pt>
                <c:pt idx="35">
                  <c:v>160.97</c:v>
                </c:pt>
                <c:pt idx="36">
                  <c:v>160.96</c:v>
                </c:pt>
                <c:pt idx="37">
                  <c:v>161.05000000000001</c:v>
                </c:pt>
                <c:pt idx="38">
                  <c:v>160.87</c:v>
                </c:pt>
                <c:pt idx="39">
                  <c:v>160.93</c:v>
                </c:pt>
                <c:pt idx="40">
                  <c:v>161.02000000000001</c:v>
                </c:pt>
                <c:pt idx="41">
                  <c:v>160.88</c:v>
                </c:pt>
                <c:pt idx="42">
                  <c:v>160.79</c:v>
                </c:pt>
                <c:pt idx="43">
                  <c:v>160.84</c:v>
                </c:pt>
              </c:numCache>
            </c:numRef>
          </c:yVal>
        </c:ser>
        <c:axId val="45041536"/>
        <c:axId val="45053056"/>
      </c:scatterChart>
      <c:valAx>
        <c:axId val="45041536"/>
        <c:scaling>
          <c:orientation val="minMax"/>
          <c:max val="1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22227336425"/>
              <c:y val="0.8468493303342324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053056"/>
        <c:crossesAt val="100"/>
        <c:crossBetween val="midCat"/>
        <c:majorUnit val="100"/>
        <c:minorUnit val="50"/>
      </c:valAx>
      <c:valAx>
        <c:axId val="45053056"/>
        <c:scaling>
          <c:orientation val="minMax"/>
          <c:max val="168"/>
          <c:min val="160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710130191093E-2"/>
              <c:y val="0.2372379329659728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04153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94"/>
          <c:y val="8.4337349397590564E-2"/>
          <c:w val="0.77638708246020594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W.3A!$F$11:$F$54</c:f>
              <c:numCache>
                <c:formatCode>0.00</c:formatCode>
                <c:ptCount val="44"/>
                <c:pt idx="0">
                  <c:v>91.83</c:v>
                </c:pt>
                <c:pt idx="1">
                  <c:v>91.43</c:v>
                </c:pt>
                <c:pt idx="2">
                  <c:v>85.56</c:v>
                </c:pt>
                <c:pt idx="3">
                  <c:v>83.21</c:v>
                </c:pt>
                <c:pt idx="4">
                  <c:v>91.32</c:v>
                </c:pt>
                <c:pt idx="5">
                  <c:v>97.04</c:v>
                </c:pt>
                <c:pt idx="6">
                  <c:v>80.900000000000006</c:v>
                </c:pt>
                <c:pt idx="9">
                  <c:v>91.25</c:v>
                </c:pt>
                <c:pt idx="10">
                  <c:v>81.680000000000007</c:v>
                </c:pt>
                <c:pt idx="11">
                  <c:v>90.73</c:v>
                </c:pt>
                <c:pt idx="12">
                  <c:v>94.63</c:v>
                </c:pt>
                <c:pt idx="13">
                  <c:v>83.55</c:v>
                </c:pt>
                <c:pt idx="14">
                  <c:v>99.93</c:v>
                </c:pt>
                <c:pt idx="15">
                  <c:v>185.27</c:v>
                </c:pt>
                <c:pt idx="16">
                  <c:v>90.77</c:v>
                </c:pt>
                <c:pt idx="17">
                  <c:v>105.93</c:v>
                </c:pt>
                <c:pt idx="18">
                  <c:v>122.67</c:v>
                </c:pt>
                <c:pt idx="19">
                  <c:v>160.88</c:v>
                </c:pt>
                <c:pt idx="20">
                  <c:v>112.85</c:v>
                </c:pt>
                <c:pt idx="21">
                  <c:v>99.94</c:v>
                </c:pt>
                <c:pt idx="22">
                  <c:v>141.57</c:v>
                </c:pt>
                <c:pt idx="23">
                  <c:v>108.55</c:v>
                </c:pt>
                <c:pt idx="24">
                  <c:v>89.93</c:v>
                </c:pt>
                <c:pt idx="25">
                  <c:v>312.36</c:v>
                </c:pt>
                <c:pt idx="26">
                  <c:v>95.01</c:v>
                </c:pt>
                <c:pt idx="27">
                  <c:v>97.18</c:v>
                </c:pt>
                <c:pt idx="28">
                  <c:v>95.86</c:v>
                </c:pt>
                <c:pt idx="29">
                  <c:v>98.17</c:v>
                </c:pt>
                <c:pt idx="30">
                  <c:v>86.1</c:v>
                </c:pt>
                <c:pt idx="31">
                  <c:v>88.25</c:v>
                </c:pt>
                <c:pt idx="32">
                  <c:v>87.62</c:v>
                </c:pt>
                <c:pt idx="33">
                  <c:v>80.72</c:v>
                </c:pt>
                <c:pt idx="34">
                  <c:v>88.6</c:v>
                </c:pt>
                <c:pt idx="35">
                  <c:v>77.790000000000006</c:v>
                </c:pt>
                <c:pt idx="36">
                  <c:v>82.41</c:v>
                </c:pt>
                <c:pt idx="37">
                  <c:v>88.6</c:v>
                </c:pt>
                <c:pt idx="38">
                  <c:v>80.08</c:v>
                </c:pt>
                <c:pt idx="39">
                  <c:v>84.7</c:v>
                </c:pt>
                <c:pt idx="40">
                  <c:v>84.98</c:v>
                </c:pt>
                <c:pt idx="41">
                  <c:v>77.56</c:v>
                </c:pt>
                <c:pt idx="42">
                  <c:v>74.36</c:v>
                </c:pt>
                <c:pt idx="43">
                  <c:v>77.760000000000005</c:v>
                </c:pt>
              </c:numCache>
            </c:numRef>
          </c:xVal>
          <c:yVal>
            <c:numRef>
              <c:f>W.3A!$C$11:$C$54</c:f>
              <c:numCache>
                <c:formatCode>0.000</c:formatCode>
                <c:ptCount val="44"/>
                <c:pt idx="0">
                  <c:v>160.97</c:v>
                </c:pt>
                <c:pt idx="1">
                  <c:v>161.04</c:v>
                </c:pt>
                <c:pt idx="2">
                  <c:v>160.97</c:v>
                </c:pt>
                <c:pt idx="3">
                  <c:v>160.94999999999999</c:v>
                </c:pt>
                <c:pt idx="4">
                  <c:v>161.15</c:v>
                </c:pt>
                <c:pt idx="5">
                  <c:v>161.24</c:v>
                </c:pt>
                <c:pt idx="6">
                  <c:v>160.96</c:v>
                </c:pt>
                <c:pt idx="7">
                  <c:v>160.88</c:v>
                </c:pt>
                <c:pt idx="8">
                  <c:v>160.9</c:v>
                </c:pt>
                <c:pt idx="9">
                  <c:v>161.07</c:v>
                </c:pt>
                <c:pt idx="10">
                  <c:v>161.04</c:v>
                </c:pt>
                <c:pt idx="11">
                  <c:v>161.13999999999999</c:v>
                </c:pt>
                <c:pt idx="12">
                  <c:v>161.09</c:v>
                </c:pt>
                <c:pt idx="13">
                  <c:v>161.05000000000001</c:v>
                </c:pt>
                <c:pt idx="14">
                  <c:v>161.33000000000001</c:v>
                </c:pt>
                <c:pt idx="15">
                  <c:v>162.84</c:v>
                </c:pt>
                <c:pt idx="16">
                  <c:v>161.13</c:v>
                </c:pt>
                <c:pt idx="17">
                  <c:v>161.43</c:v>
                </c:pt>
                <c:pt idx="18">
                  <c:v>161.80000000000001</c:v>
                </c:pt>
                <c:pt idx="19">
                  <c:v>162.41999999999999</c:v>
                </c:pt>
                <c:pt idx="20">
                  <c:v>161.78</c:v>
                </c:pt>
                <c:pt idx="21">
                  <c:v>161.46</c:v>
                </c:pt>
                <c:pt idx="22">
                  <c:v>162.13999999999999</c:v>
                </c:pt>
                <c:pt idx="23">
                  <c:v>161.66999999999999</c:v>
                </c:pt>
                <c:pt idx="24">
                  <c:v>161.27000000000001</c:v>
                </c:pt>
                <c:pt idx="25">
                  <c:v>164.21</c:v>
                </c:pt>
                <c:pt idx="26">
                  <c:v>161.47999999999999</c:v>
                </c:pt>
                <c:pt idx="27">
                  <c:v>161.29</c:v>
                </c:pt>
                <c:pt idx="28">
                  <c:v>161.41999999999999</c:v>
                </c:pt>
                <c:pt idx="29">
                  <c:v>161.34</c:v>
                </c:pt>
                <c:pt idx="30">
                  <c:v>161.26</c:v>
                </c:pt>
                <c:pt idx="31">
                  <c:v>161.08000000000001</c:v>
                </c:pt>
                <c:pt idx="32">
                  <c:v>161.13999999999999</c:v>
                </c:pt>
                <c:pt idx="33">
                  <c:v>161.01</c:v>
                </c:pt>
                <c:pt idx="34">
                  <c:v>161.06</c:v>
                </c:pt>
                <c:pt idx="35">
                  <c:v>160.97</c:v>
                </c:pt>
                <c:pt idx="36">
                  <c:v>160.96</c:v>
                </c:pt>
                <c:pt idx="37">
                  <c:v>161.05000000000001</c:v>
                </c:pt>
                <c:pt idx="38">
                  <c:v>160.87</c:v>
                </c:pt>
                <c:pt idx="39">
                  <c:v>160.93</c:v>
                </c:pt>
                <c:pt idx="40">
                  <c:v>161.02000000000001</c:v>
                </c:pt>
                <c:pt idx="41">
                  <c:v>160.88</c:v>
                </c:pt>
                <c:pt idx="42">
                  <c:v>160.79</c:v>
                </c:pt>
                <c:pt idx="43">
                  <c:v>160.84</c:v>
                </c:pt>
              </c:numCache>
            </c:numRef>
          </c:yVal>
        </c:ser>
        <c:axId val="45067648"/>
        <c:axId val="45091456"/>
      </c:scatterChart>
      <c:valAx>
        <c:axId val="45067648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763905764256909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091456"/>
        <c:crossesAt val="100"/>
        <c:crossBetween val="midCat"/>
        <c:majorUnit val="100"/>
        <c:minorUnit val="50"/>
      </c:valAx>
      <c:valAx>
        <c:axId val="45091456"/>
        <c:scaling>
          <c:orientation val="minMax"/>
          <c:max val="168"/>
          <c:min val="1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41E-2"/>
              <c:y val="0.280120481927711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0676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41008284102656"/>
          <c:y val="7.784442517956057E-2"/>
          <c:w val="0.8309359815296038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W.3A!$G$11:$G$54</c:f>
              <c:numCache>
                <c:formatCode>0.000</c:formatCode>
                <c:ptCount val="44"/>
                <c:pt idx="0">
                  <c:v>8.7651094413590327E-2</c:v>
                </c:pt>
                <c:pt idx="1">
                  <c:v>0.12012468555178825</c:v>
                </c:pt>
                <c:pt idx="2">
                  <c:v>7.3281907433380075E-2</c:v>
                </c:pt>
                <c:pt idx="3">
                  <c:v>6.9222449224852781E-2</c:v>
                </c:pt>
                <c:pt idx="4">
                  <c:v>0.18385895751204556</c:v>
                </c:pt>
                <c:pt idx="5">
                  <c:v>0.24033388293487221</c:v>
                </c:pt>
                <c:pt idx="6">
                  <c:v>6.2175525339925833E-2</c:v>
                </c:pt>
                <c:pt idx="9">
                  <c:v>8.6652054794520553E-2</c:v>
                </c:pt>
                <c:pt idx="10">
                  <c:v>0.10808031341821742</c:v>
                </c:pt>
                <c:pt idx="11">
                  <c:v>0.14474815386311032</c:v>
                </c:pt>
                <c:pt idx="12">
                  <c:v>0.11165592306879427</c:v>
                </c:pt>
                <c:pt idx="13">
                  <c:v>3.111909036505087E-2</c:v>
                </c:pt>
                <c:pt idx="14">
                  <c:v>0.21380966676673671</c:v>
                </c:pt>
                <c:pt idx="15">
                  <c:v>1.0235656069520158</c:v>
                </c:pt>
                <c:pt idx="16">
                  <c:v>0.17487055194447504</c:v>
                </c:pt>
                <c:pt idx="17">
                  <c:v>0.37270839233456055</c:v>
                </c:pt>
                <c:pt idx="18">
                  <c:v>0.66931605119426107</c:v>
                </c:pt>
                <c:pt idx="19">
                  <c:v>1.094853306812531</c:v>
                </c:pt>
                <c:pt idx="20">
                  <c:v>0.68817899867080201</c:v>
                </c:pt>
                <c:pt idx="21">
                  <c:v>0.42844706824094458</c:v>
                </c:pt>
                <c:pt idx="22">
                  <c:v>0.95036377763650504</c:v>
                </c:pt>
                <c:pt idx="23">
                  <c:v>0.63133118378627373</c:v>
                </c:pt>
                <c:pt idx="24">
                  <c:v>0.33405982430779496</c:v>
                </c:pt>
                <c:pt idx="25">
                  <c:v>1.4394544756050709</c:v>
                </c:pt>
                <c:pt idx="26">
                  <c:v>0.47946531944005893</c:v>
                </c:pt>
                <c:pt idx="27">
                  <c:v>0.31053714756122658</c:v>
                </c:pt>
                <c:pt idx="28">
                  <c:v>0.41458376799499269</c:v>
                </c:pt>
                <c:pt idx="29">
                  <c:v>0.34979117856779057</c:v>
                </c:pt>
                <c:pt idx="30">
                  <c:v>0.29336817653890829</c:v>
                </c:pt>
                <c:pt idx="31">
                  <c:v>0.15448158640226628</c:v>
                </c:pt>
                <c:pt idx="32">
                  <c:v>0.22378452408125998</c:v>
                </c:pt>
                <c:pt idx="33">
                  <c:v>0.12146927651139743</c:v>
                </c:pt>
                <c:pt idx="34">
                  <c:v>0.13651241534988715</c:v>
                </c:pt>
                <c:pt idx="35">
                  <c:v>9.6490551484766679E-2</c:v>
                </c:pt>
                <c:pt idx="36">
                  <c:v>0.14325931319014681</c:v>
                </c:pt>
                <c:pt idx="37">
                  <c:v>0.22281038374717835</c:v>
                </c:pt>
                <c:pt idx="38">
                  <c:v>4.8276723276723277E-2</c:v>
                </c:pt>
                <c:pt idx="39">
                  <c:v>0.12650531286894923</c:v>
                </c:pt>
                <c:pt idx="40">
                  <c:v>0.1740174158625559</c:v>
                </c:pt>
                <c:pt idx="41">
                  <c:v>9.3824136152656001E-2</c:v>
                </c:pt>
                <c:pt idx="42">
                  <c:v>2.1382463690155999E-2</c:v>
                </c:pt>
                <c:pt idx="43">
                  <c:v>7.8369341563786013E-2</c:v>
                </c:pt>
              </c:numCache>
            </c:numRef>
          </c:xVal>
          <c:yVal>
            <c:numRef>
              <c:f>W.3A!$C$11:$C$54</c:f>
              <c:numCache>
                <c:formatCode>0.000</c:formatCode>
                <c:ptCount val="44"/>
                <c:pt idx="0">
                  <c:v>160.97</c:v>
                </c:pt>
                <c:pt idx="1">
                  <c:v>161.04</c:v>
                </c:pt>
                <c:pt idx="2">
                  <c:v>160.97</c:v>
                </c:pt>
                <c:pt idx="3">
                  <c:v>160.94999999999999</c:v>
                </c:pt>
                <c:pt idx="4">
                  <c:v>161.15</c:v>
                </c:pt>
                <c:pt idx="5">
                  <c:v>161.24</c:v>
                </c:pt>
                <c:pt idx="6">
                  <c:v>160.96</c:v>
                </c:pt>
                <c:pt idx="7">
                  <c:v>160.88</c:v>
                </c:pt>
                <c:pt idx="8">
                  <c:v>160.9</c:v>
                </c:pt>
                <c:pt idx="9">
                  <c:v>161.07</c:v>
                </c:pt>
                <c:pt idx="10">
                  <c:v>161.04</c:v>
                </c:pt>
                <c:pt idx="11">
                  <c:v>161.13999999999999</c:v>
                </c:pt>
                <c:pt idx="12">
                  <c:v>161.09</c:v>
                </c:pt>
                <c:pt idx="13">
                  <c:v>161.05000000000001</c:v>
                </c:pt>
                <c:pt idx="14">
                  <c:v>161.33000000000001</c:v>
                </c:pt>
                <c:pt idx="15">
                  <c:v>162.84</c:v>
                </c:pt>
                <c:pt idx="16">
                  <c:v>161.13</c:v>
                </c:pt>
                <c:pt idx="17">
                  <c:v>161.43</c:v>
                </c:pt>
                <c:pt idx="18">
                  <c:v>161.80000000000001</c:v>
                </c:pt>
                <c:pt idx="19">
                  <c:v>162.41999999999999</c:v>
                </c:pt>
                <c:pt idx="20">
                  <c:v>161.78</c:v>
                </c:pt>
                <c:pt idx="21">
                  <c:v>161.46</c:v>
                </c:pt>
                <c:pt idx="22">
                  <c:v>162.13999999999999</c:v>
                </c:pt>
                <c:pt idx="23">
                  <c:v>161.66999999999999</c:v>
                </c:pt>
                <c:pt idx="24">
                  <c:v>161.27000000000001</c:v>
                </c:pt>
                <c:pt idx="25">
                  <c:v>164.21</c:v>
                </c:pt>
                <c:pt idx="26">
                  <c:v>161.47999999999999</c:v>
                </c:pt>
                <c:pt idx="27">
                  <c:v>161.29</c:v>
                </c:pt>
                <c:pt idx="28">
                  <c:v>161.41999999999999</c:v>
                </c:pt>
                <c:pt idx="29">
                  <c:v>161.34</c:v>
                </c:pt>
                <c:pt idx="30">
                  <c:v>161.26</c:v>
                </c:pt>
                <c:pt idx="31">
                  <c:v>161.08000000000001</c:v>
                </c:pt>
                <c:pt idx="32">
                  <c:v>161.13999999999999</c:v>
                </c:pt>
                <c:pt idx="33">
                  <c:v>161.01</c:v>
                </c:pt>
                <c:pt idx="34">
                  <c:v>161.06</c:v>
                </c:pt>
                <c:pt idx="35">
                  <c:v>160.97</c:v>
                </c:pt>
                <c:pt idx="36">
                  <c:v>160.96</c:v>
                </c:pt>
                <c:pt idx="37">
                  <c:v>161.05000000000001</c:v>
                </c:pt>
                <c:pt idx="38">
                  <c:v>160.87</c:v>
                </c:pt>
                <c:pt idx="39">
                  <c:v>160.93</c:v>
                </c:pt>
                <c:pt idx="40">
                  <c:v>161.02000000000001</c:v>
                </c:pt>
                <c:pt idx="41">
                  <c:v>160.88</c:v>
                </c:pt>
                <c:pt idx="42">
                  <c:v>160.79</c:v>
                </c:pt>
                <c:pt idx="43">
                  <c:v>160.84</c:v>
                </c:pt>
              </c:numCache>
            </c:numRef>
          </c:yVal>
        </c:ser>
        <c:axId val="45045248"/>
        <c:axId val="45134592"/>
      </c:scatterChart>
      <c:valAx>
        <c:axId val="45045248"/>
        <c:scaling>
          <c:orientation val="minMax"/>
          <c:max val="2.6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39928092618955063"/>
              <c:y val="0.8473066279159862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134592"/>
        <c:crossesAt val="100"/>
        <c:crossBetween val="midCat"/>
        <c:majorUnit val="0.2"/>
        <c:minorUnit val="0.1"/>
      </c:valAx>
      <c:valAx>
        <c:axId val="45134592"/>
        <c:scaling>
          <c:orientation val="minMax"/>
          <c:max val="168"/>
          <c:min val="1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8.9928136529177898E-3"/>
              <c:y val="0.2724554881284623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504524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emf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image" Target="../media/image1.emf"/><Relationship Id="rId4" Type="http://schemas.openxmlformats.org/officeDocument/2006/relationships/chart" Target="../charts/chart42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3" Type="http://schemas.openxmlformats.org/officeDocument/2006/relationships/image" Target="../media/image1.emf"/><Relationship Id="rId7" Type="http://schemas.openxmlformats.org/officeDocument/2006/relationships/chart" Target="../charts/chart48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image" Target="../media/image1.emf"/><Relationship Id="rId7" Type="http://schemas.openxmlformats.org/officeDocument/2006/relationships/chart" Target="../charts/chart55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13" Type="http://schemas.openxmlformats.org/officeDocument/2006/relationships/chart" Target="../charts/chart68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12" Type="http://schemas.openxmlformats.org/officeDocument/2006/relationships/chart" Target="../charts/chart67.xml"/><Relationship Id="rId2" Type="http://schemas.openxmlformats.org/officeDocument/2006/relationships/chart" Target="../charts/chart57.xml"/><Relationship Id="rId1" Type="http://schemas.openxmlformats.org/officeDocument/2006/relationships/image" Target="../media/image1.emf"/><Relationship Id="rId6" Type="http://schemas.openxmlformats.org/officeDocument/2006/relationships/chart" Target="../charts/chart61.xml"/><Relationship Id="rId11" Type="http://schemas.openxmlformats.org/officeDocument/2006/relationships/chart" Target="../charts/chart66.xml"/><Relationship Id="rId5" Type="http://schemas.openxmlformats.org/officeDocument/2006/relationships/chart" Target="../charts/chart60.xml"/><Relationship Id="rId10" Type="http://schemas.openxmlformats.org/officeDocument/2006/relationships/chart" Target="../charts/chart65.xml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1.emf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image" Target="../media/image1.emf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.emf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emf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image" Target="../media/image1.emf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emf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image" Target="../media/image1.emf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47625</xdr:colOff>
      <xdr:row>3</xdr:row>
      <xdr:rowOff>19050</xdr:rowOff>
    </xdr:to>
    <xdr:pic>
      <xdr:nvPicPr>
        <xdr:cNvPr id="92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099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561975</xdr:colOff>
      <xdr:row>93</xdr:row>
      <xdr:rowOff>0</xdr:rowOff>
    </xdr:to>
    <xdr:sp macro="" textlink="">
      <xdr:nvSpPr>
        <xdr:cNvPr id="9219" name="Text 8"/>
        <xdr:cNvSpPr txBox="1">
          <a:spLocks noChangeArrowheads="1"/>
        </xdr:cNvSpPr>
      </xdr:nvSpPr>
      <xdr:spPr bwMode="auto">
        <a:xfrm>
          <a:off x="7639050" y="261080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676275</xdr:colOff>
      <xdr:row>3</xdr:row>
      <xdr:rowOff>285750</xdr:rowOff>
    </xdr:from>
    <xdr:to>
      <xdr:col>18</xdr:col>
      <xdr:colOff>28575</xdr:colOff>
      <xdr:row>13</xdr:row>
      <xdr:rowOff>247650</xdr:rowOff>
    </xdr:to>
    <xdr:graphicFrame macro="">
      <xdr:nvGraphicFramePr>
        <xdr:cNvPr id="922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14</xdr:row>
      <xdr:rowOff>76200</xdr:rowOff>
    </xdr:from>
    <xdr:to>
      <xdr:col>18</xdr:col>
      <xdr:colOff>28575</xdr:colOff>
      <xdr:row>24</xdr:row>
      <xdr:rowOff>19050</xdr:rowOff>
    </xdr:to>
    <xdr:graphicFrame macro="">
      <xdr:nvGraphicFramePr>
        <xdr:cNvPr id="922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25</xdr:row>
      <xdr:rowOff>19050</xdr:rowOff>
    </xdr:from>
    <xdr:to>
      <xdr:col>18</xdr:col>
      <xdr:colOff>476250</xdr:colOff>
      <xdr:row>36</xdr:row>
      <xdr:rowOff>47625</xdr:rowOff>
    </xdr:to>
    <xdr:graphicFrame macro="">
      <xdr:nvGraphicFramePr>
        <xdr:cNvPr id="922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9</xdr:col>
      <xdr:colOff>57150</xdr:colOff>
      <xdr:row>0</xdr:row>
      <xdr:rowOff>133350</xdr:rowOff>
    </xdr:from>
    <xdr:to>
      <xdr:col>19</xdr:col>
      <xdr:colOff>523875</xdr:colOff>
      <xdr:row>4</xdr:row>
      <xdr:rowOff>0</xdr:rowOff>
    </xdr:to>
    <xdr:sp macro="" textlink="">
      <xdr:nvSpPr>
        <xdr:cNvPr id="9223" name="Text Box 7"/>
        <xdr:cNvSpPr txBox="1">
          <a:spLocks noChangeArrowheads="1"/>
        </xdr:cNvSpPr>
      </xdr:nvSpPr>
      <xdr:spPr bwMode="auto">
        <a:xfrm>
          <a:off x="7086600" y="133350"/>
          <a:ext cx="68389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64008" rIns="36576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W.1C)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2011)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6</xdr:col>
      <xdr:colOff>219075</xdr:colOff>
      <xdr:row>3</xdr:row>
      <xdr:rowOff>19050</xdr:rowOff>
    </xdr:to>
    <xdr:pic>
      <xdr:nvPicPr>
        <xdr:cNvPr id="512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289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70</xdr:row>
      <xdr:rowOff>0</xdr:rowOff>
    </xdr:from>
    <xdr:to>
      <xdr:col>10</xdr:col>
      <xdr:colOff>561975</xdr:colOff>
      <xdr:row>70</xdr:row>
      <xdr:rowOff>0</xdr:rowOff>
    </xdr:to>
    <xdr:sp macro="" textlink="">
      <xdr:nvSpPr>
        <xdr:cNvPr id="5123" name="Text 8"/>
        <xdr:cNvSpPr txBox="1">
          <a:spLocks noChangeArrowheads="1"/>
        </xdr:cNvSpPr>
      </xdr:nvSpPr>
      <xdr:spPr bwMode="auto">
        <a:xfrm>
          <a:off x="7581900" y="190595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66675</xdr:colOff>
      <xdr:row>4</xdr:row>
      <xdr:rowOff>28575</xdr:rowOff>
    </xdr:from>
    <xdr:to>
      <xdr:col>17</xdr:col>
      <xdr:colOff>276225</xdr:colOff>
      <xdr:row>16</xdr:row>
      <xdr:rowOff>85725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29</xdr:row>
      <xdr:rowOff>104775</xdr:rowOff>
    </xdr:to>
    <xdr:graphicFrame macro="">
      <xdr:nvGraphicFramePr>
        <xdr:cNvPr id="5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29</xdr:row>
      <xdr:rowOff>57150</xdr:rowOff>
    </xdr:from>
    <xdr:to>
      <xdr:col>17</xdr:col>
      <xdr:colOff>304800</xdr:colOff>
      <xdr:row>41</xdr:row>
      <xdr:rowOff>38100</xdr:rowOff>
    </xdr:to>
    <xdr:graphicFrame macro="">
      <xdr:nvGraphicFramePr>
        <xdr:cNvPr id="51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104775</xdr:colOff>
      <xdr:row>0</xdr:row>
      <xdr:rowOff>114300</xdr:rowOff>
    </xdr:from>
    <xdr:ext cx="5543550" cy="908538"/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7077075" y="114300"/>
          <a:ext cx="55530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ของสถานีน้ำแม่ตุ๋ย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W.20)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2011)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0</xdr:rowOff>
    </xdr:from>
    <xdr:to>
      <xdr:col>6</xdr:col>
      <xdr:colOff>19050</xdr:colOff>
      <xdr:row>2</xdr:row>
      <xdr:rowOff>190500</xdr:rowOff>
    </xdr:to>
    <xdr:pic>
      <xdr:nvPicPr>
        <xdr:cNvPr id="112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37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8</xdr:row>
      <xdr:rowOff>85725</xdr:rowOff>
    </xdr:from>
    <xdr:to>
      <xdr:col>19</xdr:col>
      <xdr:colOff>495300</xdr:colOff>
      <xdr:row>20</xdr:row>
      <xdr:rowOff>47625</xdr:rowOff>
    </xdr:to>
    <xdr:graphicFrame macro="">
      <xdr:nvGraphicFramePr>
        <xdr:cNvPr id="112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20</xdr:row>
      <xdr:rowOff>209550</xdr:rowOff>
    </xdr:from>
    <xdr:to>
      <xdr:col>19</xdr:col>
      <xdr:colOff>457200</xdr:colOff>
      <xdr:row>31</xdr:row>
      <xdr:rowOff>123825</xdr:rowOff>
    </xdr:to>
    <xdr:graphicFrame macro="">
      <xdr:nvGraphicFramePr>
        <xdr:cNvPr id="112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</xdr:colOff>
      <xdr:row>32</xdr:row>
      <xdr:rowOff>219075</xdr:rowOff>
    </xdr:from>
    <xdr:to>
      <xdr:col>19</xdr:col>
      <xdr:colOff>476250</xdr:colOff>
      <xdr:row>43</xdr:row>
      <xdr:rowOff>38100</xdr:rowOff>
    </xdr:to>
    <xdr:graphicFrame macro="">
      <xdr:nvGraphicFramePr>
        <xdr:cNvPr id="1126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114300</xdr:colOff>
      <xdr:row>3</xdr:row>
      <xdr:rowOff>257175</xdr:rowOff>
    </xdr:from>
    <xdr:ext cx="5549412" cy="908539"/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7705725" y="1076325"/>
          <a:ext cx="5562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W.21)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2011)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19</xdr:row>
      <xdr:rowOff>152400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95250</xdr:rowOff>
    </xdr:from>
    <xdr:to>
      <xdr:col>11</xdr:col>
      <xdr:colOff>0</xdr:colOff>
      <xdr:row>69</xdr:row>
      <xdr:rowOff>0</xdr:rowOff>
    </xdr:to>
    <xdr:graphicFrame macro="">
      <xdr:nvGraphicFramePr>
        <xdr:cNvPr id="266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64</xdr:row>
      <xdr:rowOff>0</xdr:rowOff>
    </xdr:from>
    <xdr:to>
      <xdr:col>0</xdr:col>
      <xdr:colOff>514350</xdr:colOff>
      <xdr:row>64</xdr:row>
      <xdr:rowOff>0</xdr:rowOff>
    </xdr:to>
    <xdr:sp macro="" textlink="">
      <xdr:nvSpPr>
        <xdr:cNvPr id="26627" name="Text 10"/>
        <xdr:cNvSpPr txBox="1">
          <a:spLocks noChangeArrowheads="1"/>
        </xdr:cNvSpPr>
      </xdr:nvSpPr>
      <xdr:spPr bwMode="auto">
        <a:xfrm>
          <a:off x="38100" y="1776412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64</xdr:row>
      <xdr:rowOff>0</xdr:rowOff>
    </xdr:from>
    <xdr:to>
      <xdr:col>8</xdr:col>
      <xdr:colOff>800100</xdr:colOff>
      <xdr:row>64</xdr:row>
      <xdr:rowOff>0</xdr:rowOff>
    </xdr:to>
    <xdr:sp macro="" textlink="">
      <xdr:nvSpPr>
        <xdr:cNvPr id="26628" name="Text 11"/>
        <xdr:cNvSpPr txBox="1">
          <a:spLocks noChangeArrowheads="1"/>
        </xdr:cNvSpPr>
      </xdr:nvSpPr>
      <xdr:spPr bwMode="auto">
        <a:xfrm>
          <a:off x="5372100" y="1776412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29</xdr:row>
      <xdr:rowOff>0</xdr:rowOff>
    </xdr:from>
    <xdr:to>
      <xdr:col>0</xdr:col>
      <xdr:colOff>504825</xdr:colOff>
      <xdr:row>29</xdr:row>
      <xdr:rowOff>0</xdr:rowOff>
    </xdr:to>
    <xdr:sp macro="" textlink="">
      <xdr:nvSpPr>
        <xdr:cNvPr id="26629" name="Text 14"/>
        <xdr:cNvSpPr txBox="1">
          <a:spLocks noChangeArrowheads="1"/>
        </xdr:cNvSpPr>
      </xdr:nvSpPr>
      <xdr:spPr bwMode="auto">
        <a:xfrm>
          <a:off x="38100" y="7248525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30</xdr:row>
      <xdr:rowOff>0</xdr:rowOff>
    </xdr:from>
    <xdr:to>
      <xdr:col>8</xdr:col>
      <xdr:colOff>1152525</xdr:colOff>
      <xdr:row>30</xdr:row>
      <xdr:rowOff>0</xdr:rowOff>
    </xdr:to>
    <xdr:sp macro="" textlink="">
      <xdr:nvSpPr>
        <xdr:cNvPr id="26630" name="Text 15"/>
        <xdr:cNvSpPr txBox="1">
          <a:spLocks noChangeArrowheads="1"/>
        </xdr:cNvSpPr>
      </xdr:nvSpPr>
      <xdr:spPr bwMode="auto">
        <a:xfrm>
          <a:off x="5724525" y="74961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5</xdr:col>
      <xdr:colOff>638175</xdr:colOff>
      <xdr:row>3</xdr:row>
      <xdr:rowOff>19050</xdr:rowOff>
    </xdr:to>
    <xdr:pic>
      <xdr:nvPicPr>
        <xdr:cNvPr id="2663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152400</xdr:rowOff>
    </xdr:to>
    <xdr:graphicFrame macro="">
      <xdr:nvGraphicFramePr>
        <xdr:cNvPr id="266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95250</xdr:rowOff>
    </xdr:from>
    <xdr:to>
      <xdr:col>11</xdr:col>
      <xdr:colOff>0</xdr:colOff>
      <xdr:row>95</xdr:row>
      <xdr:rowOff>0</xdr:rowOff>
    </xdr:to>
    <xdr:graphicFrame macro="">
      <xdr:nvGraphicFramePr>
        <xdr:cNvPr id="266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561975</xdr:colOff>
      <xdr:row>84</xdr:row>
      <xdr:rowOff>0</xdr:rowOff>
    </xdr:to>
    <xdr:sp macro="" textlink="">
      <xdr:nvSpPr>
        <xdr:cNvPr id="26634" name="Text 8"/>
        <xdr:cNvSpPr txBox="1">
          <a:spLocks noChangeArrowheads="1"/>
        </xdr:cNvSpPr>
      </xdr:nvSpPr>
      <xdr:spPr bwMode="auto">
        <a:xfrm>
          <a:off x="7496175" y="230790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266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266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219075</xdr:colOff>
      <xdr:row>26</xdr:row>
      <xdr:rowOff>190500</xdr:rowOff>
    </xdr:from>
    <xdr:to>
      <xdr:col>17</xdr:col>
      <xdr:colOff>400050</xdr:colOff>
      <xdr:row>37</xdr:row>
      <xdr:rowOff>57150</xdr:rowOff>
    </xdr:to>
    <xdr:graphicFrame macro="">
      <xdr:nvGraphicFramePr>
        <xdr:cNvPr id="266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53075" cy="908538"/>
    <xdr:sp macro="" textlink="">
      <xdr:nvSpPr>
        <xdr:cNvPr id="26638" name="Text Box 14"/>
        <xdr:cNvSpPr txBox="1">
          <a:spLocks noChangeArrowheads="1"/>
        </xdr:cNvSpPr>
      </xdr:nvSpPr>
      <xdr:spPr bwMode="auto">
        <a:xfrm>
          <a:off x="6934200" y="133350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ของสถานีน้ำแม่จาง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W.22)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อ.เกาะคา  จ.ลำปาง  (ปีน้ำ  2011)</a:t>
          </a:r>
        </a:p>
      </xdr:txBody>
    </xdr:sp>
    <xdr:clientData/>
  </xdr:oneCellAnchor>
  <xdr:twoCellAnchor>
    <xdr:from>
      <xdr:col>0</xdr:col>
      <xdr:colOff>38100</xdr:colOff>
      <xdr:row>38</xdr:row>
      <xdr:rowOff>0</xdr:rowOff>
    </xdr:from>
    <xdr:to>
      <xdr:col>0</xdr:col>
      <xdr:colOff>514350</xdr:colOff>
      <xdr:row>38</xdr:row>
      <xdr:rowOff>0</xdr:rowOff>
    </xdr:to>
    <xdr:sp macro="" textlink="">
      <xdr:nvSpPr>
        <xdr:cNvPr id="26639" name="Text 10"/>
        <xdr:cNvSpPr txBox="1">
          <a:spLocks noChangeArrowheads="1"/>
        </xdr:cNvSpPr>
      </xdr:nvSpPr>
      <xdr:spPr bwMode="auto">
        <a:xfrm>
          <a:off x="38100" y="94773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38</xdr:row>
      <xdr:rowOff>0</xdr:rowOff>
    </xdr:from>
    <xdr:to>
      <xdr:col>8</xdr:col>
      <xdr:colOff>800100</xdr:colOff>
      <xdr:row>38</xdr:row>
      <xdr:rowOff>0</xdr:rowOff>
    </xdr:to>
    <xdr:sp macro="" textlink="">
      <xdr:nvSpPr>
        <xdr:cNvPr id="26640" name="Text 11"/>
        <xdr:cNvSpPr txBox="1">
          <a:spLocks noChangeArrowheads="1"/>
        </xdr:cNvSpPr>
      </xdr:nvSpPr>
      <xdr:spPr bwMode="auto">
        <a:xfrm>
          <a:off x="5372100" y="94773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40</xdr:row>
      <xdr:rowOff>0</xdr:rowOff>
    </xdr:from>
    <xdr:to>
      <xdr:col>0</xdr:col>
      <xdr:colOff>514350</xdr:colOff>
      <xdr:row>40</xdr:row>
      <xdr:rowOff>0</xdr:rowOff>
    </xdr:to>
    <xdr:sp macro="" textlink="">
      <xdr:nvSpPr>
        <xdr:cNvPr id="26641" name="Text 10"/>
        <xdr:cNvSpPr txBox="1">
          <a:spLocks noChangeArrowheads="1"/>
        </xdr:cNvSpPr>
      </xdr:nvSpPr>
      <xdr:spPr bwMode="auto">
        <a:xfrm>
          <a:off x="38100" y="99726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19</xdr:row>
      <xdr:rowOff>152400</xdr:rowOff>
    </xdr:to>
    <xdr:graphicFrame macro="">
      <xdr:nvGraphicFramePr>
        <xdr:cNvPr id="276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95250</xdr:rowOff>
    </xdr:from>
    <xdr:to>
      <xdr:col>11</xdr:col>
      <xdr:colOff>0</xdr:colOff>
      <xdr:row>58</xdr:row>
      <xdr:rowOff>0</xdr:rowOff>
    </xdr:to>
    <xdr:graphicFrame macro="">
      <xdr:nvGraphicFramePr>
        <xdr:cNvPr id="276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63</xdr:row>
      <xdr:rowOff>0</xdr:rowOff>
    </xdr:from>
    <xdr:to>
      <xdr:col>0</xdr:col>
      <xdr:colOff>514350</xdr:colOff>
      <xdr:row>63</xdr:row>
      <xdr:rowOff>0</xdr:rowOff>
    </xdr:to>
    <xdr:sp macro="" textlink="">
      <xdr:nvSpPr>
        <xdr:cNvPr id="27651" name="Text 10"/>
        <xdr:cNvSpPr txBox="1">
          <a:spLocks noChangeArrowheads="1"/>
        </xdr:cNvSpPr>
      </xdr:nvSpPr>
      <xdr:spPr bwMode="auto">
        <a:xfrm>
          <a:off x="38100" y="166782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63</xdr:row>
      <xdr:rowOff>0</xdr:rowOff>
    </xdr:from>
    <xdr:to>
      <xdr:col>8</xdr:col>
      <xdr:colOff>800100</xdr:colOff>
      <xdr:row>63</xdr:row>
      <xdr:rowOff>0</xdr:rowOff>
    </xdr:to>
    <xdr:sp macro="" textlink="">
      <xdr:nvSpPr>
        <xdr:cNvPr id="27652" name="Text 11"/>
        <xdr:cNvSpPr txBox="1">
          <a:spLocks noChangeArrowheads="1"/>
        </xdr:cNvSpPr>
      </xdr:nvSpPr>
      <xdr:spPr bwMode="auto">
        <a:xfrm>
          <a:off x="5429250" y="166782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30</xdr:row>
      <xdr:rowOff>0</xdr:rowOff>
    </xdr:from>
    <xdr:to>
      <xdr:col>0</xdr:col>
      <xdr:colOff>504825</xdr:colOff>
      <xdr:row>30</xdr:row>
      <xdr:rowOff>0</xdr:rowOff>
    </xdr:to>
    <xdr:sp macro="" textlink="">
      <xdr:nvSpPr>
        <xdr:cNvPr id="27653" name="Text 14"/>
        <xdr:cNvSpPr txBox="1">
          <a:spLocks noChangeArrowheads="1"/>
        </xdr:cNvSpPr>
      </xdr:nvSpPr>
      <xdr:spPr bwMode="auto">
        <a:xfrm>
          <a:off x="38100" y="7496175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31</xdr:row>
      <xdr:rowOff>0</xdr:rowOff>
    </xdr:from>
    <xdr:to>
      <xdr:col>8</xdr:col>
      <xdr:colOff>1152525</xdr:colOff>
      <xdr:row>31</xdr:row>
      <xdr:rowOff>0</xdr:rowOff>
    </xdr:to>
    <xdr:sp macro="" textlink="">
      <xdr:nvSpPr>
        <xdr:cNvPr id="27654" name="Text 15"/>
        <xdr:cNvSpPr txBox="1">
          <a:spLocks noChangeArrowheads="1"/>
        </xdr:cNvSpPr>
      </xdr:nvSpPr>
      <xdr:spPr bwMode="auto">
        <a:xfrm>
          <a:off x="5781675" y="774382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5</xdr:col>
      <xdr:colOff>638175</xdr:colOff>
      <xdr:row>3</xdr:row>
      <xdr:rowOff>19050</xdr:rowOff>
    </xdr:to>
    <xdr:pic>
      <xdr:nvPicPr>
        <xdr:cNvPr id="2765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956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152400</xdr:rowOff>
    </xdr:to>
    <xdr:graphicFrame macro="">
      <xdr:nvGraphicFramePr>
        <xdr:cNvPr id="2765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95250</xdr:rowOff>
    </xdr:from>
    <xdr:to>
      <xdr:col>11</xdr:col>
      <xdr:colOff>0</xdr:colOff>
      <xdr:row>84</xdr:row>
      <xdr:rowOff>0</xdr:rowOff>
    </xdr:to>
    <xdr:graphicFrame macro="">
      <xdr:nvGraphicFramePr>
        <xdr:cNvPr id="2765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73</xdr:row>
      <xdr:rowOff>0</xdr:rowOff>
    </xdr:from>
    <xdr:to>
      <xdr:col>10</xdr:col>
      <xdr:colOff>561975</xdr:colOff>
      <xdr:row>73</xdr:row>
      <xdr:rowOff>0</xdr:rowOff>
    </xdr:to>
    <xdr:sp macro="" textlink="">
      <xdr:nvSpPr>
        <xdr:cNvPr id="27658" name="Text 8"/>
        <xdr:cNvSpPr txBox="1">
          <a:spLocks noChangeArrowheads="1"/>
        </xdr:cNvSpPr>
      </xdr:nvSpPr>
      <xdr:spPr bwMode="auto">
        <a:xfrm>
          <a:off x="7648575" y="193452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533400</xdr:colOff>
      <xdr:row>4</xdr:row>
      <xdr:rowOff>38100</xdr:rowOff>
    </xdr:from>
    <xdr:to>
      <xdr:col>18</xdr:col>
      <xdr:colOff>85725</xdr:colOff>
      <xdr:row>16</xdr:row>
      <xdr:rowOff>104775</xdr:rowOff>
    </xdr:to>
    <xdr:graphicFrame macro="">
      <xdr:nvGraphicFramePr>
        <xdr:cNvPr id="27659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2766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285750</xdr:colOff>
      <xdr:row>28</xdr:row>
      <xdr:rowOff>47625</xdr:rowOff>
    </xdr:from>
    <xdr:to>
      <xdr:col>18</xdr:col>
      <xdr:colOff>209550</xdr:colOff>
      <xdr:row>38</xdr:row>
      <xdr:rowOff>0</xdr:rowOff>
    </xdr:to>
    <xdr:graphicFrame macro="">
      <xdr:nvGraphicFramePr>
        <xdr:cNvPr id="2766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47625</xdr:colOff>
      <xdr:row>0</xdr:row>
      <xdr:rowOff>123825</xdr:rowOff>
    </xdr:from>
    <xdr:ext cx="5553075" cy="908538"/>
    <xdr:sp macro="" textlink="">
      <xdr:nvSpPr>
        <xdr:cNvPr id="27662" name="Text Box 14"/>
        <xdr:cNvSpPr txBox="1">
          <a:spLocks noChangeArrowheads="1"/>
        </xdr:cNvSpPr>
      </xdr:nvSpPr>
      <xdr:spPr bwMode="auto">
        <a:xfrm>
          <a:off x="7086600" y="123825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W.25)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อ.วังเหนือ  จ.ลำปาง  (ปีน้ำ  2011)</a:t>
          </a:r>
        </a:p>
      </xdr:txBody>
    </xdr:sp>
    <xdr:clientData/>
  </xdr:oneCellAnchor>
  <xdr:twoCellAnchor>
    <xdr:from>
      <xdr:col>0</xdr:col>
      <xdr:colOff>38100</xdr:colOff>
      <xdr:row>40</xdr:row>
      <xdr:rowOff>0</xdr:rowOff>
    </xdr:from>
    <xdr:to>
      <xdr:col>0</xdr:col>
      <xdr:colOff>514350</xdr:colOff>
      <xdr:row>40</xdr:row>
      <xdr:rowOff>0</xdr:rowOff>
    </xdr:to>
    <xdr:sp macro="" textlink="">
      <xdr:nvSpPr>
        <xdr:cNvPr id="27663" name="Text 10"/>
        <xdr:cNvSpPr txBox="1">
          <a:spLocks noChangeArrowheads="1"/>
        </xdr:cNvSpPr>
      </xdr:nvSpPr>
      <xdr:spPr bwMode="auto">
        <a:xfrm>
          <a:off x="38100" y="9972675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40</xdr:row>
      <xdr:rowOff>0</xdr:rowOff>
    </xdr:from>
    <xdr:to>
      <xdr:col>8</xdr:col>
      <xdr:colOff>800100</xdr:colOff>
      <xdr:row>40</xdr:row>
      <xdr:rowOff>0</xdr:rowOff>
    </xdr:to>
    <xdr:sp macro="" textlink="">
      <xdr:nvSpPr>
        <xdr:cNvPr id="27664" name="Text 11"/>
        <xdr:cNvSpPr txBox="1">
          <a:spLocks noChangeArrowheads="1"/>
        </xdr:cNvSpPr>
      </xdr:nvSpPr>
      <xdr:spPr bwMode="auto">
        <a:xfrm>
          <a:off x="5429250" y="9972675"/>
          <a:ext cx="609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0</xdr:rowOff>
    </xdr:from>
    <xdr:to>
      <xdr:col>5</xdr:col>
      <xdr:colOff>571500</xdr:colOff>
      <xdr:row>2</xdr:row>
      <xdr:rowOff>209550</xdr:rowOff>
    </xdr:to>
    <xdr:pic>
      <xdr:nvPicPr>
        <xdr:cNvPr id="14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561975</xdr:colOff>
      <xdr:row>10</xdr:row>
      <xdr:rowOff>0</xdr:rowOff>
    </xdr:to>
    <xdr:sp macro="" textlink="">
      <xdr:nvSpPr>
        <xdr:cNvPr id="14338" name="Text 8"/>
        <xdr:cNvSpPr txBox="1">
          <a:spLocks noChangeArrowheads="1"/>
        </xdr:cNvSpPr>
      </xdr:nvSpPr>
      <xdr:spPr bwMode="auto">
        <a:xfrm>
          <a:off x="7600950" y="26670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285750</xdr:colOff>
      <xdr:row>0</xdr:row>
      <xdr:rowOff>0</xdr:rowOff>
    </xdr:to>
    <xdr:graphicFrame macro="">
      <xdr:nvGraphicFramePr>
        <xdr:cNvPr id="143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43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434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0</xdr:rowOff>
    </xdr:from>
    <xdr:ext cx="5553075" cy="905608"/>
    <xdr:sp macro="" textlink="">
      <xdr:nvSpPr>
        <xdr:cNvPr id="14342" name="Text Box 6"/>
        <xdr:cNvSpPr txBox="1">
          <a:spLocks noChangeArrowheads="1"/>
        </xdr:cNvSpPr>
      </xdr:nvSpPr>
      <xdr:spPr bwMode="auto">
        <a:xfrm>
          <a:off x="7038975" y="0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ของสถานีห้วยต๋า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W.26) 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จ.ลำปาง  (ปีน้ำ  2010)</a:t>
          </a:r>
        </a:p>
      </xdr:txBody>
    </xdr:sp>
    <xdr:clientData/>
  </xdr:oneCellAnchor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2</xdr:row>
      <xdr:rowOff>219075</xdr:rowOff>
    </xdr:to>
    <xdr:pic>
      <xdr:nvPicPr>
        <xdr:cNvPr id="1434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523875</xdr:colOff>
      <xdr:row>4</xdr:row>
      <xdr:rowOff>28575</xdr:rowOff>
    </xdr:from>
    <xdr:to>
      <xdr:col>18</xdr:col>
      <xdr:colOff>76200</xdr:colOff>
      <xdr:row>15</xdr:row>
      <xdr:rowOff>133350</xdr:rowOff>
    </xdr:to>
    <xdr:graphicFrame macro="">
      <xdr:nvGraphicFramePr>
        <xdr:cNvPr id="1434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123825</xdr:colOff>
      <xdr:row>14</xdr:row>
      <xdr:rowOff>190500</xdr:rowOff>
    </xdr:from>
    <xdr:to>
      <xdr:col>17</xdr:col>
      <xdr:colOff>295275</xdr:colOff>
      <xdr:row>25</xdr:row>
      <xdr:rowOff>190500</xdr:rowOff>
    </xdr:to>
    <xdr:graphicFrame macro="">
      <xdr:nvGraphicFramePr>
        <xdr:cNvPr id="1434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114300</xdr:colOff>
      <xdr:row>25</xdr:row>
      <xdr:rowOff>28575</xdr:rowOff>
    </xdr:from>
    <xdr:to>
      <xdr:col>17</xdr:col>
      <xdr:colOff>390525</xdr:colOff>
      <xdr:row>35</xdr:row>
      <xdr:rowOff>133350</xdr:rowOff>
    </xdr:to>
    <xdr:graphicFrame macro="">
      <xdr:nvGraphicFramePr>
        <xdr:cNvPr id="1434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485775</xdr:colOff>
      <xdr:row>0</xdr:row>
      <xdr:rowOff>0</xdr:rowOff>
    </xdr:from>
    <xdr:to>
      <xdr:col>5</xdr:col>
      <xdr:colOff>571500</xdr:colOff>
      <xdr:row>2</xdr:row>
      <xdr:rowOff>209550</xdr:rowOff>
    </xdr:to>
    <xdr:pic>
      <xdr:nvPicPr>
        <xdr:cNvPr id="1434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561975</xdr:colOff>
      <xdr:row>10</xdr:row>
      <xdr:rowOff>0</xdr:rowOff>
    </xdr:to>
    <xdr:sp macro="" textlink="">
      <xdr:nvSpPr>
        <xdr:cNvPr id="14350" name="Text 8"/>
        <xdr:cNvSpPr txBox="1">
          <a:spLocks noChangeArrowheads="1"/>
        </xdr:cNvSpPr>
      </xdr:nvSpPr>
      <xdr:spPr bwMode="auto">
        <a:xfrm>
          <a:off x="7600950" y="26670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285750</xdr:colOff>
      <xdr:row>0</xdr:row>
      <xdr:rowOff>0</xdr:rowOff>
    </xdr:to>
    <xdr:graphicFrame macro="">
      <xdr:nvGraphicFramePr>
        <xdr:cNvPr id="1435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133350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435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17</xdr:col>
      <xdr:colOff>304800</xdr:colOff>
      <xdr:row>0</xdr:row>
      <xdr:rowOff>0</xdr:rowOff>
    </xdr:to>
    <xdr:graphicFrame macro="">
      <xdr:nvGraphicFramePr>
        <xdr:cNvPr id="1435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9</xdr:col>
      <xdr:colOff>47625</xdr:colOff>
      <xdr:row>0</xdr:row>
      <xdr:rowOff>0</xdr:rowOff>
    </xdr:from>
    <xdr:ext cx="5553075" cy="905608"/>
    <xdr:sp macro="" textlink="">
      <xdr:nvSpPr>
        <xdr:cNvPr id="14354" name="Text Box 18"/>
        <xdr:cNvSpPr txBox="1">
          <a:spLocks noChangeArrowheads="1"/>
        </xdr:cNvSpPr>
      </xdr:nvSpPr>
      <xdr:spPr bwMode="auto">
        <a:xfrm>
          <a:off x="7038975" y="0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ของสถานีห้วยต๋า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W.26) 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จ.ลำปาง  (ปีน้ำ  2011)</a:t>
          </a:r>
        </a:p>
      </xdr:txBody>
    </xdr:sp>
    <xdr:clientData/>
  </xdr:oneCellAnchor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2</xdr:row>
      <xdr:rowOff>219075</xdr:rowOff>
    </xdr:to>
    <xdr:pic>
      <xdr:nvPicPr>
        <xdr:cNvPr id="1435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523875</xdr:colOff>
      <xdr:row>4</xdr:row>
      <xdr:rowOff>28575</xdr:rowOff>
    </xdr:from>
    <xdr:to>
      <xdr:col>18</xdr:col>
      <xdr:colOff>47625</xdr:colOff>
      <xdr:row>15</xdr:row>
      <xdr:rowOff>133350</xdr:rowOff>
    </xdr:to>
    <xdr:graphicFrame macro="">
      <xdr:nvGraphicFramePr>
        <xdr:cNvPr id="14356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123825</xdr:colOff>
      <xdr:row>14</xdr:row>
      <xdr:rowOff>190500</xdr:rowOff>
    </xdr:from>
    <xdr:to>
      <xdr:col>17</xdr:col>
      <xdr:colOff>295275</xdr:colOff>
      <xdr:row>25</xdr:row>
      <xdr:rowOff>190500</xdr:rowOff>
    </xdr:to>
    <xdr:graphicFrame macro="">
      <xdr:nvGraphicFramePr>
        <xdr:cNvPr id="14357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114300</xdr:colOff>
      <xdr:row>25</xdr:row>
      <xdr:rowOff>28575</xdr:rowOff>
    </xdr:from>
    <xdr:to>
      <xdr:col>17</xdr:col>
      <xdr:colOff>390525</xdr:colOff>
      <xdr:row>35</xdr:row>
      <xdr:rowOff>133350</xdr:rowOff>
    </xdr:to>
    <xdr:graphicFrame macro="">
      <xdr:nvGraphicFramePr>
        <xdr:cNvPr id="14358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6</xdr:col>
      <xdr:colOff>161925</xdr:colOff>
      <xdr:row>3</xdr:row>
      <xdr:rowOff>19050</xdr:rowOff>
    </xdr:to>
    <xdr:pic>
      <xdr:nvPicPr>
        <xdr:cNvPr id="102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37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64</xdr:row>
      <xdr:rowOff>0</xdr:rowOff>
    </xdr:from>
    <xdr:to>
      <xdr:col>9</xdr:col>
      <xdr:colOff>0</xdr:colOff>
      <xdr:row>64</xdr:row>
      <xdr:rowOff>0</xdr:rowOff>
    </xdr:to>
    <xdr:sp macro="" textlink="">
      <xdr:nvSpPr>
        <xdr:cNvPr id="1027" name="Text 8"/>
        <xdr:cNvSpPr txBox="1">
          <a:spLocks noChangeArrowheads="1"/>
        </xdr:cNvSpPr>
      </xdr:nvSpPr>
      <xdr:spPr bwMode="auto">
        <a:xfrm>
          <a:off x="6886575" y="185832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0</xdr:colOff>
      <xdr:row>3</xdr:row>
      <xdr:rowOff>247650</xdr:rowOff>
    </xdr:from>
    <xdr:to>
      <xdr:col>9</xdr:col>
      <xdr:colOff>0</xdr:colOff>
      <xdr:row>15</xdr:row>
      <xdr:rowOff>228600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15</xdr:row>
      <xdr:rowOff>142875</xdr:rowOff>
    </xdr:from>
    <xdr:to>
      <xdr:col>9</xdr:col>
      <xdr:colOff>0</xdr:colOff>
      <xdr:row>27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27</xdr:row>
      <xdr:rowOff>57150</xdr:rowOff>
    </xdr:from>
    <xdr:to>
      <xdr:col>9</xdr:col>
      <xdr:colOff>0</xdr:colOff>
      <xdr:row>39</xdr:row>
      <xdr:rowOff>38100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561975</xdr:colOff>
      <xdr:row>64</xdr:row>
      <xdr:rowOff>0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7915275" y="185832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457200</xdr:colOff>
      <xdr:row>3</xdr:row>
      <xdr:rowOff>123825</xdr:rowOff>
    </xdr:from>
    <xdr:to>
      <xdr:col>19</xdr:col>
      <xdr:colOff>9525</xdr:colOff>
      <xdr:row>15</xdr:row>
      <xdr:rowOff>104775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447675</xdr:colOff>
      <xdr:row>15</xdr:row>
      <xdr:rowOff>123825</xdr:rowOff>
    </xdr:from>
    <xdr:to>
      <xdr:col>19</xdr:col>
      <xdr:colOff>9525</xdr:colOff>
      <xdr:row>27</xdr:row>
      <xdr:rowOff>85725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533400</xdr:colOff>
      <xdr:row>27</xdr:row>
      <xdr:rowOff>57150</xdr:rowOff>
    </xdr:from>
    <xdr:to>
      <xdr:col>19</xdr:col>
      <xdr:colOff>66675</xdr:colOff>
      <xdr:row>39</xdr:row>
      <xdr:rowOff>38100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10</xdr:col>
      <xdr:colOff>47625</xdr:colOff>
      <xdr:row>0</xdr:row>
      <xdr:rowOff>133350</xdr:rowOff>
    </xdr:from>
    <xdr:ext cx="5553075" cy="908538"/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7353300" y="133350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W.3A)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อ.เถิน  จ.ลำปาง  (ปีน้ำ  2011)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6</xdr:col>
      <xdr:colOff>161925</xdr:colOff>
      <xdr:row>2</xdr:row>
      <xdr:rowOff>171450</xdr:rowOff>
    </xdr:to>
    <xdr:pic>
      <xdr:nvPicPr>
        <xdr:cNvPr id="2867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3372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66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28674" name="Text 8"/>
        <xdr:cNvSpPr txBox="1">
          <a:spLocks noChangeArrowheads="1"/>
        </xdr:cNvSpPr>
      </xdr:nvSpPr>
      <xdr:spPr bwMode="auto">
        <a:xfrm>
          <a:off x="6791325" y="1895475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0</xdr:colOff>
      <xdr:row>3</xdr:row>
      <xdr:rowOff>247650</xdr:rowOff>
    </xdr:from>
    <xdr:to>
      <xdr:col>9</xdr:col>
      <xdr:colOff>0</xdr:colOff>
      <xdr:row>15</xdr:row>
      <xdr:rowOff>228600</xdr:rowOff>
    </xdr:to>
    <xdr:graphicFrame macro="">
      <xdr:nvGraphicFramePr>
        <xdr:cNvPr id="286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15</xdr:row>
      <xdr:rowOff>142875</xdr:rowOff>
    </xdr:from>
    <xdr:to>
      <xdr:col>9</xdr:col>
      <xdr:colOff>0</xdr:colOff>
      <xdr:row>27</xdr:row>
      <xdr:rowOff>104775</xdr:rowOff>
    </xdr:to>
    <xdr:graphicFrame macro="">
      <xdr:nvGraphicFramePr>
        <xdr:cNvPr id="286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27</xdr:row>
      <xdr:rowOff>57150</xdr:rowOff>
    </xdr:from>
    <xdr:to>
      <xdr:col>9</xdr:col>
      <xdr:colOff>0</xdr:colOff>
      <xdr:row>39</xdr:row>
      <xdr:rowOff>38100</xdr:rowOff>
    </xdr:to>
    <xdr:graphicFrame macro="">
      <xdr:nvGraphicFramePr>
        <xdr:cNvPr id="286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561975</xdr:colOff>
      <xdr:row>66</xdr:row>
      <xdr:rowOff>0</xdr:rowOff>
    </xdr:to>
    <xdr:sp macro="" textlink="">
      <xdr:nvSpPr>
        <xdr:cNvPr id="28678" name="Text 8"/>
        <xdr:cNvSpPr txBox="1">
          <a:spLocks noChangeArrowheads="1"/>
        </xdr:cNvSpPr>
      </xdr:nvSpPr>
      <xdr:spPr bwMode="auto">
        <a:xfrm>
          <a:off x="7820025" y="189547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457200</xdr:colOff>
      <xdr:row>3</xdr:row>
      <xdr:rowOff>314325</xdr:rowOff>
    </xdr:from>
    <xdr:to>
      <xdr:col>19</xdr:col>
      <xdr:colOff>66675</xdr:colOff>
      <xdr:row>14</xdr:row>
      <xdr:rowOff>171450</xdr:rowOff>
    </xdr:to>
    <xdr:graphicFrame macro="">
      <xdr:nvGraphicFramePr>
        <xdr:cNvPr id="2867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447675</xdr:colOff>
      <xdr:row>15</xdr:row>
      <xdr:rowOff>123825</xdr:rowOff>
    </xdr:from>
    <xdr:to>
      <xdr:col>19</xdr:col>
      <xdr:colOff>9525</xdr:colOff>
      <xdr:row>27</xdr:row>
      <xdr:rowOff>85725</xdr:rowOff>
    </xdr:to>
    <xdr:graphicFrame macro="">
      <xdr:nvGraphicFramePr>
        <xdr:cNvPr id="2868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533400</xdr:colOff>
      <xdr:row>27</xdr:row>
      <xdr:rowOff>57150</xdr:rowOff>
    </xdr:from>
    <xdr:to>
      <xdr:col>19</xdr:col>
      <xdr:colOff>66675</xdr:colOff>
      <xdr:row>39</xdr:row>
      <xdr:rowOff>38100</xdr:rowOff>
    </xdr:to>
    <xdr:graphicFrame macro="">
      <xdr:nvGraphicFramePr>
        <xdr:cNvPr id="2868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10</xdr:col>
      <xdr:colOff>47625</xdr:colOff>
      <xdr:row>0</xdr:row>
      <xdr:rowOff>133350</xdr:rowOff>
    </xdr:from>
    <xdr:ext cx="5553075" cy="908538"/>
    <xdr:sp macro="" textlink="">
      <xdr:nvSpPr>
        <xdr:cNvPr id="28682" name="Text Box 10"/>
        <xdr:cNvSpPr txBox="1">
          <a:spLocks noChangeArrowheads="1"/>
        </xdr:cNvSpPr>
      </xdr:nvSpPr>
      <xdr:spPr bwMode="auto">
        <a:xfrm>
          <a:off x="7258050" y="133350"/>
          <a:ext cx="5562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W.5A)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อ.เกาะคา  จ.ลำปาง  (ปีน้ำ  2011)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38100</xdr:colOff>
      <xdr:row>3</xdr:row>
      <xdr:rowOff>19050</xdr:rowOff>
    </xdr:to>
    <xdr:pic>
      <xdr:nvPicPr>
        <xdr:cNvPr id="3072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3850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561975</xdr:colOff>
      <xdr:row>94</xdr:row>
      <xdr:rowOff>0</xdr:rowOff>
    </xdr:to>
    <xdr:sp macro="" textlink="">
      <xdr:nvSpPr>
        <xdr:cNvPr id="30722" name="Text 8"/>
        <xdr:cNvSpPr txBox="1">
          <a:spLocks noChangeArrowheads="1"/>
        </xdr:cNvSpPr>
      </xdr:nvSpPr>
      <xdr:spPr bwMode="auto">
        <a:xfrm>
          <a:off x="7429500" y="254889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307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16</xdr:row>
      <xdr:rowOff>142875</xdr:rowOff>
    </xdr:from>
    <xdr:to>
      <xdr:col>17</xdr:col>
      <xdr:colOff>200025</xdr:colOff>
      <xdr:row>28</xdr:row>
      <xdr:rowOff>9525</xdr:rowOff>
    </xdr:to>
    <xdr:graphicFrame macro="">
      <xdr:nvGraphicFramePr>
        <xdr:cNvPr id="307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16</xdr:col>
      <xdr:colOff>581025</xdr:colOff>
      <xdr:row>39</xdr:row>
      <xdr:rowOff>85725</xdr:rowOff>
    </xdr:to>
    <xdr:graphicFrame macro="">
      <xdr:nvGraphicFramePr>
        <xdr:cNvPr id="307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142875</xdr:rowOff>
    </xdr:from>
    <xdr:ext cx="5553075" cy="912202"/>
    <xdr:sp macro="" textlink="">
      <xdr:nvSpPr>
        <xdr:cNvPr id="30726" name="Text Box 6"/>
        <xdr:cNvSpPr txBox="1">
          <a:spLocks noChangeArrowheads="1"/>
        </xdr:cNvSpPr>
      </xdr:nvSpPr>
      <xdr:spPr bwMode="auto">
        <a:xfrm>
          <a:off x="6867525" y="142875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W.6A)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อ.สบปราบ  จ.ลำปาง  (ปีน้ำ  2011)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38100</xdr:colOff>
      <xdr:row>3</xdr:row>
      <xdr:rowOff>19050</xdr:rowOff>
    </xdr:to>
    <xdr:pic>
      <xdr:nvPicPr>
        <xdr:cNvPr id="205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3850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561975</xdr:colOff>
      <xdr:row>97</xdr:row>
      <xdr:rowOff>0</xdr:rowOff>
    </xdr:to>
    <xdr:sp macro="" textlink="">
      <xdr:nvSpPr>
        <xdr:cNvPr id="2051" name="Text 8"/>
        <xdr:cNvSpPr txBox="1">
          <a:spLocks noChangeArrowheads="1"/>
        </xdr:cNvSpPr>
      </xdr:nvSpPr>
      <xdr:spPr bwMode="auto">
        <a:xfrm>
          <a:off x="7724775" y="257556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16</xdr:row>
      <xdr:rowOff>142875</xdr:rowOff>
    </xdr:from>
    <xdr:to>
      <xdr:col>17</xdr:col>
      <xdr:colOff>200025</xdr:colOff>
      <xdr:row>28</xdr:row>
      <xdr:rowOff>9525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16</xdr:col>
      <xdr:colOff>581025</xdr:colOff>
      <xdr:row>39</xdr:row>
      <xdr:rowOff>85725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53075" cy="908538"/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7162800" y="133350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W.10A)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อ.เมือง  จ.ลำปาง  (ปีน้ำ  2011)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0</xdr:rowOff>
    </xdr:from>
    <xdr:to>
      <xdr:col>6</xdr:col>
      <xdr:colOff>142875</xdr:colOff>
      <xdr:row>3</xdr:row>
      <xdr:rowOff>19050</xdr:rowOff>
    </xdr:to>
    <xdr:pic>
      <xdr:nvPicPr>
        <xdr:cNvPr id="307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8610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50</xdr:row>
      <xdr:rowOff>0</xdr:rowOff>
    </xdr:from>
    <xdr:to>
      <xdr:col>10</xdr:col>
      <xdr:colOff>561975</xdr:colOff>
      <xdr:row>50</xdr:row>
      <xdr:rowOff>0</xdr:rowOff>
    </xdr:to>
    <xdr:sp macro="" textlink="">
      <xdr:nvSpPr>
        <xdr:cNvPr id="3075" name="Text 8"/>
        <xdr:cNvSpPr txBox="1">
          <a:spLocks noChangeArrowheads="1"/>
        </xdr:cNvSpPr>
      </xdr:nvSpPr>
      <xdr:spPr bwMode="auto">
        <a:xfrm>
          <a:off x="7400925" y="130397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307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53075" cy="908538"/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6838950" y="133350"/>
          <a:ext cx="55626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W.16A)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2011)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3</xdr:row>
      <xdr:rowOff>9525</xdr:rowOff>
    </xdr:to>
    <xdr:pic>
      <xdr:nvPicPr>
        <xdr:cNvPr id="409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561975</xdr:colOff>
      <xdr:row>40</xdr:row>
      <xdr:rowOff>0</xdr:rowOff>
    </xdr:to>
    <xdr:sp macro="" textlink="">
      <xdr:nvSpPr>
        <xdr:cNvPr id="4099" name="Text 8"/>
        <xdr:cNvSpPr txBox="1">
          <a:spLocks noChangeArrowheads="1"/>
        </xdr:cNvSpPr>
      </xdr:nvSpPr>
      <xdr:spPr bwMode="auto">
        <a:xfrm>
          <a:off x="7648575" y="105632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123825</xdr:rowOff>
    </xdr:from>
    <xdr:ext cx="5553075" cy="909271"/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7086600" y="123825"/>
          <a:ext cx="5562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ของสถานีน้ำแม่สอย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W.17)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2011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3</xdr:row>
      <xdr:rowOff>9525</xdr:rowOff>
    </xdr:to>
    <xdr:pic>
      <xdr:nvPicPr>
        <xdr:cNvPr id="1843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561975</xdr:colOff>
      <xdr:row>40</xdr:row>
      <xdr:rowOff>0</xdr:rowOff>
    </xdr:to>
    <xdr:sp macro="" textlink="">
      <xdr:nvSpPr>
        <xdr:cNvPr id="18434" name="Text 8"/>
        <xdr:cNvSpPr txBox="1">
          <a:spLocks noChangeArrowheads="1"/>
        </xdr:cNvSpPr>
      </xdr:nvSpPr>
      <xdr:spPr bwMode="auto">
        <a:xfrm>
          <a:off x="7753350" y="105632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1843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1843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184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47625</xdr:colOff>
      <xdr:row>0</xdr:row>
      <xdr:rowOff>133350</xdr:rowOff>
    </xdr:from>
    <xdr:ext cx="5553075" cy="909271"/>
    <xdr:sp macro="" textlink="">
      <xdr:nvSpPr>
        <xdr:cNvPr id="18438" name="Text Box 6"/>
        <xdr:cNvSpPr txBox="1">
          <a:spLocks noChangeArrowheads="1"/>
        </xdr:cNvSpPr>
      </xdr:nvSpPr>
      <xdr:spPr bwMode="auto">
        <a:xfrm>
          <a:off x="7191375" y="133350"/>
          <a:ext cx="5562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ของสถานีน้ำแม่สอย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W.17A)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2010)</a:t>
          </a:r>
        </a:p>
      </xdr:txBody>
    </xdr:sp>
    <xdr:clientData/>
  </xdr:oneCellAnchor>
  <xdr:twoCellAnchor editAs="oneCell">
    <xdr:from>
      <xdr:col>4</xdr:col>
      <xdr:colOff>485775</xdr:colOff>
      <xdr:row>0</xdr:row>
      <xdr:rowOff>9525</xdr:rowOff>
    </xdr:from>
    <xdr:to>
      <xdr:col>5</xdr:col>
      <xdr:colOff>571500</xdr:colOff>
      <xdr:row>3</xdr:row>
      <xdr:rowOff>9525</xdr:rowOff>
    </xdr:to>
    <xdr:pic>
      <xdr:nvPicPr>
        <xdr:cNvPr id="18439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038475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561975</xdr:colOff>
      <xdr:row>40</xdr:row>
      <xdr:rowOff>0</xdr:rowOff>
    </xdr:to>
    <xdr:sp macro="" textlink="">
      <xdr:nvSpPr>
        <xdr:cNvPr id="18440" name="Text 8"/>
        <xdr:cNvSpPr txBox="1">
          <a:spLocks noChangeArrowheads="1"/>
        </xdr:cNvSpPr>
      </xdr:nvSpPr>
      <xdr:spPr bwMode="auto">
        <a:xfrm>
          <a:off x="7753350" y="105632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15</xdr:row>
      <xdr:rowOff>228600</xdr:rowOff>
    </xdr:to>
    <xdr:graphicFrame macro="">
      <xdr:nvGraphicFramePr>
        <xdr:cNvPr id="1844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27</xdr:row>
      <xdr:rowOff>104775</xdr:rowOff>
    </xdr:to>
    <xdr:graphicFrame macro="">
      <xdr:nvGraphicFramePr>
        <xdr:cNvPr id="184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123825</xdr:colOff>
      <xdr:row>27</xdr:row>
      <xdr:rowOff>57150</xdr:rowOff>
    </xdr:from>
    <xdr:to>
      <xdr:col>17</xdr:col>
      <xdr:colOff>304800</xdr:colOff>
      <xdr:row>39</xdr:row>
      <xdr:rowOff>38100</xdr:rowOff>
    </xdr:to>
    <xdr:graphicFrame macro="">
      <xdr:nvGraphicFramePr>
        <xdr:cNvPr id="1844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9</xdr:col>
      <xdr:colOff>47625</xdr:colOff>
      <xdr:row>0</xdr:row>
      <xdr:rowOff>123825</xdr:rowOff>
    </xdr:from>
    <xdr:ext cx="5553075" cy="909271"/>
    <xdr:sp macro="" textlink="">
      <xdr:nvSpPr>
        <xdr:cNvPr id="18444" name="Text Box 12"/>
        <xdr:cNvSpPr txBox="1">
          <a:spLocks noChangeArrowheads="1"/>
        </xdr:cNvSpPr>
      </xdr:nvSpPr>
      <xdr:spPr bwMode="auto">
        <a:xfrm>
          <a:off x="7191375" y="123825"/>
          <a:ext cx="5562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ของสถานีน้ำแม่สอย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W.17A)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อ.แจ้ห่ม  จ.ลำปาง  (ปีน้ำ  2011)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6</xdr:col>
      <xdr:colOff>219075</xdr:colOff>
      <xdr:row>2</xdr:row>
      <xdr:rowOff>190500</xdr:rowOff>
    </xdr:to>
    <xdr:pic>
      <xdr:nvPicPr>
        <xdr:cNvPr id="3174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28975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561975</xdr:colOff>
      <xdr:row>60</xdr:row>
      <xdr:rowOff>0</xdr:rowOff>
    </xdr:to>
    <xdr:sp macro="" textlink="">
      <xdr:nvSpPr>
        <xdr:cNvPr id="31746" name="Text 8"/>
        <xdr:cNvSpPr txBox="1">
          <a:spLocks noChangeArrowheads="1"/>
        </xdr:cNvSpPr>
      </xdr:nvSpPr>
      <xdr:spPr bwMode="auto">
        <a:xfrm>
          <a:off x="7362825" y="1997392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66675</xdr:colOff>
      <xdr:row>4</xdr:row>
      <xdr:rowOff>28575</xdr:rowOff>
    </xdr:from>
    <xdr:to>
      <xdr:col>17</xdr:col>
      <xdr:colOff>276225</xdr:colOff>
      <xdr:row>16</xdr:row>
      <xdr:rowOff>85725</xdr:rowOff>
    </xdr:to>
    <xdr:graphicFrame macro="">
      <xdr:nvGraphicFramePr>
        <xdr:cNvPr id="317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15</xdr:row>
      <xdr:rowOff>142875</xdr:rowOff>
    </xdr:from>
    <xdr:to>
      <xdr:col>17</xdr:col>
      <xdr:colOff>304800</xdr:colOff>
      <xdr:row>29</xdr:row>
      <xdr:rowOff>104775</xdr:rowOff>
    </xdr:to>
    <xdr:graphicFrame macro="">
      <xdr:nvGraphicFramePr>
        <xdr:cNvPr id="3174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123825</xdr:colOff>
      <xdr:row>29</xdr:row>
      <xdr:rowOff>57150</xdr:rowOff>
    </xdr:from>
    <xdr:to>
      <xdr:col>17</xdr:col>
      <xdr:colOff>304800</xdr:colOff>
      <xdr:row>41</xdr:row>
      <xdr:rowOff>38100</xdr:rowOff>
    </xdr:to>
    <xdr:graphicFrame macro="">
      <xdr:nvGraphicFramePr>
        <xdr:cNvPr id="317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104775</xdr:colOff>
      <xdr:row>0</xdr:row>
      <xdr:rowOff>114300</xdr:rowOff>
    </xdr:from>
    <xdr:ext cx="5543550" cy="915865"/>
    <xdr:sp macro="" textlink="">
      <xdr:nvSpPr>
        <xdr:cNvPr id="31750" name="Text Box 6"/>
        <xdr:cNvSpPr txBox="1">
          <a:spLocks noChangeArrowheads="1"/>
        </xdr:cNvSpPr>
      </xdr:nvSpPr>
      <xdr:spPr bwMode="auto">
        <a:xfrm>
          <a:off x="6858000" y="114300"/>
          <a:ext cx="55530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ของสถานีน้ำแม่ต๋ำ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W.18A)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อ.เกาะคา  จ.ลำปาง  (ปีน้ำ  2011)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Runoff\Daily%20Data%20(H.02)\Year2005\CODEG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W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.4"/>
      <sheetName val="G.8"/>
      <sheetName val="G.9"/>
      <sheetName val="G.10"/>
      <sheetName val="G.11"/>
      <sheetName val="W.26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C11">
            <v>0.94</v>
          </cell>
          <cell r="F11">
            <v>14.59</v>
          </cell>
          <cell r="G11">
            <v>0.42686771761480463</v>
          </cell>
          <cell r="H11">
            <v>6.2279999999999998</v>
          </cell>
        </row>
        <row r="12">
          <cell r="C12">
            <v>0.72</v>
          </cell>
          <cell r="F12">
            <v>7.73</v>
          </cell>
          <cell r="G12">
            <v>0.28395860284605429</v>
          </cell>
          <cell r="H12">
            <v>2.1949999999999998</v>
          </cell>
        </row>
        <row r="13">
          <cell r="C13">
            <v>0.65</v>
          </cell>
          <cell r="F13">
            <v>4.9400000000000004</v>
          </cell>
          <cell r="G13">
            <v>0.24939271255060727</v>
          </cell>
          <cell r="H13">
            <v>1.232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1c"/>
      <sheetName val="W3a"/>
      <sheetName val="W10a"/>
      <sheetName val="W16A"/>
      <sheetName val="W17"/>
      <sheetName val="W20"/>
      <sheetName val="W21"/>
      <sheetName val="W22"/>
      <sheetName val="แม่นึง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0.21</v>
          </cell>
          <cell r="F13">
            <v>0.19</v>
          </cell>
          <cell r="G13">
            <v>0.29473684210526319</v>
          </cell>
          <cell r="H13">
            <v>5.6000000000000001E-2</v>
          </cell>
        </row>
        <row r="14">
          <cell r="B14">
            <v>0.21</v>
          </cell>
          <cell r="H14">
            <v>8.7999999999999995E-2</v>
          </cell>
        </row>
        <row r="15">
          <cell r="H15">
            <v>25.122</v>
          </cell>
        </row>
        <row r="16">
          <cell r="H16">
            <v>33.488</v>
          </cell>
        </row>
        <row r="17">
          <cell r="B17">
            <v>0.56999999999999995</v>
          </cell>
          <cell r="F17">
            <v>2.42</v>
          </cell>
          <cell r="G17">
            <v>0.64834710743801649</v>
          </cell>
          <cell r="H17">
            <v>1.569</v>
          </cell>
        </row>
        <row r="18">
          <cell r="B18">
            <v>3.395</v>
          </cell>
          <cell r="F18">
            <v>107.17</v>
          </cell>
          <cell r="G18">
            <v>0.93373145469814312</v>
          </cell>
          <cell r="H18">
            <v>100.068</v>
          </cell>
        </row>
        <row r="19">
          <cell r="B19">
            <v>3.2749999999999999</v>
          </cell>
          <cell r="F19">
            <v>95.9</v>
          </cell>
          <cell r="G19">
            <v>1.038091762252346</v>
          </cell>
          <cell r="H19">
            <v>99.552999999999997</v>
          </cell>
        </row>
        <row r="20">
          <cell r="B20">
            <v>0.92</v>
          </cell>
          <cell r="F20">
            <v>10.49</v>
          </cell>
          <cell r="G20">
            <v>0.73307912297426125</v>
          </cell>
          <cell r="H20">
            <v>7.69</v>
          </cell>
        </row>
        <row r="21">
          <cell r="B21">
            <v>0.88</v>
          </cell>
          <cell r="F21">
            <v>8.86</v>
          </cell>
          <cell r="G21">
            <v>0.59887133182844243</v>
          </cell>
          <cell r="H21">
            <v>5.306</v>
          </cell>
        </row>
        <row r="22">
          <cell r="B22">
            <v>0.61</v>
          </cell>
          <cell r="F22">
            <v>5.59</v>
          </cell>
          <cell r="G22">
            <v>0.38407871198568871</v>
          </cell>
          <cell r="H22">
            <v>2.1469999999999998</v>
          </cell>
        </row>
        <row r="23">
          <cell r="B23">
            <v>0.39</v>
          </cell>
          <cell r="F23">
            <v>1.45</v>
          </cell>
          <cell r="G23">
            <v>0.39655172413793099</v>
          </cell>
          <cell r="H23">
            <v>0.57499999999999996</v>
          </cell>
        </row>
        <row r="24">
          <cell r="B24">
            <v>0.59</v>
          </cell>
          <cell r="F24">
            <v>5.56</v>
          </cell>
          <cell r="G24">
            <v>0.37320143884892093</v>
          </cell>
          <cell r="H24">
            <v>2.0750000000000002</v>
          </cell>
        </row>
        <row r="25">
          <cell r="B25">
            <v>0.78</v>
          </cell>
          <cell r="F25">
            <v>7.51</v>
          </cell>
          <cell r="G25">
            <v>0.51704394141145138</v>
          </cell>
          <cell r="H25">
            <v>3.883</v>
          </cell>
        </row>
        <row r="26">
          <cell r="B26">
            <v>0.74</v>
          </cell>
          <cell r="F26">
            <v>6.87</v>
          </cell>
          <cell r="G26">
            <v>0.47918486171761276</v>
          </cell>
          <cell r="H26">
            <v>3.2919999999999998</v>
          </cell>
        </row>
        <row r="27">
          <cell r="B27">
            <v>1.23</v>
          </cell>
          <cell r="F27">
            <v>18.41</v>
          </cell>
          <cell r="G27">
            <v>0.90239000543183046</v>
          </cell>
          <cell r="H27">
            <v>16.613</v>
          </cell>
        </row>
        <row r="28">
          <cell r="B28">
            <v>0.9</v>
          </cell>
          <cell r="F28">
            <v>9.51</v>
          </cell>
          <cell r="G28">
            <v>0.58937960042060999</v>
          </cell>
          <cell r="H28">
            <v>5.6050000000000004</v>
          </cell>
        </row>
        <row r="29">
          <cell r="B29">
            <v>1.9550000000000001</v>
          </cell>
          <cell r="F29">
            <v>42.1</v>
          </cell>
          <cell r="G29">
            <v>0.72641330166270779</v>
          </cell>
          <cell r="H29">
            <v>30.582000000000001</v>
          </cell>
        </row>
        <row r="30">
          <cell r="B30">
            <v>1.9</v>
          </cell>
          <cell r="F30">
            <v>36.81</v>
          </cell>
          <cell r="G30">
            <v>0.88810105949470253</v>
          </cell>
          <cell r="H30">
            <v>32.691000000000003</v>
          </cell>
        </row>
        <row r="31">
          <cell r="B31">
            <v>2.0649999999999999</v>
          </cell>
          <cell r="F31">
            <v>41.29</v>
          </cell>
          <cell r="G31">
            <v>0.85768951319932196</v>
          </cell>
          <cell r="H31">
            <v>35.414000000000001</v>
          </cell>
        </row>
        <row r="32">
          <cell r="B32">
            <v>1.58</v>
          </cell>
          <cell r="F32">
            <v>29.2</v>
          </cell>
          <cell r="G32">
            <v>0.76880136986301373</v>
          </cell>
          <cell r="H32">
            <v>22.449000000000002</v>
          </cell>
        </row>
        <row r="33">
          <cell r="B33">
            <v>1.94</v>
          </cell>
          <cell r="F33">
            <v>35.94</v>
          </cell>
          <cell r="G33">
            <v>1.0679744017807458</v>
          </cell>
          <cell r="H33">
            <v>38.383000000000003</v>
          </cell>
        </row>
        <row r="34">
          <cell r="B34">
            <v>2.4249999999999998</v>
          </cell>
          <cell r="F34">
            <v>60.32</v>
          </cell>
          <cell r="G34">
            <v>0.9908985411140584</v>
          </cell>
          <cell r="H34">
            <v>59.771000000000001</v>
          </cell>
        </row>
        <row r="35">
          <cell r="B35">
            <v>1.5</v>
          </cell>
          <cell r="F35">
            <v>22.16</v>
          </cell>
          <cell r="G35">
            <v>0.92897111913357389</v>
          </cell>
          <cell r="H35">
            <v>20.585999999999999</v>
          </cell>
        </row>
        <row r="36">
          <cell r="B36">
            <v>0.97</v>
          </cell>
          <cell r="F36">
            <v>11.95</v>
          </cell>
          <cell r="G36">
            <v>0.61414225941422607</v>
          </cell>
          <cell r="H36">
            <v>7.3390000000000004</v>
          </cell>
        </row>
        <row r="37">
          <cell r="B37">
            <v>0.8</v>
          </cell>
          <cell r="F37">
            <v>5.29</v>
          </cell>
          <cell r="G37">
            <v>0.75009451795841209</v>
          </cell>
          <cell r="H37">
            <v>3.968</v>
          </cell>
        </row>
        <row r="38">
          <cell r="B38">
            <v>1.31</v>
          </cell>
          <cell r="F38">
            <v>18.21</v>
          </cell>
          <cell r="G38">
            <v>0.95392641405820966</v>
          </cell>
          <cell r="H38">
            <v>17.370999999999999</v>
          </cell>
        </row>
        <row r="39">
          <cell r="B39">
            <v>1.66</v>
          </cell>
          <cell r="F39">
            <v>31.61</v>
          </cell>
          <cell r="G39">
            <v>0.97817146472635252</v>
          </cell>
          <cell r="H39">
            <v>30.92</v>
          </cell>
        </row>
        <row r="40">
          <cell r="B40">
            <v>0.9</v>
          </cell>
          <cell r="F40">
            <v>7.48</v>
          </cell>
          <cell r="G40">
            <v>0.69117647058823528</v>
          </cell>
          <cell r="H40">
            <v>5.17</v>
          </cell>
        </row>
        <row r="41">
          <cell r="B41" t="str">
            <v>ระดับน้ำ</v>
          </cell>
          <cell r="F41" t="str">
            <v>เนื้อที่รูปตัด</v>
          </cell>
          <cell r="G41" t="str">
            <v xml:space="preserve">ความเร็วเฉลี่ย </v>
          </cell>
          <cell r="H41" t="str">
            <v>ปริมาณน้ำ</v>
          </cell>
        </row>
        <row r="42">
          <cell r="B42" t="str">
            <v>ม.(ร.ส.ม.)</v>
          </cell>
          <cell r="F42" t="str">
            <v>ตร.ม.</v>
          </cell>
          <cell r="G42" t="str">
            <v>ม./วินาที</v>
          </cell>
          <cell r="H42" t="str">
            <v>ลบ.ม./วินาที</v>
          </cell>
        </row>
        <row r="43">
          <cell r="B43">
            <v>0.89</v>
          </cell>
          <cell r="F43">
            <v>7.84</v>
          </cell>
          <cell r="G43">
            <v>0.70956632653061225</v>
          </cell>
          <cell r="H43">
            <v>5.5629999999999997</v>
          </cell>
        </row>
        <row r="44">
          <cell r="B44">
            <v>1.1000000000000001</v>
          </cell>
          <cell r="F44">
            <v>13.02</v>
          </cell>
          <cell r="G44">
            <v>0.77734254992319518</v>
          </cell>
          <cell r="H44">
            <v>10.121</v>
          </cell>
        </row>
        <row r="45">
          <cell r="B45">
            <v>0.85</v>
          </cell>
          <cell r="F45">
            <v>7.97</v>
          </cell>
          <cell r="G45">
            <v>0.6816813048933501</v>
          </cell>
          <cell r="H45">
            <v>5.4329999999999998</v>
          </cell>
        </row>
        <row r="46">
          <cell r="B46">
            <v>0.99</v>
          </cell>
          <cell r="F46">
            <v>11.08</v>
          </cell>
          <cell r="G46">
            <v>0.72851985559566779</v>
          </cell>
          <cell r="H46">
            <v>8.0719999999999992</v>
          </cell>
        </row>
        <row r="47">
          <cell r="B47">
            <v>0.8</v>
          </cell>
          <cell r="F47">
            <v>7.28</v>
          </cell>
          <cell r="G47">
            <v>0.60521978021978018</v>
          </cell>
          <cell r="H47">
            <v>4.4059999999999997</v>
          </cell>
        </row>
        <row r="48">
          <cell r="B48">
            <v>0.72</v>
          </cell>
          <cell r="F48">
            <v>6.12</v>
          </cell>
          <cell r="G48">
            <v>0.47843137254901957</v>
          </cell>
          <cell r="H48">
            <v>2.9279999999999999</v>
          </cell>
        </row>
        <row r="49">
          <cell r="B49">
            <v>0.65</v>
          </cell>
          <cell r="F49">
            <v>4.09</v>
          </cell>
          <cell r="G49">
            <v>0.60953545232273842</v>
          </cell>
          <cell r="H49">
            <v>2.4929999999999999</v>
          </cell>
        </row>
        <row r="50">
          <cell r="B50">
            <v>0.76</v>
          </cell>
          <cell r="F50">
            <v>6.7</v>
          </cell>
          <cell r="G50">
            <v>0.57432835820895523</v>
          </cell>
          <cell r="H50">
            <v>3.8479999999999999</v>
          </cell>
        </row>
        <row r="51">
          <cell r="B51">
            <v>0.88</v>
          </cell>
          <cell r="F51">
            <v>9.0500000000000007</v>
          </cell>
          <cell r="G51">
            <v>0.64309392265193366</v>
          </cell>
          <cell r="H51">
            <v>5.82</v>
          </cell>
        </row>
        <row r="52">
          <cell r="B52">
            <v>0.59</v>
          </cell>
          <cell r="F52">
            <v>3.39</v>
          </cell>
          <cell r="G52">
            <v>0.33480825958702065</v>
          </cell>
          <cell r="H52">
            <v>1.135</v>
          </cell>
        </row>
        <row r="53">
          <cell r="B53">
            <v>0.61</v>
          </cell>
          <cell r="F53">
            <v>4.1500000000000004</v>
          </cell>
          <cell r="G53">
            <v>0.38216867469879517</v>
          </cell>
          <cell r="H53">
            <v>1.5860000000000001</v>
          </cell>
        </row>
        <row r="54">
          <cell r="B54">
            <v>0.56000000000000005</v>
          </cell>
          <cell r="F54">
            <v>3.03</v>
          </cell>
          <cell r="G54">
            <v>0.29042904290429045</v>
          </cell>
          <cell r="H54">
            <v>0.88</v>
          </cell>
        </row>
        <row r="55">
          <cell r="B55">
            <v>0.68</v>
          </cell>
          <cell r="F55">
            <v>4.8</v>
          </cell>
          <cell r="G55">
            <v>0.56416666666666671</v>
          </cell>
          <cell r="H55">
            <v>2.7080000000000002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257"/>
  <sheetViews>
    <sheetView topLeftCell="A49" zoomScale="130" workbookViewId="0">
      <selection activeCell="A55" sqref="A55"/>
    </sheetView>
  </sheetViews>
  <sheetFormatPr defaultRowHeight="21"/>
  <cols>
    <col min="1" max="1" width="9.28515625" style="38" customWidth="1"/>
    <col min="2" max="2" width="8.28515625" style="39" customWidth="1"/>
    <col min="3" max="3" width="9.140625" style="63"/>
    <col min="4" max="4" width="11.7109375" style="39" customWidth="1"/>
    <col min="5" max="5" width="9.7109375" style="39" customWidth="1"/>
    <col min="6" max="6" width="9.7109375" style="130" customWidth="1"/>
    <col min="7" max="7" width="11.28515625" style="130" customWidth="1"/>
    <col min="8" max="8" width="11" style="39" customWidth="1"/>
    <col min="9" max="9" width="25.285156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" customHeight="1">
      <c r="A1" s="5" t="s">
        <v>43</v>
      </c>
      <c r="B1" s="2"/>
      <c r="C1" s="95"/>
      <c r="D1" s="3"/>
      <c r="E1" s="4"/>
      <c r="F1" s="122"/>
      <c r="G1" s="122"/>
      <c r="I1" s="6" t="s">
        <v>0</v>
      </c>
    </row>
    <row r="2" spans="1:71" s="5" customFormat="1" ht="21" customHeight="1">
      <c r="A2" s="1" t="s">
        <v>1</v>
      </c>
      <c r="B2" s="2"/>
      <c r="C2" s="96"/>
      <c r="D2" s="3"/>
      <c r="E2" s="4"/>
      <c r="F2" s="122"/>
      <c r="G2" s="122"/>
      <c r="I2" s="2"/>
    </row>
    <row r="3" spans="1:71" s="11" customFormat="1" ht="15" customHeight="1">
      <c r="A3" s="7"/>
      <c r="B3" s="8"/>
      <c r="C3" s="97"/>
      <c r="D3" s="9"/>
      <c r="E3" s="10"/>
      <c r="F3" s="123"/>
      <c r="G3" s="123"/>
      <c r="I3" s="8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71" s="12" customFormat="1" ht="26.25" customHeight="1">
      <c r="A4" s="354" t="s">
        <v>2</v>
      </c>
      <c r="B4" s="354"/>
      <c r="C4" s="354"/>
      <c r="D4" s="354"/>
      <c r="E4" s="354"/>
      <c r="F4" s="354"/>
      <c r="G4" s="354"/>
      <c r="H4" s="354"/>
      <c r="I4" s="354"/>
      <c r="J4" s="17"/>
      <c r="K4" s="17"/>
      <c r="L4" s="17"/>
      <c r="M4" s="17"/>
      <c r="N4" s="17"/>
      <c r="O4" s="17"/>
      <c r="P4" s="17"/>
      <c r="Q4" s="17"/>
      <c r="R4" s="17"/>
      <c r="S4" s="11"/>
    </row>
    <row r="5" spans="1:71" s="20" customFormat="1" ht="28.5" customHeight="1">
      <c r="A5" s="18" t="s">
        <v>3</v>
      </c>
      <c r="B5" s="19"/>
      <c r="C5" s="99"/>
      <c r="D5" s="21" t="s">
        <v>94</v>
      </c>
      <c r="E5" s="21"/>
      <c r="F5" s="124"/>
      <c r="G5" s="131" t="s">
        <v>93</v>
      </c>
      <c r="I5" s="19"/>
      <c r="J5" s="5"/>
      <c r="K5" s="5"/>
      <c r="L5" s="5"/>
      <c r="M5" s="5"/>
      <c r="N5" s="5"/>
      <c r="O5" s="5"/>
      <c r="P5" s="5"/>
      <c r="Q5" s="5"/>
      <c r="R5" s="5"/>
      <c r="S5" s="5"/>
    </row>
    <row r="6" spans="1:71" s="20" customFormat="1" ht="23.1" customHeight="1">
      <c r="A6" s="18" t="s">
        <v>36</v>
      </c>
      <c r="B6" s="19"/>
      <c r="C6" s="99"/>
      <c r="D6" s="21" t="s">
        <v>25</v>
      </c>
      <c r="E6" s="21"/>
      <c r="F6" s="124"/>
      <c r="G6" s="131" t="s">
        <v>6</v>
      </c>
      <c r="I6" s="19"/>
      <c r="J6" s="5"/>
      <c r="K6" s="5"/>
      <c r="L6" s="5"/>
      <c r="M6" s="5"/>
      <c r="N6" s="5"/>
      <c r="O6" s="5"/>
      <c r="P6" s="5"/>
      <c r="Q6" s="5"/>
      <c r="R6" s="5"/>
      <c r="S6" s="5"/>
    </row>
    <row r="7" spans="1:71" s="20" customFormat="1" ht="23.1" customHeight="1">
      <c r="A7" s="18" t="s">
        <v>7</v>
      </c>
      <c r="B7" s="19"/>
      <c r="C7" s="42">
        <v>229.3</v>
      </c>
      <c r="D7" s="21" t="s">
        <v>8</v>
      </c>
      <c r="F7" s="125"/>
      <c r="G7" s="132" t="s">
        <v>97</v>
      </c>
      <c r="I7" s="19"/>
      <c r="J7" s="5"/>
      <c r="K7" s="5"/>
      <c r="L7" s="5"/>
      <c r="M7" s="5"/>
      <c r="N7" s="5"/>
      <c r="O7" s="5"/>
      <c r="P7" s="5"/>
      <c r="Q7" s="5"/>
      <c r="R7" s="5"/>
      <c r="S7" s="5"/>
    </row>
    <row r="8" spans="1:71" s="5" customFormat="1" ht="23.1" customHeight="1">
      <c r="A8" s="355" t="s">
        <v>9</v>
      </c>
      <c r="B8" s="85" t="s">
        <v>10</v>
      </c>
      <c r="C8" s="107" t="s">
        <v>10</v>
      </c>
      <c r="D8" s="85" t="s">
        <v>11</v>
      </c>
      <c r="E8" s="85" t="s">
        <v>12</v>
      </c>
      <c r="F8" s="106" t="s">
        <v>13</v>
      </c>
      <c r="G8" s="106" t="s">
        <v>14</v>
      </c>
      <c r="H8" s="85" t="s">
        <v>15</v>
      </c>
      <c r="I8" s="355" t="s">
        <v>16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</row>
    <row r="9" spans="1:71" s="5" customFormat="1" ht="23.1" customHeight="1">
      <c r="A9" s="356"/>
      <c r="B9" s="86" t="s">
        <v>17</v>
      </c>
      <c r="C9" s="88" t="s">
        <v>18</v>
      </c>
      <c r="D9" s="86" t="s">
        <v>19</v>
      </c>
      <c r="E9" s="86" t="s">
        <v>20</v>
      </c>
      <c r="F9" s="126" t="s">
        <v>21</v>
      </c>
      <c r="G9" s="126" t="s">
        <v>22</v>
      </c>
      <c r="H9" s="86" t="s">
        <v>23</v>
      </c>
      <c r="I9" s="356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28" customFormat="1" ht="21" customHeight="1">
      <c r="A10" s="165" t="s">
        <v>98</v>
      </c>
      <c r="B10" s="83">
        <v>-0.71</v>
      </c>
      <c r="C10" s="161">
        <f>B10+C7</f>
        <v>228.59</v>
      </c>
      <c r="D10" s="83" t="s">
        <v>100</v>
      </c>
      <c r="E10" s="83">
        <v>33</v>
      </c>
      <c r="F10" s="138">
        <v>10.210000000000001</v>
      </c>
      <c r="G10" s="166">
        <f>H10/F10</f>
        <v>0.19500489715964739</v>
      </c>
      <c r="H10" s="161">
        <v>1.9910000000000001</v>
      </c>
      <c r="I10" s="177" t="s">
        <v>61</v>
      </c>
      <c r="S10" s="32"/>
    </row>
    <row r="11" spans="1:71" s="28" customFormat="1" ht="24.75" customHeight="1">
      <c r="A11" s="167" t="s">
        <v>99</v>
      </c>
      <c r="B11" s="79">
        <v>-0.42</v>
      </c>
      <c r="C11" s="84">
        <f>B11+C7</f>
        <v>228.88000000000002</v>
      </c>
      <c r="D11" s="79" t="s">
        <v>101</v>
      </c>
      <c r="E11" s="79">
        <v>38.35</v>
      </c>
      <c r="F11" s="139">
        <v>20.72</v>
      </c>
      <c r="G11" s="148">
        <f>H11/F11</f>
        <v>0.13141891891891891</v>
      </c>
      <c r="H11" s="84">
        <v>2.7229999999999999</v>
      </c>
      <c r="I11" s="177" t="s">
        <v>52</v>
      </c>
      <c r="S11" s="32"/>
    </row>
    <row r="12" spans="1:71" s="28" customFormat="1" ht="21" customHeight="1">
      <c r="A12" s="167" t="s">
        <v>122</v>
      </c>
      <c r="B12" s="79">
        <v>-0.63</v>
      </c>
      <c r="C12" s="84">
        <f>B12+C7</f>
        <v>228.67000000000002</v>
      </c>
      <c r="D12" s="79" t="s">
        <v>127</v>
      </c>
      <c r="E12" s="79">
        <v>36.35</v>
      </c>
      <c r="F12" s="139">
        <v>9.08</v>
      </c>
      <c r="G12" s="148">
        <f t="shared" ref="G12:G48" si="0">H12/F12</f>
        <v>0.18204845814977974</v>
      </c>
      <c r="H12" s="84">
        <v>1.653</v>
      </c>
      <c r="I12" s="346" t="s">
        <v>131</v>
      </c>
    </row>
    <row r="13" spans="1:71" s="28" customFormat="1" ht="21" customHeight="1">
      <c r="A13" s="167" t="s">
        <v>123</v>
      </c>
      <c r="B13" s="79">
        <v>-0.7</v>
      </c>
      <c r="C13" s="84">
        <f>B13+C7</f>
        <v>228.60000000000002</v>
      </c>
      <c r="D13" s="79" t="s">
        <v>128</v>
      </c>
      <c r="E13" s="79">
        <v>33.35</v>
      </c>
      <c r="F13" s="139">
        <v>8.82</v>
      </c>
      <c r="G13" s="148">
        <f t="shared" si="0"/>
        <v>0.13117913832199546</v>
      </c>
      <c r="H13" s="84">
        <v>1.157</v>
      </c>
      <c r="I13" s="177" t="s">
        <v>52</v>
      </c>
    </row>
    <row r="14" spans="1:71" s="28" customFormat="1" ht="21" customHeight="1">
      <c r="A14" s="167" t="s">
        <v>124</v>
      </c>
      <c r="B14" s="79">
        <v>-0.74</v>
      </c>
      <c r="C14" s="84">
        <f>B14+C7</f>
        <v>228.56</v>
      </c>
      <c r="D14" s="79" t="s">
        <v>129</v>
      </c>
      <c r="E14" s="79">
        <v>28.24</v>
      </c>
      <c r="F14" s="139">
        <v>7.6</v>
      </c>
      <c r="G14" s="148">
        <f t="shared" si="0"/>
        <v>0.10934210526315789</v>
      </c>
      <c r="H14" s="84">
        <v>0.83099999999999996</v>
      </c>
      <c r="I14" s="177" t="s">
        <v>52</v>
      </c>
    </row>
    <row r="15" spans="1:71" s="28" customFormat="1" ht="21" customHeight="1">
      <c r="A15" s="167" t="s">
        <v>126</v>
      </c>
      <c r="B15" s="79">
        <v>-0.65</v>
      </c>
      <c r="C15" s="84">
        <f>B15+C7</f>
        <v>228.65</v>
      </c>
      <c r="D15" s="79" t="s">
        <v>130</v>
      </c>
      <c r="E15" s="79">
        <v>36.33</v>
      </c>
      <c r="F15" s="139">
        <v>9.64</v>
      </c>
      <c r="G15" s="148">
        <f t="shared" si="0"/>
        <v>0.24180497925311201</v>
      </c>
      <c r="H15" s="84">
        <v>2.331</v>
      </c>
      <c r="I15" s="177" t="s">
        <v>52</v>
      </c>
    </row>
    <row r="16" spans="1:71" s="28" customFormat="1" ht="21" customHeight="1">
      <c r="A16" s="167" t="s">
        <v>165</v>
      </c>
      <c r="B16" s="79">
        <v>-0.77</v>
      </c>
      <c r="C16" s="84">
        <f>B16+C7</f>
        <v>228.53</v>
      </c>
      <c r="D16" s="79" t="s">
        <v>172</v>
      </c>
      <c r="E16" s="79">
        <v>27.45</v>
      </c>
      <c r="F16" s="139">
        <v>5.59</v>
      </c>
      <c r="G16" s="148">
        <f t="shared" si="0"/>
        <v>0.1293381037567084</v>
      </c>
      <c r="H16" s="84">
        <v>0.72299999999999998</v>
      </c>
      <c r="I16" s="177" t="s">
        <v>53</v>
      </c>
    </row>
    <row r="17" spans="1:9" s="28" customFormat="1" ht="21" customHeight="1">
      <c r="A17" s="167" t="s">
        <v>169</v>
      </c>
      <c r="B17" s="79">
        <v>-0.79</v>
      </c>
      <c r="C17" s="84">
        <f>B17+C7</f>
        <v>228.51000000000002</v>
      </c>
      <c r="D17" s="79" t="s">
        <v>173</v>
      </c>
      <c r="E17" s="79">
        <v>27.2</v>
      </c>
      <c r="F17" s="139">
        <v>4.99</v>
      </c>
      <c r="G17" s="148">
        <f t="shared" si="0"/>
        <v>0.12645290581162325</v>
      </c>
      <c r="H17" s="84">
        <v>0.63100000000000001</v>
      </c>
      <c r="I17" s="177" t="s">
        <v>52</v>
      </c>
    </row>
    <row r="18" spans="1:9" s="28" customFormat="1" ht="21" customHeight="1">
      <c r="A18" s="167" t="s">
        <v>170</v>
      </c>
      <c r="B18" s="79">
        <v>-0.8</v>
      </c>
      <c r="C18" s="84">
        <f>B18+C7</f>
        <v>228.5</v>
      </c>
      <c r="D18" s="79" t="s">
        <v>174</v>
      </c>
      <c r="E18" s="79">
        <v>27.12</v>
      </c>
      <c r="F18" s="139">
        <v>4.78</v>
      </c>
      <c r="G18" s="148">
        <f t="shared" si="0"/>
        <v>0.14811715481171547</v>
      </c>
      <c r="H18" s="84">
        <v>0.70799999999999996</v>
      </c>
      <c r="I18" s="177" t="s">
        <v>52</v>
      </c>
    </row>
    <row r="19" spans="1:9" s="28" customFormat="1" ht="21" customHeight="1">
      <c r="A19" s="167" t="s">
        <v>171</v>
      </c>
      <c r="B19" s="79">
        <v>-0.3</v>
      </c>
      <c r="C19" s="84">
        <f>B19+C7</f>
        <v>229</v>
      </c>
      <c r="D19" s="79" t="s">
        <v>175</v>
      </c>
      <c r="E19" s="79">
        <v>39.85</v>
      </c>
      <c r="F19" s="139">
        <v>24.77</v>
      </c>
      <c r="G19" s="148">
        <f t="shared" si="0"/>
        <v>0.44763827210335078</v>
      </c>
      <c r="H19" s="84">
        <v>11.087999999999999</v>
      </c>
      <c r="I19" s="177" t="s">
        <v>52</v>
      </c>
    </row>
    <row r="20" spans="1:9" s="28" customFormat="1" ht="21" customHeight="1">
      <c r="A20" s="167" t="s">
        <v>211</v>
      </c>
      <c r="B20" s="79">
        <v>-0.48</v>
      </c>
      <c r="C20" s="84">
        <f>B20+C7</f>
        <v>228.82000000000002</v>
      </c>
      <c r="D20" s="79" t="s">
        <v>217</v>
      </c>
      <c r="E20" s="79">
        <v>38.15</v>
      </c>
      <c r="F20" s="139">
        <v>0.33500000000000002</v>
      </c>
      <c r="G20" s="148">
        <f t="shared" si="0"/>
        <v>12.973134328358208</v>
      </c>
      <c r="H20" s="84">
        <v>4.3460000000000001</v>
      </c>
      <c r="I20" s="177" t="s">
        <v>53</v>
      </c>
    </row>
    <row r="21" spans="1:9" s="28" customFormat="1" ht="21" customHeight="1">
      <c r="A21" s="167" t="s">
        <v>214</v>
      </c>
      <c r="B21" s="79">
        <v>-0.25</v>
      </c>
      <c r="C21" s="84">
        <f>B21+C7</f>
        <v>229.05</v>
      </c>
      <c r="D21" s="79" t="s">
        <v>218</v>
      </c>
      <c r="E21" s="79">
        <v>40.4</v>
      </c>
      <c r="F21" s="139">
        <v>0.439</v>
      </c>
      <c r="G21" s="148">
        <f t="shared" si="0"/>
        <v>26.038724373576308</v>
      </c>
      <c r="H21" s="84">
        <v>11.430999999999999</v>
      </c>
      <c r="I21" s="177" t="s">
        <v>52</v>
      </c>
    </row>
    <row r="22" spans="1:9" s="28" customFormat="1" ht="21" customHeight="1">
      <c r="A22" s="167" t="s">
        <v>215</v>
      </c>
      <c r="B22" s="79">
        <v>-0.56000000000000005</v>
      </c>
      <c r="C22" s="84">
        <f>B22+C7</f>
        <v>228.74</v>
      </c>
      <c r="D22" s="79" t="s">
        <v>219</v>
      </c>
      <c r="E22" s="79">
        <v>38</v>
      </c>
      <c r="F22" s="139">
        <v>0.28499999999999998</v>
      </c>
      <c r="G22" s="148">
        <f t="shared" si="0"/>
        <v>14.943859649122809</v>
      </c>
      <c r="H22" s="84">
        <v>4.2590000000000003</v>
      </c>
      <c r="I22" s="177" t="s">
        <v>52</v>
      </c>
    </row>
    <row r="23" spans="1:9" s="28" customFormat="1" ht="21" customHeight="1">
      <c r="A23" s="167" t="s">
        <v>216</v>
      </c>
      <c r="B23" s="79">
        <v>-0.23</v>
      </c>
      <c r="C23" s="84">
        <f>B23+C7</f>
        <v>229.07000000000002</v>
      </c>
      <c r="D23" s="79" t="s">
        <v>220</v>
      </c>
      <c r="E23" s="79">
        <v>40.1</v>
      </c>
      <c r="F23" s="139">
        <v>0.41499999999999998</v>
      </c>
      <c r="G23" s="148">
        <f t="shared" si="0"/>
        <v>27.612048192771084</v>
      </c>
      <c r="H23" s="84">
        <v>11.459</v>
      </c>
      <c r="I23" s="177" t="s">
        <v>52</v>
      </c>
    </row>
    <row r="24" spans="1:9" s="28" customFormat="1" ht="21" customHeight="1">
      <c r="A24" s="167" t="s">
        <v>261</v>
      </c>
      <c r="B24" s="79">
        <v>-0.3</v>
      </c>
      <c r="C24" s="84">
        <f>B24+C7</f>
        <v>229</v>
      </c>
      <c r="D24" s="79" t="s">
        <v>265</v>
      </c>
      <c r="E24" s="79">
        <v>39.700000000000003</v>
      </c>
      <c r="F24" s="139">
        <v>21.93</v>
      </c>
      <c r="G24" s="148">
        <f t="shared" si="0"/>
        <v>0.4029639762881897</v>
      </c>
      <c r="H24" s="84">
        <v>8.8369999999999997</v>
      </c>
      <c r="I24" s="177" t="s">
        <v>53</v>
      </c>
    </row>
    <row r="25" spans="1:9" s="28" customFormat="1" ht="21" customHeight="1">
      <c r="A25" s="167" t="s">
        <v>262</v>
      </c>
      <c r="B25" s="79">
        <v>0.4</v>
      </c>
      <c r="C25" s="84">
        <f>B25+C7</f>
        <v>229.70000000000002</v>
      </c>
      <c r="D25" s="79" t="s">
        <v>266</v>
      </c>
      <c r="E25" s="79">
        <v>43.1</v>
      </c>
      <c r="F25" s="139">
        <v>49.61</v>
      </c>
      <c r="G25" s="148">
        <f t="shared" si="0"/>
        <v>0.67762547873412615</v>
      </c>
      <c r="H25" s="84">
        <v>33.616999999999997</v>
      </c>
      <c r="I25" s="177" t="s">
        <v>52</v>
      </c>
    </row>
    <row r="26" spans="1:9" s="28" customFormat="1" ht="21" customHeight="1">
      <c r="A26" s="167" t="s">
        <v>263</v>
      </c>
      <c r="B26" s="79">
        <v>-0.57999999999999996</v>
      </c>
      <c r="C26" s="84">
        <f>B26+C7</f>
        <v>228.72</v>
      </c>
      <c r="D26" s="79" t="s">
        <v>267</v>
      </c>
      <c r="E26" s="79">
        <v>37.25</v>
      </c>
      <c r="F26" s="139">
        <v>8.52</v>
      </c>
      <c r="G26" s="148">
        <f t="shared" si="0"/>
        <v>0.36478873239436621</v>
      </c>
      <c r="H26" s="84">
        <v>3.1080000000000001</v>
      </c>
      <c r="I26" s="177" t="s">
        <v>52</v>
      </c>
    </row>
    <row r="27" spans="1:9" s="28" customFormat="1" ht="21" customHeight="1">
      <c r="A27" s="167" t="s">
        <v>264</v>
      </c>
      <c r="B27" s="79">
        <v>-0.34</v>
      </c>
      <c r="C27" s="84">
        <f>B27+C7</f>
        <v>228.96</v>
      </c>
      <c r="D27" s="79" t="s">
        <v>268</v>
      </c>
      <c r="E27" s="79">
        <v>38.19</v>
      </c>
      <c r="F27" s="139">
        <v>16.02</v>
      </c>
      <c r="G27" s="148">
        <f t="shared" si="0"/>
        <v>0.49694132334581775</v>
      </c>
      <c r="H27" s="84">
        <v>7.9610000000000003</v>
      </c>
      <c r="I27" s="177" t="s">
        <v>52</v>
      </c>
    </row>
    <row r="28" spans="1:9" s="28" customFormat="1" ht="21" customHeight="1">
      <c r="A28" s="167" t="s">
        <v>324</v>
      </c>
      <c r="B28" s="79">
        <v>-0.17</v>
      </c>
      <c r="C28" s="84">
        <f>B28+C7</f>
        <v>229.13000000000002</v>
      </c>
      <c r="D28" s="79" t="s">
        <v>331</v>
      </c>
      <c r="E28" s="79">
        <v>40.35</v>
      </c>
      <c r="F28" s="139">
        <v>24.18</v>
      </c>
      <c r="G28" s="148">
        <f t="shared" si="0"/>
        <v>0.59379652605459055</v>
      </c>
      <c r="H28" s="84">
        <v>14.358000000000001</v>
      </c>
      <c r="I28" s="177" t="s">
        <v>53</v>
      </c>
    </row>
    <row r="29" spans="1:9" s="28" customFormat="1" ht="21" customHeight="1">
      <c r="A29" s="167" t="s">
        <v>327</v>
      </c>
      <c r="B29" s="79">
        <v>0.42</v>
      </c>
      <c r="C29" s="84">
        <f>B29+C7</f>
        <v>229.72</v>
      </c>
      <c r="D29" s="79" t="s">
        <v>332</v>
      </c>
      <c r="E29" s="79">
        <v>43.3</v>
      </c>
      <c r="F29" s="139">
        <v>50.56</v>
      </c>
      <c r="G29" s="148">
        <f t="shared" si="0"/>
        <v>0.81584256329113924</v>
      </c>
      <c r="H29" s="84">
        <v>41.249000000000002</v>
      </c>
      <c r="I29" s="177" t="s">
        <v>52</v>
      </c>
    </row>
    <row r="30" spans="1:9" s="28" customFormat="1" ht="21" customHeight="1">
      <c r="A30" s="167" t="s">
        <v>328</v>
      </c>
      <c r="B30" s="79">
        <v>1.27</v>
      </c>
      <c r="C30" s="84">
        <f>B30+C7</f>
        <v>230.57000000000002</v>
      </c>
      <c r="D30" s="79" t="s">
        <v>333</v>
      </c>
      <c r="E30" s="79">
        <v>51.1</v>
      </c>
      <c r="F30" s="139">
        <v>87.71</v>
      </c>
      <c r="G30" s="148">
        <f t="shared" si="0"/>
        <v>0.97698095998175816</v>
      </c>
      <c r="H30" s="84">
        <v>85.691000000000003</v>
      </c>
      <c r="I30" s="177" t="s">
        <v>52</v>
      </c>
    </row>
    <row r="31" spans="1:9" s="28" customFormat="1" ht="21" customHeight="1">
      <c r="A31" s="167" t="s">
        <v>329</v>
      </c>
      <c r="B31" s="79">
        <v>1.33</v>
      </c>
      <c r="C31" s="84">
        <f>B31+C7</f>
        <v>230.63000000000002</v>
      </c>
      <c r="D31" s="79" t="s">
        <v>334</v>
      </c>
      <c r="E31" s="79">
        <v>53.4</v>
      </c>
      <c r="F31" s="139">
        <v>95.59</v>
      </c>
      <c r="G31" s="148">
        <f t="shared" si="0"/>
        <v>0.96742337064546491</v>
      </c>
      <c r="H31" s="84">
        <v>92.475999999999999</v>
      </c>
      <c r="I31" s="177" t="s">
        <v>52</v>
      </c>
    </row>
    <row r="32" spans="1:9" s="28" customFormat="1" ht="21" customHeight="1">
      <c r="A32" s="167" t="s">
        <v>330</v>
      </c>
      <c r="B32" s="79">
        <v>0.18</v>
      </c>
      <c r="C32" s="84">
        <f>B32+C7</f>
        <v>229.48000000000002</v>
      </c>
      <c r="D32" s="79" t="s">
        <v>335</v>
      </c>
      <c r="E32" s="79">
        <v>42.4</v>
      </c>
      <c r="F32" s="139">
        <v>42.62</v>
      </c>
      <c r="G32" s="148">
        <f t="shared" si="0"/>
        <v>0.72606757390896293</v>
      </c>
      <c r="H32" s="84">
        <v>30.945</v>
      </c>
      <c r="I32" s="177" t="s">
        <v>52</v>
      </c>
    </row>
    <row r="33" spans="1:18" s="28" customFormat="1" ht="21" customHeight="1">
      <c r="A33" s="167" t="s">
        <v>392</v>
      </c>
      <c r="B33" s="79">
        <v>0.24</v>
      </c>
      <c r="C33" s="84">
        <f>B33+C7</f>
        <v>229.54000000000002</v>
      </c>
      <c r="D33" s="79" t="s">
        <v>399</v>
      </c>
      <c r="E33" s="79">
        <v>42.73</v>
      </c>
      <c r="F33" s="139">
        <v>44.79</v>
      </c>
      <c r="G33" s="148">
        <f t="shared" ref="G33:G38" si="1">H33/F33</f>
        <v>0.70223264121455686</v>
      </c>
      <c r="H33" s="84">
        <v>31.452999999999999</v>
      </c>
      <c r="I33" s="177" t="s">
        <v>53</v>
      </c>
    </row>
    <row r="34" spans="1:18" s="28" customFormat="1" ht="21" customHeight="1">
      <c r="A34" s="167" t="s">
        <v>393</v>
      </c>
      <c r="B34" s="79">
        <v>-0.06</v>
      </c>
      <c r="C34" s="84">
        <f>B34+C7</f>
        <v>229.24</v>
      </c>
      <c r="D34" s="79" t="s">
        <v>400</v>
      </c>
      <c r="E34" s="79">
        <v>40.6</v>
      </c>
      <c r="F34" s="139">
        <v>32.770000000000003</v>
      </c>
      <c r="G34" s="148">
        <f t="shared" si="1"/>
        <v>0.61446444919133347</v>
      </c>
      <c r="H34" s="84">
        <v>20.135999999999999</v>
      </c>
      <c r="I34" s="177" t="s">
        <v>52</v>
      </c>
    </row>
    <row r="35" spans="1:18" s="28" customFormat="1" ht="21" customHeight="1">
      <c r="A35" s="167" t="s">
        <v>396</v>
      </c>
      <c r="B35" s="79">
        <v>-0.38</v>
      </c>
      <c r="C35" s="84">
        <f>B35+C7</f>
        <v>228.92000000000002</v>
      </c>
      <c r="D35" s="79" t="s">
        <v>401</v>
      </c>
      <c r="E35" s="79">
        <v>39.1</v>
      </c>
      <c r="F35" s="139">
        <v>23.65</v>
      </c>
      <c r="G35" s="148">
        <f t="shared" si="1"/>
        <v>0.42752642706131083</v>
      </c>
      <c r="H35" s="84">
        <v>10.111000000000001</v>
      </c>
      <c r="I35" s="177" t="s">
        <v>52</v>
      </c>
    </row>
    <row r="36" spans="1:18" s="28" customFormat="1" ht="21" customHeight="1">
      <c r="A36" s="347" t="s">
        <v>397</v>
      </c>
      <c r="B36" s="348">
        <v>0.6</v>
      </c>
      <c r="C36" s="84">
        <f>B36+C7</f>
        <v>229.9</v>
      </c>
      <c r="D36" s="348" t="s">
        <v>402</v>
      </c>
      <c r="E36" s="348">
        <v>45.3</v>
      </c>
      <c r="F36" s="349">
        <v>63.3</v>
      </c>
      <c r="G36" s="350">
        <f t="shared" si="1"/>
        <v>0.7496840442338073</v>
      </c>
      <c r="H36" s="351">
        <v>47.454999999999998</v>
      </c>
      <c r="I36" s="352" t="s">
        <v>52</v>
      </c>
    </row>
    <row r="37" spans="1:18" s="121" customFormat="1" ht="21" customHeight="1">
      <c r="A37" s="218" t="s">
        <v>398</v>
      </c>
      <c r="B37" s="209">
        <v>2.14</v>
      </c>
      <c r="C37" s="210">
        <f>B37+C7</f>
        <v>231.44</v>
      </c>
      <c r="D37" s="209" t="s">
        <v>403</v>
      </c>
      <c r="E37" s="209">
        <v>58.6</v>
      </c>
      <c r="F37" s="211">
        <v>144.71</v>
      </c>
      <c r="G37" s="212">
        <f t="shared" si="1"/>
        <v>1.1129431276345794</v>
      </c>
      <c r="H37" s="213">
        <v>161.054</v>
      </c>
      <c r="I37" s="249" t="s">
        <v>52</v>
      </c>
    </row>
    <row r="38" spans="1:18" s="121" customFormat="1" ht="21" customHeight="1">
      <c r="A38" s="167" t="s">
        <v>459</v>
      </c>
      <c r="B38" s="168">
        <v>-0.35</v>
      </c>
      <c r="C38" s="207">
        <f>B38+C7</f>
        <v>228.95000000000002</v>
      </c>
      <c r="D38" s="168" t="s">
        <v>467</v>
      </c>
      <c r="E38" s="168">
        <v>39</v>
      </c>
      <c r="F38" s="170">
        <v>31.64</v>
      </c>
      <c r="G38" s="171">
        <f t="shared" si="1"/>
        <v>0.36298988621997469</v>
      </c>
      <c r="H38" s="169">
        <v>11.484999999999999</v>
      </c>
      <c r="I38" s="177" t="s">
        <v>53</v>
      </c>
      <c r="R38" s="121" t="s">
        <v>37</v>
      </c>
    </row>
    <row r="39" spans="1:18" s="121" customFormat="1" ht="21" customHeight="1">
      <c r="A39" s="167" t="s">
        <v>460</v>
      </c>
      <c r="B39" s="168">
        <v>-7.0000000000000007E-2</v>
      </c>
      <c r="C39" s="84">
        <f>B39+C7</f>
        <v>229.23000000000002</v>
      </c>
      <c r="D39" s="168">
        <v>17.48</v>
      </c>
      <c r="E39" s="168"/>
      <c r="F39" s="170"/>
      <c r="G39" s="171"/>
      <c r="H39" s="169">
        <v>0</v>
      </c>
      <c r="I39" s="177" t="s">
        <v>52</v>
      </c>
    </row>
    <row r="40" spans="1:18" s="28" customFormat="1" ht="21" customHeight="1">
      <c r="A40" s="167" t="s">
        <v>464</v>
      </c>
      <c r="B40" s="79">
        <v>0.12</v>
      </c>
      <c r="C40" s="84">
        <f>B40+C7</f>
        <v>229.42000000000002</v>
      </c>
      <c r="D40" s="79" t="s">
        <v>468</v>
      </c>
      <c r="E40" s="79">
        <v>41.64</v>
      </c>
      <c r="F40" s="139">
        <v>50.32</v>
      </c>
      <c r="G40" s="148">
        <f t="shared" si="0"/>
        <v>0.27653020667726547</v>
      </c>
      <c r="H40" s="84">
        <v>13.914999999999999</v>
      </c>
      <c r="I40" s="177" t="s">
        <v>52</v>
      </c>
    </row>
    <row r="41" spans="1:18" s="28" customFormat="1" ht="21" customHeight="1">
      <c r="A41" s="167" t="s">
        <v>465</v>
      </c>
      <c r="B41" s="79">
        <v>-0.11</v>
      </c>
      <c r="C41" s="84">
        <f>B41+C7</f>
        <v>229.19</v>
      </c>
      <c r="D41" s="79" t="s">
        <v>469</v>
      </c>
      <c r="E41" s="79">
        <v>40.32</v>
      </c>
      <c r="F41" s="139">
        <v>37.799999999999997</v>
      </c>
      <c r="G41" s="148">
        <f t="shared" si="0"/>
        <v>0.17084656084656086</v>
      </c>
      <c r="H41" s="84">
        <v>6.4580000000000002</v>
      </c>
      <c r="I41" s="177" t="s">
        <v>52</v>
      </c>
    </row>
    <row r="42" spans="1:18" s="28" customFormat="1" ht="21" customHeight="1">
      <c r="A42" s="167" t="s">
        <v>466</v>
      </c>
      <c r="B42" s="79">
        <v>-0.51</v>
      </c>
      <c r="C42" s="84">
        <f>B42+C7</f>
        <v>228.79000000000002</v>
      </c>
      <c r="D42" s="79" t="s">
        <v>470</v>
      </c>
      <c r="E42" s="79">
        <v>38.700000000000003</v>
      </c>
      <c r="F42" s="139">
        <v>31.45</v>
      </c>
      <c r="G42" s="148">
        <f t="shared" si="0"/>
        <v>0.2226073131955485</v>
      </c>
      <c r="H42" s="84">
        <v>7.0010000000000003</v>
      </c>
      <c r="I42" s="177" t="s">
        <v>52</v>
      </c>
    </row>
    <row r="43" spans="1:18" s="28" customFormat="1" ht="21" customHeight="1">
      <c r="A43" s="167" t="s">
        <v>528</v>
      </c>
      <c r="B43" s="79">
        <v>-0.23</v>
      </c>
      <c r="C43" s="84">
        <f>B43+C7</f>
        <v>229.07000000000002</v>
      </c>
      <c r="D43" s="79" t="s">
        <v>534</v>
      </c>
      <c r="E43" s="79">
        <v>39.72</v>
      </c>
      <c r="F43" s="139">
        <v>34.14</v>
      </c>
      <c r="G43" s="148">
        <f t="shared" si="0"/>
        <v>0.40565319273579381</v>
      </c>
      <c r="H43" s="84">
        <v>13.849</v>
      </c>
      <c r="I43" s="177" t="s">
        <v>53</v>
      </c>
    </row>
    <row r="44" spans="1:18" s="28" customFormat="1" ht="21" customHeight="1">
      <c r="A44" s="167" t="s">
        <v>531</v>
      </c>
      <c r="B44" s="79">
        <v>-0.51</v>
      </c>
      <c r="C44" s="84">
        <f>B44+C7</f>
        <v>228.79000000000002</v>
      </c>
      <c r="D44" s="79" t="s">
        <v>535</v>
      </c>
      <c r="E44" s="79">
        <v>38.5</v>
      </c>
      <c r="F44" s="139">
        <v>21.41</v>
      </c>
      <c r="G44" s="148">
        <f t="shared" si="0"/>
        <v>0.2540868752919197</v>
      </c>
      <c r="H44" s="84">
        <v>5.44</v>
      </c>
      <c r="I44" s="177" t="s">
        <v>52</v>
      </c>
    </row>
    <row r="45" spans="1:18" s="28" customFormat="1" ht="21" customHeight="1">
      <c r="A45" s="167" t="s">
        <v>532</v>
      </c>
      <c r="B45" s="79">
        <v>-0.2</v>
      </c>
      <c r="C45" s="84">
        <f>B45+C7</f>
        <v>229.10000000000002</v>
      </c>
      <c r="D45" s="79" t="s">
        <v>536</v>
      </c>
      <c r="E45" s="79">
        <v>39.9</v>
      </c>
      <c r="F45" s="139">
        <v>38.01</v>
      </c>
      <c r="G45" s="148">
        <f t="shared" si="0"/>
        <v>0.50207840042094187</v>
      </c>
      <c r="H45" s="84">
        <v>19.084</v>
      </c>
      <c r="I45" s="177" t="s">
        <v>52</v>
      </c>
    </row>
    <row r="46" spans="1:18" s="28" customFormat="1" ht="21" customHeight="1">
      <c r="A46" s="167" t="s">
        <v>533</v>
      </c>
      <c r="B46" s="79">
        <v>-0.65</v>
      </c>
      <c r="C46" s="84">
        <f>B46+C7</f>
        <v>228.65</v>
      </c>
      <c r="D46" s="79" t="s">
        <v>537</v>
      </c>
      <c r="E46" s="79">
        <v>34.299999999999997</v>
      </c>
      <c r="F46" s="139">
        <v>22.93</v>
      </c>
      <c r="G46" s="148">
        <f t="shared" si="0"/>
        <v>0.1085041430440471</v>
      </c>
      <c r="H46" s="84">
        <v>2.488</v>
      </c>
      <c r="I46" s="177" t="s">
        <v>52</v>
      </c>
    </row>
    <row r="47" spans="1:18" s="28" customFormat="1" ht="21" customHeight="1">
      <c r="A47" s="167" t="s">
        <v>585</v>
      </c>
      <c r="B47" s="79">
        <v>-0.54</v>
      </c>
      <c r="C47" s="84">
        <f>B47+C7</f>
        <v>228.76000000000002</v>
      </c>
      <c r="D47" s="79" t="s">
        <v>589</v>
      </c>
      <c r="E47" s="79">
        <v>38.299999999999997</v>
      </c>
      <c r="F47" s="139">
        <v>26.43</v>
      </c>
      <c r="G47" s="148">
        <f t="shared" si="0"/>
        <v>0.1998108210367007</v>
      </c>
      <c r="H47" s="84">
        <v>5.2809999999999997</v>
      </c>
      <c r="I47" s="177" t="s">
        <v>53</v>
      </c>
    </row>
    <row r="48" spans="1:18" s="28" customFormat="1" ht="21" customHeight="1">
      <c r="A48" s="167" t="s">
        <v>586</v>
      </c>
      <c r="B48" s="79">
        <v>-0.56999999999999995</v>
      </c>
      <c r="C48" s="84">
        <f>B48+C7</f>
        <v>228.73000000000002</v>
      </c>
      <c r="D48" s="79" t="s">
        <v>590</v>
      </c>
      <c r="E48" s="79">
        <v>37.82</v>
      </c>
      <c r="F48" s="139">
        <v>25.69</v>
      </c>
      <c r="G48" s="148">
        <f t="shared" si="0"/>
        <v>0.10790190735694821</v>
      </c>
      <c r="H48" s="84">
        <v>2.7719999999999998</v>
      </c>
      <c r="I48" s="177" t="s">
        <v>52</v>
      </c>
    </row>
    <row r="49" spans="1:9" s="28" customFormat="1" ht="23.25" customHeight="1">
      <c r="A49" s="167" t="s">
        <v>587</v>
      </c>
      <c r="B49" s="79">
        <v>-0.56999999999999995</v>
      </c>
      <c r="C49" s="84">
        <f>B49+C7</f>
        <v>228.73000000000002</v>
      </c>
      <c r="D49" s="79" t="s">
        <v>591</v>
      </c>
      <c r="E49" s="79">
        <v>37.9</v>
      </c>
      <c r="F49" s="139">
        <v>24.55</v>
      </c>
      <c r="G49" s="148">
        <f t="shared" ref="G49:G56" si="2">H49/F49</f>
        <v>0.10863543788187371</v>
      </c>
      <c r="H49" s="84">
        <v>2.6669999999999998</v>
      </c>
      <c r="I49" s="177" t="s">
        <v>52</v>
      </c>
    </row>
    <row r="50" spans="1:9" s="28" customFormat="1" ht="21" customHeight="1">
      <c r="A50" s="167" t="s">
        <v>588</v>
      </c>
      <c r="B50" s="79">
        <v>-0.52</v>
      </c>
      <c r="C50" s="84">
        <f>B50+C7</f>
        <v>228.78</v>
      </c>
      <c r="D50" s="79" t="s">
        <v>592</v>
      </c>
      <c r="E50" s="79">
        <v>38.6</v>
      </c>
      <c r="F50" s="139">
        <v>30.31</v>
      </c>
      <c r="G50" s="148">
        <f t="shared" si="2"/>
        <v>0.21128340481689212</v>
      </c>
      <c r="H50" s="84">
        <v>6.4039999999999999</v>
      </c>
      <c r="I50" s="177" t="s">
        <v>52</v>
      </c>
    </row>
    <row r="51" spans="1:9" s="28" customFormat="1" ht="21" customHeight="1">
      <c r="A51" s="167" t="s">
        <v>646</v>
      </c>
      <c r="B51" s="120">
        <v>-0.65</v>
      </c>
      <c r="C51" s="119">
        <f>B51+C10</f>
        <v>227.94</v>
      </c>
      <c r="D51" s="181" t="s">
        <v>651</v>
      </c>
      <c r="E51" s="120">
        <v>35.049999999999997</v>
      </c>
      <c r="F51" s="120">
        <v>23.82</v>
      </c>
      <c r="G51" s="119">
        <f t="shared" si="2"/>
        <v>0.11557514693534846</v>
      </c>
      <c r="H51" s="119">
        <v>2.7530000000000001</v>
      </c>
      <c r="I51" s="179" t="s">
        <v>61</v>
      </c>
    </row>
    <row r="52" spans="1:9" s="28" customFormat="1" ht="21" customHeight="1">
      <c r="A52" s="167" t="s">
        <v>648</v>
      </c>
      <c r="B52" s="120">
        <v>-0.25</v>
      </c>
      <c r="C52" s="119">
        <f>B52+C10</f>
        <v>228.34</v>
      </c>
      <c r="D52" s="181" t="s">
        <v>652</v>
      </c>
      <c r="E52" s="120">
        <v>39.799999999999997</v>
      </c>
      <c r="F52" s="120">
        <v>31.51</v>
      </c>
      <c r="G52" s="119">
        <f t="shared" si="2"/>
        <v>0.40631545541098063</v>
      </c>
      <c r="H52" s="119">
        <v>12.803000000000001</v>
      </c>
      <c r="I52" s="179" t="s">
        <v>52</v>
      </c>
    </row>
    <row r="53" spans="1:9" s="28" customFormat="1" ht="21" customHeight="1">
      <c r="A53" s="167" t="s">
        <v>649</v>
      </c>
      <c r="B53" s="120">
        <v>-0.35</v>
      </c>
      <c r="C53" s="119">
        <f>B53+C10</f>
        <v>228.24</v>
      </c>
      <c r="D53" s="181" t="s">
        <v>653</v>
      </c>
      <c r="E53" s="120">
        <v>39.200000000000003</v>
      </c>
      <c r="F53" s="120">
        <v>32.24</v>
      </c>
      <c r="G53" s="119">
        <f t="shared" si="2"/>
        <v>0.30524193548387091</v>
      </c>
      <c r="H53" s="119">
        <v>9.8409999999999993</v>
      </c>
      <c r="I53" s="179" t="s">
        <v>52</v>
      </c>
    </row>
    <row r="54" spans="1:9" s="28" customFormat="1" ht="21" customHeight="1">
      <c r="A54" s="167" t="s">
        <v>650</v>
      </c>
      <c r="B54" s="120">
        <v>-0.61</v>
      </c>
      <c r="C54" s="119">
        <f>B54+C10</f>
        <v>227.98</v>
      </c>
      <c r="D54" s="181" t="s">
        <v>654</v>
      </c>
      <c r="E54" s="120">
        <v>37.4</v>
      </c>
      <c r="F54" s="120">
        <v>23.02</v>
      </c>
      <c r="G54" s="119">
        <f t="shared" si="2"/>
        <v>0.14092093831450914</v>
      </c>
      <c r="H54" s="119">
        <v>3.2440000000000002</v>
      </c>
      <c r="I54" s="179" t="s">
        <v>52</v>
      </c>
    </row>
    <row r="55" spans="1:9" s="28" customFormat="1" ht="21" customHeight="1">
      <c r="A55" s="167" t="s">
        <v>691</v>
      </c>
      <c r="B55" s="79">
        <v>-0.63</v>
      </c>
      <c r="C55" s="84">
        <f>B55+C7</f>
        <v>228.67000000000002</v>
      </c>
      <c r="D55" s="79" t="s">
        <v>694</v>
      </c>
      <c r="E55" s="79">
        <v>36.950000000000003</v>
      </c>
      <c r="F55" s="139">
        <v>24.14</v>
      </c>
      <c r="G55" s="148">
        <f t="shared" si="2"/>
        <v>9.9875724937862467E-2</v>
      </c>
      <c r="H55" s="84">
        <v>2.411</v>
      </c>
      <c r="I55" s="179" t="s">
        <v>61</v>
      </c>
    </row>
    <row r="56" spans="1:9" s="28" customFormat="1" ht="21" customHeight="1">
      <c r="A56" s="167" t="s">
        <v>692</v>
      </c>
      <c r="B56" s="79">
        <v>-0.56999999999999995</v>
      </c>
      <c r="C56" s="84">
        <f>B56+C7</f>
        <v>228.73000000000002</v>
      </c>
      <c r="D56" s="79" t="s">
        <v>695</v>
      </c>
      <c r="E56" s="79">
        <v>38</v>
      </c>
      <c r="F56" s="139">
        <v>24.71</v>
      </c>
      <c r="G56" s="148">
        <f t="shared" si="2"/>
        <v>0.15629299878591663</v>
      </c>
      <c r="H56" s="84">
        <v>3.8620000000000001</v>
      </c>
      <c r="I56" s="177" t="s">
        <v>52</v>
      </c>
    </row>
    <row r="57" spans="1:9" s="28" customFormat="1" ht="21" customHeight="1">
      <c r="A57" s="218" t="s">
        <v>693</v>
      </c>
      <c r="B57" s="219">
        <v>0.7</v>
      </c>
      <c r="C57" s="210">
        <f>B57+C7</f>
        <v>230</v>
      </c>
      <c r="D57" s="219" t="s">
        <v>696</v>
      </c>
      <c r="E57" s="219">
        <v>45</v>
      </c>
      <c r="F57" s="220">
        <v>72.56</v>
      </c>
      <c r="G57" s="221">
        <f>H57/F57</f>
        <v>0.81897739801543545</v>
      </c>
      <c r="H57" s="210">
        <v>59.424999999999997</v>
      </c>
      <c r="I57" s="249" t="s">
        <v>52</v>
      </c>
    </row>
    <row r="58" spans="1:9" s="28" customFormat="1" ht="21" customHeight="1">
      <c r="A58" s="182"/>
      <c r="B58" s="189"/>
      <c r="C58" s="190"/>
      <c r="D58" s="189"/>
      <c r="E58" s="189"/>
      <c r="F58" s="191"/>
      <c r="G58" s="192"/>
      <c r="H58" s="190"/>
      <c r="I58" s="193"/>
    </row>
    <row r="59" spans="1:9" s="28" customFormat="1" ht="21" customHeight="1">
      <c r="D59" s="189"/>
      <c r="E59" s="189"/>
      <c r="F59" s="191"/>
      <c r="G59" s="192"/>
      <c r="H59" s="190"/>
      <c r="I59" s="193"/>
    </row>
    <row r="60" spans="1:9" s="28" customFormat="1" ht="21" customHeight="1">
      <c r="A60" s="247" t="s">
        <v>63</v>
      </c>
      <c r="B60" s="30"/>
      <c r="C60" s="30"/>
      <c r="D60" s="189"/>
      <c r="E60" s="189"/>
      <c r="F60" s="191"/>
      <c r="G60" s="192"/>
      <c r="H60" s="190"/>
      <c r="I60" s="193"/>
    </row>
    <row r="61" spans="1:9" s="28" customFormat="1" ht="21" customHeight="1">
      <c r="A61" s="163" t="s">
        <v>64</v>
      </c>
      <c r="B61" s="248">
        <f>+COUNT(B10:B59)</f>
        <v>48</v>
      </c>
      <c r="C61" s="30" t="s">
        <v>65</v>
      </c>
      <c r="D61" s="189"/>
      <c r="E61" s="189"/>
      <c r="F61" s="191"/>
      <c r="G61" s="192"/>
      <c r="H61" s="190"/>
      <c r="I61" s="193"/>
    </row>
    <row r="62" spans="1:9" s="28" customFormat="1" ht="21" customHeight="1">
      <c r="A62" s="182"/>
      <c r="B62" s="189"/>
      <c r="C62" s="190"/>
      <c r="D62" s="189"/>
      <c r="E62" s="189"/>
      <c r="F62" s="191"/>
      <c r="G62" s="192"/>
      <c r="H62" s="190"/>
      <c r="I62" s="193"/>
    </row>
    <row r="63" spans="1:9" s="28" customFormat="1" ht="21" customHeight="1">
      <c r="A63" s="163"/>
      <c r="B63" s="30"/>
      <c r="C63" s="31"/>
      <c r="D63" s="30"/>
      <c r="E63" s="30"/>
      <c r="F63" s="128"/>
      <c r="G63" s="134"/>
      <c r="H63" s="31"/>
      <c r="I63" s="69"/>
    </row>
    <row r="64" spans="1:9" s="28" customFormat="1" ht="21" customHeight="1">
      <c r="A64" s="163"/>
      <c r="B64" s="30"/>
      <c r="C64" s="31"/>
      <c r="D64" s="30"/>
      <c r="E64" s="30"/>
      <c r="F64" s="128"/>
      <c r="G64" s="134"/>
      <c r="H64" s="31"/>
      <c r="I64" s="69"/>
    </row>
    <row r="65" spans="1:26" s="28" customFormat="1" ht="21" customHeight="1">
      <c r="A65" s="163"/>
      <c r="B65" s="30"/>
      <c r="C65" s="31"/>
      <c r="D65" s="30"/>
      <c r="E65" s="30"/>
      <c r="F65" s="128"/>
      <c r="G65" s="134"/>
      <c r="H65" s="31"/>
      <c r="I65" s="75"/>
      <c r="W65" s="29"/>
    </row>
    <row r="66" spans="1:26" s="28" customFormat="1" ht="21" customHeight="1">
      <c r="A66" s="163"/>
      <c r="B66" s="30"/>
      <c r="C66" s="31"/>
      <c r="D66" s="30"/>
      <c r="E66" s="30"/>
      <c r="F66" s="128"/>
      <c r="G66" s="134"/>
      <c r="H66" s="31"/>
      <c r="I66" s="69"/>
      <c r="W66" s="29"/>
      <c r="X66" s="29"/>
      <c r="Y66" s="29"/>
    </row>
    <row r="67" spans="1:26" s="28" customFormat="1" ht="21" customHeight="1">
      <c r="A67" s="163"/>
      <c r="B67" s="30"/>
      <c r="C67" s="31"/>
      <c r="D67" s="30"/>
      <c r="E67" s="30"/>
      <c r="F67" s="128"/>
      <c r="G67" s="134"/>
      <c r="H67" s="31"/>
      <c r="I67" s="69"/>
      <c r="W67" s="30"/>
      <c r="X67" s="30"/>
      <c r="Y67" s="31"/>
    </row>
    <row r="68" spans="1:26" s="28" customFormat="1" ht="21" customHeight="1">
      <c r="A68" s="163"/>
      <c r="B68" s="30"/>
      <c r="C68" s="31"/>
      <c r="D68" s="30"/>
      <c r="E68" s="30"/>
      <c r="F68" s="128"/>
      <c r="G68" s="134"/>
      <c r="H68" s="31"/>
      <c r="I68" s="69"/>
      <c r="W68" s="30"/>
      <c r="X68" s="30"/>
      <c r="Y68" s="31"/>
    </row>
    <row r="69" spans="1:26" s="28" customFormat="1" ht="21" customHeight="1">
      <c r="A69" s="33"/>
      <c r="B69" s="30"/>
      <c r="C69" s="31"/>
      <c r="D69" s="30"/>
      <c r="E69" s="30"/>
      <c r="F69" s="128"/>
      <c r="G69" s="134"/>
      <c r="H69" s="31"/>
      <c r="I69" s="69"/>
      <c r="T69" s="14"/>
      <c r="U69" s="14"/>
      <c r="V69" s="14"/>
      <c r="W69" s="30"/>
      <c r="X69" s="30"/>
      <c r="Y69" s="31"/>
      <c r="Z69" s="14"/>
    </row>
    <row r="70" spans="1:26" s="28" customFormat="1" ht="21" customHeight="1">
      <c r="A70" s="33"/>
      <c r="B70" s="30"/>
      <c r="C70" s="31"/>
      <c r="D70" s="30"/>
      <c r="E70" s="30"/>
      <c r="F70" s="128"/>
      <c r="G70" s="134"/>
      <c r="H70" s="31"/>
      <c r="I70" s="69"/>
      <c r="T70" s="14"/>
      <c r="U70" s="14"/>
      <c r="V70" s="14"/>
      <c r="W70" s="30"/>
      <c r="X70" s="30"/>
      <c r="Y70" s="31"/>
      <c r="Z70" s="14"/>
    </row>
    <row r="71" spans="1:26" s="28" customFormat="1" ht="21" customHeight="1">
      <c r="A71" s="33"/>
      <c r="B71" s="30"/>
      <c r="C71" s="31"/>
      <c r="D71" s="30"/>
      <c r="E71" s="30"/>
      <c r="F71" s="128"/>
      <c r="G71" s="134"/>
      <c r="H71" s="31"/>
      <c r="I71" s="69"/>
      <c r="T71" s="14"/>
      <c r="U71" s="14"/>
      <c r="V71" s="14"/>
      <c r="W71" s="30"/>
      <c r="X71" s="30"/>
      <c r="Y71" s="31"/>
      <c r="Z71" s="14"/>
    </row>
    <row r="72" spans="1:26" s="28" customFormat="1" ht="21" customHeight="1">
      <c r="A72" s="33"/>
      <c r="B72" s="30"/>
      <c r="C72" s="31"/>
      <c r="D72" s="30"/>
      <c r="E72" s="30"/>
      <c r="F72" s="128"/>
      <c r="G72" s="134"/>
      <c r="H72" s="31"/>
      <c r="I72" s="69"/>
      <c r="T72" s="14"/>
      <c r="U72" s="14"/>
      <c r="V72" s="14"/>
      <c r="W72" s="30"/>
      <c r="X72" s="30"/>
      <c r="Y72" s="31"/>
      <c r="Z72" s="14"/>
    </row>
    <row r="73" spans="1:26" s="28" customFormat="1" ht="21" customHeight="1">
      <c r="A73" s="33"/>
      <c r="B73" s="30"/>
      <c r="C73" s="31"/>
      <c r="D73" s="30"/>
      <c r="E73" s="30"/>
      <c r="F73" s="128"/>
      <c r="G73" s="134"/>
      <c r="H73" s="31"/>
      <c r="I73" s="69"/>
      <c r="S73" s="53"/>
      <c r="T73" s="14"/>
      <c r="U73" s="14"/>
      <c r="V73" s="14"/>
      <c r="W73" s="30"/>
      <c r="X73" s="30"/>
      <c r="Y73" s="31"/>
      <c r="Z73" s="14"/>
    </row>
    <row r="74" spans="1:26" s="28" customFormat="1" ht="21" customHeight="1">
      <c r="A74" s="33"/>
      <c r="B74" s="30"/>
      <c r="C74" s="31"/>
      <c r="D74" s="30"/>
      <c r="E74" s="30"/>
      <c r="F74" s="128"/>
      <c r="G74" s="134"/>
      <c r="H74" s="31"/>
      <c r="I74" s="69"/>
      <c r="S74" s="53"/>
      <c r="T74" s="14"/>
      <c r="U74" s="14"/>
      <c r="V74" s="14"/>
      <c r="W74" s="30"/>
      <c r="X74" s="30"/>
      <c r="Y74" s="31"/>
      <c r="Z74" s="14"/>
    </row>
    <row r="75" spans="1:26" s="28" customFormat="1" ht="21" customHeight="1">
      <c r="A75" s="33"/>
      <c r="B75" s="30"/>
      <c r="C75" s="31"/>
      <c r="D75" s="30"/>
      <c r="E75" s="30"/>
      <c r="F75" s="128"/>
      <c r="G75" s="134"/>
      <c r="H75" s="31"/>
      <c r="I75" s="69"/>
      <c r="S75" s="53"/>
      <c r="T75" s="14"/>
      <c r="U75" s="14"/>
      <c r="V75" s="14"/>
      <c r="W75" s="30"/>
      <c r="X75" s="30"/>
      <c r="Y75" s="31"/>
      <c r="Z75" s="14"/>
    </row>
    <row r="76" spans="1:26" s="28" customFormat="1" ht="21" customHeight="1">
      <c r="A76" s="33"/>
      <c r="B76" s="30"/>
      <c r="C76" s="31"/>
      <c r="D76" s="30"/>
      <c r="E76" s="30"/>
      <c r="F76" s="128"/>
      <c r="G76" s="134"/>
      <c r="H76" s="31"/>
      <c r="I76" s="69"/>
      <c r="S76" s="53"/>
      <c r="T76" s="14"/>
      <c r="U76" s="14"/>
      <c r="V76" s="14"/>
      <c r="W76" s="30"/>
      <c r="X76" s="30"/>
      <c r="Y76" s="31"/>
      <c r="Z76" s="14"/>
    </row>
    <row r="77" spans="1:26" s="28" customFormat="1" ht="21" customHeight="1">
      <c r="A77" s="33"/>
      <c r="B77" s="30"/>
      <c r="C77" s="31"/>
      <c r="D77" s="30"/>
      <c r="E77" s="30"/>
      <c r="F77" s="128"/>
      <c r="G77" s="134"/>
      <c r="H77" s="31"/>
      <c r="I77" s="69"/>
      <c r="T77" s="14"/>
      <c r="U77" s="14"/>
      <c r="V77" s="14"/>
      <c r="W77" s="30"/>
      <c r="X77" s="30"/>
      <c r="Y77" s="31"/>
      <c r="Z77" s="14"/>
    </row>
    <row r="78" spans="1:26" s="28" customFormat="1" ht="21" customHeight="1">
      <c r="A78" s="33"/>
      <c r="B78" s="30"/>
      <c r="C78" s="31"/>
      <c r="D78" s="30"/>
      <c r="E78" s="30"/>
      <c r="F78" s="128"/>
      <c r="G78" s="134"/>
      <c r="H78" s="31"/>
      <c r="I78" s="69"/>
      <c r="T78" s="14"/>
      <c r="U78" s="14"/>
      <c r="V78" s="14"/>
      <c r="W78" s="30"/>
      <c r="X78" s="30"/>
      <c r="Y78" s="31"/>
      <c r="Z78" s="14"/>
    </row>
    <row r="79" spans="1:26" s="28" customFormat="1" ht="21" customHeight="1">
      <c r="A79" s="33"/>
      <c r="B79" s="30"/>
      <c r="C79" s="31"/>
      <c r="D79" s="30"/>
      <c r="E79" s="30"/>
      <c r="F79" s="128"/>
      <c r="G79" s="134"/>
      <c r="H79" s="31"/>
      <c r="I79" s="69"/>
      <c r="T79" s="14"/>
      <c r="U79" s="14"/>
      <c r="V79" s="14"/>
      <c r="W79" s="30"/>
      <c r="X79" s="30"/>
      <c r="Y79" s="31"/>
      <c r="Z79" s="14"/>
    </row>
    <row r="80" spans="1:26" s="28" customFormat="1" ht="21" customHeight="1">
      <c r="A80" s="33"/>
      <c r="B80" s="30"/>
      <c r="C80" s="31"/>
      <c r="D80" s="30"/>
      <c r="E80" s="30"/>
      <c r="F80" s="128"/>
      <c r="G80" s="134"/>
      <c r="H80" s="31"/>
      <c r="I80" s="69"/>
      <c r="T80" s="14"/>
      <c r="U80" s="14"/>
      <c r="V80" s="14"/>
      <c r="W80" s="30"/>
      <c r="X80" s="30"/>
      <c r="Y80" s="31"/>
      <c r="Z80" s="14"/>
    </row>
    <row r="81" spans="1:26" s="28" customFormat="1" ht="21" customHeight="1">
      <c r="A81" s="33"/>
      <c r="B81" s="30"/>
      <c r="C81" s="31"/>
      <c r="D81" s="30"/>
      <c r="E81" s="30"/>
      <c r="F81" s="128"/>
      <c r="G81" s="134"/>
      <c r="H81" s="31"/>
      <c r="I81" s="69"/>
      <c r="T81" s="14"/>
      <c r="U81" s="14"/>
      <c r="V81" s="14"/>
      <c r="W81" s="30"/>
      <c r="X81" s="30"/>
      <c r="Y81" s="31"/>
      <c r="Z81" s="14"/>
    </row>
    <row r="82" spans="1:26" s="28" customFormat="1" ht="21" customHeight="1">
      <c r="A82" s="33"/>
      <c r="B82" s="73"/>
      <c r="C82" s="31"/>
      <c r="D82" s="30"/>
      <c r="E82" s="30"/>
      <c r="F82" s="128"/>
      <c r="G82" s="134"/>
      <c r="H82" s="31"/>
      <c r="I82" s="69"/>
      <c r="T82" s="14"/>
      <c r="U82" s="14"/>
      <c r="V82" s="14"/>
      <c r="W82" s="30"/>
      <c r="X82" s="30"/>
      <c r="Y82" s="31"/>
      <c r="Z82" s="14"/>
    </row>
    <row r="83" spans="1:26" s="28" customFormat="1" ht="21" customHeight="1">
      <c r="A83" s="33"/>
      <c r="B83" s="73"/>
      <c r="C83" s="31"/>
      <c r="D83" s="30"/>
      <c r="E83" s="30"/>
      <c r="F83" s="128"/>
      <c r="G83" s="134"/>
      <c r="H83" s="31"/>
      <c r="I83" s="69"/>
      <c r="T83" s="14"/>
      <c r="U83" s="14"/>
      <c r="V83" s="14"/>
      <c r="W83" s="30"/>
      <c r="X83" s="30"/>
      <c r="Y83" s="31"/>
      <c r="Z83" s="14"/>
    </row>
    <row r="84" spans="1:26" s="28" customFormat="1" ht="21" customHeight="1">
      <c r="A84" s="33"/>
      <c r="B84" s="30"/>
      <c r="C84" s="31"/>
      <c r="D84" s="30"/>
      <c r="E84" s="30"/>
      <c r="F84" s="128"/>
      <c r="G84" s="134"/>
      <c r="H84" s="31"/>
      <c r="I84" s="69"/>
      <c r="T84" s="14"/>
      <c r="U84" s="14"/>
      <c r="V84" s="14"/>
      <c r="W84" s="30"/>
      <c r="X84" s="30"/>
      <c r="Y84" s="31"/>
      <c r="Z84" s="14"/>
    </row>
    <row r="85" spans="1:26" s="28" customFormat="1" ht="21" customHeight="1">
      <c r="A85" s="33"/>
      <c r="B85" s="30"/>
      <c r="C85" s="31"/>
      <c r="D85" s="30"/>
      <c r="E85" s="30"/>
      <c r="F85" s="128"/>
      <c r="G85" s="134"/>
      <c r="H85" s="31"/>
      <c r="I85" s="69"/>
      <c r="S85" s="39"/>
      <c r="T85" s="14"/>
      <c r="U85" s="14"/>
      <c r="V85" s="14"/>
      <c r="W85" s="30"/>
      <c r="X85" s="30"/>
      <c r="Y85" s="31"/>
      <c r="Z85" s="14"/>
    </row>
    <row r="86" spans="1:26" s="28" customFormat="1" ht="21" customHeight="1">
      <c r="A86" s="33"/>
      <c r="B86" s="30"/>
      <c r="C86" s="31"/>
      <c r="D86" s="30"/>
      <c r="E86" s="30"/>
      <c r="F86" s="128"/>
      <c r="G86" s="134"/>
      <c r="H86" s="31"/>
      <c r="I86" s="69"/>
      <c r="S86" s="39"/>
      <c r="T86" s="14"/>
      <c r="U86" s="14"/>
      <c r="V86" s="14"/>
      <c r="W86" s="30"/>
      <c r="X86" s="30"/>
      <c r="Y86" s="31"/>
      <c r="Z86" s="14"/>
    </row>
    <row r="87" spans="1:26" s="28" customFormat="1" ht="21" customHeight="1">
      <c r="A87" s="33"/>
      <c r="B87" s="30"/>
      <c r="C87" s="31"/>
      <c r="D87" s="30"/>
      <c r="E87" s="30"/>
      <c r="F87" s="128"/>
      <c r="G87" s="134"/>
      <c r="H87" s="31"/>
      <c r="I87" s="69"/>
      <c r="S87" s="39"/>
      <c r="T87" s="14"/>
      <c r="U87" s="14"/>
      <c r="V87" s="14"/>
      <c r="W87" s="30"/>
      <c r="X87" s="30"/>
      <c r="Y87" s="31"/>
      <c r="Z87" s="14"/>
    </row>
    <row r="88" spans="1:26" s="28" customFormat="1" ht="21" customHeight="1">
      <c r="A88" s="33"/>
      <c r="B88" s="30"/>
      <c r="C88" s="31"/>
      <c r="D88" s="30"/>
      <c r="E88" s="30"/>
      <c r="F88" s="128"/>
      <c r="G88" s="134"/>
      <c r="H88" s="31"/>
      <c r="I88" s="69"/>
      <c r="S88" s="39"/>
      <c r="T88" s="14"/>
      <c r="U88" s="14"/>
      <c r="V88" s="14"/>
      <c r="W88" s="30"/>
      <c r="X88" s="30"/>
      <c r="Y88" s="31"/>
      <c r="Z88" s="14"/>
    </row>
    <row r="89" spans="1:26" s="28" customFormat="1" ht="21" customHeight="1">
      <c r="A89" s="33"/>
      <c r="B89" s="30"/>
      <c r="C89" s="31"/>
      <c r="D89" s="30"/>
      <c r="E89" s="30"/>
      <c r="F89" s="128"/>
      <c r="G89" s="134"/>
      <c r="H89" s="31"/>
      <c r="I89" s="69"/>
      <c r="S89" s="39"/>
      <c r="T89" s="14"/>
      <c r="U89" s="14"/>
      <c r="V89" s="14"/>
      <c r="W89" s="30"/>
      <c r="X89" s="30"/>
      <c r="Y89" s="31"/>
      <c r="Z89" s="14"/>
    </row>
    <row r="90" spans="1:26" s="28" customFormat="1" ht="21" customHeight="1">
      <c r="A90" s="33"/>
      <c r="B90" s="30"/>
      <c r="C90" s="31"/>
      <c r="D90" s="30"/>
      <c r="E90" s="30"/>
      <c r="F90" s="128"/>
      <c r="G90" s="134"/>
      <c r="H90" s="31"/>
      <c r="I90" s="69"/>
      <c r="S90" s="39"/>
      <c r="T90" s="14"/>
      <c r="U90" s="14"/>
      <c r="V90" s="14"/>
      <c r="W90" s="30"/>
      <c r="X90" s="30"/>
      <c r="Y90" s="31"/>
      <c r="Z90" s="14"/>
    </row>
    <row r="91" spans="1:26" s="28" customFormat="1" ht="21" customHeight="1">
      <c r="A91" s="33"/>
      <c r="B91" s="30"/>
      <c r="C91" s="31"/>
      <c r="D91" s="30"/>
      <c r="E91" s="30"/>
      <c r="F91" s="128"/>
      <c r="G91" s="134"/>
      <c r="H91" s="31"/>
      <c r="I91" s="69"/>
      <c r="S91" s="39"/>
      <c r="T91" s="14"/>
      <c r="U91" s="14"/>
      <c r="V91" s="14"/>
      <c r="W91" s="30"/>
      <c r="X91" s="30"/>
      <c r="Y91" s="31"/>
      <c r="Z91" s="14"/>
    </row>
    <row r="92" spans="1:26" s="28" customFormat="1" ht="21" customHeight="1">
      <c r="A92" s="74"/>
      <c r="B92" s="30"/>
      <c r="C92" s="31"/>
      <c r="D92" s="30"/>
      <c r="E92" s="30"/>
      <c r="F92" s="128"/>
      <c r="G92" s="134"/>
      <c r="H92" s="31"/>
      <c r="I92" s="69"/>
      <c r="S92" s="39"/>
      <c r="T92" s="14"/>
      <c r="U92" s="14"/>
      <c r="V92" s="14"/>
      <c r="W92" s="30"/>
      <c r="X92" s="30"/>
      <c r="Y92" s="31"/>
      <c r="Z92" s="14"/>
    </row>
    <row r="93" spans="1:26" s="28" customFormat="1" ht="21" customHeight="1">
      <c r="A93" s="33"/>
      <c r="B93" s="30"/>
      <c r="C93" s="31"/>
      <c r="D93" s="30"/>
      <c r="E93" s="30"/>
      <c r="F93" s="128"/>
      <c r="G93" s="134"/>
      <c r="H93" s="31"/>
      <c r="I93" s="69"/>
      <c r="S93" s="39"/>
      <c r="W93" s="30"/>
      <c r="X93" s="30"/>
      <c r="Y93" s="31"/>
    </row>
    <row r="94" spans="1:26" s="28" customFormat="1" ht="21" customHeight="1">
      <c r="A94" s="33"/>
      <c r="B94" s="30"/>
      <c r="C94" s="31"/>
      <c r="D94" s="30"/>
      <c r="E94" s="30"/>
      <c r="F94" s="128"/>
      <c r="G94" s="134"/>
      <c r="H94" s="31"/>
      <c r="I94" s="69"/>
      <c r="S94" s="39"/>
      <c r="T94" s="32"/>
      <c r="U94" s="32"/>
      <c r="V94" s="32"/>
      <c r="W94" s="30"/>
      <c r="X94" s="30"/>
      <c r="Y94" s="31"/>
      <c r="Z94" s="32"/>
    </row>
    <row r="95" spans="1:26" s="28" customFormat="1" ht="21" customHeight="1">
      <c r="A95" s="33"/>
      <c r="B95" s="30"/>
      <c r="C95" s="31"/>
      <c r="D95" s="30"/>
      <c r="E95" s="30"/>
      <c r="F95" s="128"/>
      <c r="G95" s="134"/>
      <c r="H95" s="31"/>
      <c r="I95" s="69"/>
      <c r="S95" s="39"/>
      <c r="T95" s="32"/>
      <c r="U95" s="32"/>
      <c r="V95" s="32"/>
      <c r="W95" s="30"/>
      <c r="X95" s="30"/>
      <c r="Y95" s="31"/>
      <c r="Z95" s="32"/>
    </row>
    <row r="96" spans="1:26" s="28" customFormat="1" ht="21" customHeight="1">
      <c r="A96" s="33"/>
      <c r="B96" s="30"/>
      <c r="C96" s="31"/>
      <c r="D96" s="30"/>
      <c r="E96" s="30"/>
      <c r="F96" s="128"/>
      <c r="G96" s="134"/>
      <c r="H96" s="31"/>
      <c r="I96" s="69"/>
      <c r="S96" s="39"/>
      <c r="T96" s="32"/>
      <c r="U96" s="32"/>
      <c r="V96" s="32"/>
      <c r="W96" s="30"/>
      <c r="X96" s="30"/>
      <c r="Y96" s="31"/>
      <c r="Z96" s="32"/>
    </row>
    <row r="97" spans="1:26" s="28" customFormat="1" ht="21" customHeight="1">
      <c r="A97" s="33"/>
      <c r="B97" s="30"/>
      <c r="C97" s="31"/>
      <c r="D97" s="30"/>
      <c r="E97" s="30"/>
      <c r="F97" s="128"/>
      <c r="G97" s="134"/>
      <c r="H97" s="31"/>
      <c r="I97" s="69"/>
      <c r="S97" s="39"/>
      <c r="T97" s="32"/>
      <c r="U97" s="32"/>
      <c r="V97" s="32"/>
      <c r="W97" s="30"/>
      <c r="X97" s="30"/>
      <c r="Y97" s="31"/>
      <c r="Z97" s="32"/>
    </row>
    <row r="98" spans="1:26" s="28" customFormat="1" ht="21" customHeight="1">
      <c r="A98" s="33"/>
      <c r="B98" s="30"/>
      <c r="C98" s="31"/>
      <c r="D98" s="30"/>
      <c r="E98" s="30"/>
      <c r="F98" s="128"/>
      <c r="G98" s="134"/>
      <c r="H98" s="31"/>
      <c r="I98" s="69"/>
      <c r="S98" s="39"/>
      <c r="T98" s="32"/>
      <c r="U98" s="32"/>
      <c r="V98" s="32"/>
      <c r="W98" s="30"/>
      <c r="X98" s="30"/>
      <c r="Y98" s="31"/>
      <c r="Z98" s="32"/>
    </row>
    <row r="99" spans="1:26" s="28" customFormat="1" ht="21" customHeight="1">
      <c r="A99" s="33"/>
      <c r="B99" s="30"/>
      <c r="C99" s="31"/>
      <c r="D99" s="30"/>
      <c r="E99" s="30"/>
      <c r="F99" s="128"/>
      <c r="G99" s="134"/>
      <c r="H99" s="31"/>
      <c r="I99" s="69"/>
      <c r="S99" s="39"/>
      <c r="T99" s="32"/>
      <c r="U99" s="32"/>
      <c r="V99" s="32"/>
      <c r="W99" s="30"/>
      <c r="X99" s="30"/>
      <c r="Y99" s="31"/>
      <c r="Z99" s="32"/>
    </row>
    <row r="100" spans="1:26" s="28" customFormat="1" ht="21" customHeight="1">
      <c r="A100" s="33"/>
      <c r="B100" s="30"/>
      <c r="C100" s="31"/>
      <c r="D100" s="30"/>
      <c r="E100" s="30"/>
      <c r="F100" s="128"/>
      <c r="G100" s="134"/>
      <c r="H100" s="31"/>
      <c r="I100" s="69"/>
      <c r="S100" s="39"/>
      <c r="T100" s="32"/>
      <c r="U100" s="32"/>
      <c r="V100" s="32"/>
      <c r="W100" s="30"/>
      <c r="X100" s="30"/>
      <c r="Y100" s="31"/>
      <c r="Z100" s="32"/>
    </row>
    <row r="101" spans="1:26" s="28" customFormat="1" ht="21" customHeight="1">
      <c r="A101" s="33"/>
      <c r="B101" s="30"/>
      <c r="C101" s="31"/>
      <c r="D101" s="30"/>
      <c r="E101" s="30"/>
      <c r="F101" s="128"/>
      <c r="G101" s="134"/>
      <c r="H101" s="31"/>
      <c r="I101" s="69"/>
      <c r="J101" s="32"/>
      <c r="K101" s="32"/>
      <c r="L101" s="32"/>
      <c r="M101" s="32"/>
      <c r="N101" s="32"/>
      <c r="O101" s="32"/>
      <c r="P101" s="32"/>
      <c r="Q101" s="32"/>
      <c r="R101" s="32"/>
      <c r="S101" s="39"/>
      <c r="T101" s="32"/>
      <c r="U101" s="32"/>
      <c r="V101" s="32"/>
      <c r="W101" s="30"/>
      <c r="X101" s="30"/>
      <c r="Y101" s="31"/>
      <c r="Z101" s="32"/>
    </row>
    <row r="102" spans="1:26" s="28" customFormat="1" ht="21" customHeight="1">
      <c r="A102" s="33"/>
      <c r="B102" s="30"/>
      <c r="C102" s="31"/>
      <c r="D102" s="30"/>
      <c r="E102" s="30"/>
      <c r="F102" s="128"/>
      <c r="G102" s="134"/>
      <c r="H102" s="31"/>
      <c r="I102" s="69"/>
      <c r="J102" s="32"/>
      <c r="K102" s="32"/>
      <c r="L102" s="32"/>
      <c r="M102" s="32"/>
      <c r="N102" s="32"/>
      <c r="O102" s="32"/>
      <c r="P102" s="32"/>
      <c r="Q102" s="32"/>
      <c r="R102" s="32"/>
      <c r="S102" s="39"/>
      <c r="T102" s="32"/>
      <c r="U102" s="32"/>
      <c r="V102" s="32"/>
      <c r="W102" s="30"/>
      <c r="X102" s="30"/>
      <c r="Y102" s="31"/>
      <c r="Z102" s="32"/>
    </row>
    <row r="103" spans="1:26" s="28" customFormat="1" ht="21" customHeight="1">
      <c r="A103" s="33"/>
      <c r="B103" s="30"/>
      <c r="C103" s="31"/>
      <c r="D103" s="30"/>
      <c r="E103" s="30"/>
      <c r="F103" s="128"/>
      <c r="G103" s="134"/>
      <c r="H103" s="31"/>
      <c r="I103" s="69"/>
      <c r="J103"/>
      <c r="K103"/>
      <c r="L103"/>
      <c r="M103"/>
      <c r="N103"/>
      <c r="O103"/>
      <c r="P103"/>
      <c r="Q103"/>
      <c r="R103"/>
      <c r="S103" s="39"/>
      <c r="T103" s="32"/>
      <c r="U103" s="32"/>
      <c r="V103" s="32"/>
      <c r="W103" s="30"/>
      <c r="X103" s="30"/>
      <c r="Y103" s="31"/>
      <c r="Z103" s="32"/>
    </row>
    <row r="104" spans="1:26" s="28" customFormat="1" ht="21" customHeight="1">
      <c r="A104" s="33"/>
      <c r="B104" s="30"/>
      <c r="C104" s="31"/>
      <c r="D104" s="30"/>
      <c r="E104" s="30"/>
      <c r="F104" s="128"/>
      <c r="G104" s="134"/>
      <c r="H104" s="31"/>
      <c r="I104" s="34"/>
      <c r="J104"/>
      <c r="K104"/>
      <c r="L104"/>
      <c r="M104"/>
      <c r="N104"/>
      <c r="O104"/>
      <c r="P104"/>
      <c r="Q104"/>
      <c r="R104"/>
      <c r="S104" s="39"/>
      <c r="T104" s="32"/>
      <c r="U104" s="32"/>
      <c r="V104" s="32"/>
      <c r="W104" s="30"/>
      <c r="X104" s="30"/>
      <c r="Y104" s="31"/>
      <c r="Z104" s="32"/>
    </row>
    <row r="105" spans="1:26" s="28" customFormat="1" ht="21" customHeight="1">
      <c r="A105" s="33"/>
      <c r="B105" s="30"/>
      <c r="C105" s="31"/>
      <c r="D105" s="30"/>
      <c r="E105" s="30"/>
      <c r="F105" s="128"/>
      <c r="G105" s="134"/>
      <c r="H105" s="31"/>
      <c r="I105" s="69"/>
      <c r="J105"/>
      <c r="K105"/>
      <c r="L105"/>
      <c r="M105"/>
      <c r="N105"/>
      <c r="O105"/>
      <c r="P105"/>
      <c r="Q105"/>
      <c r="R105"/>
      <c r="S105" s="39"/>
      <c r="T105" s="32"/>
      <c r="U105" s="32"/>
      <c r="V105" s="32"/>
      <c r="W105" s="30"/>
      <c r="X105" s="30"/>
      <c r="Y105" s="31"/>
      <c r="Z105" s="32"/>
    </row>
    <row r="106" spans="1:26" s="28" customFormat="1" ht="21" customHeight="1">
      <c r="A106" s="33"/>
      <c r="B106" s="30"/>
      <c r="C106" s="31"/>
      <c r="D106" s="30"/>
      <c r="E106" s="30"/>
      <c r="F106" s="128"/>
      <c r="G106" s="134"/>
      <c r="H106" s="31"/>
      <c r="I106" s="34"/>
      <c r="J106"/>
      <c r="K106"/>
      <c r="L106"/>
      <c r="M106"/>
      <c r="N106"/>
      <c r="O106"/>
      <c r="P106"/>
      <c r="Q106"/>
      <c r="R106"/>
      <c r="S106" s="39"/>
      <c r="T106" s="32"/>
      <c r="U106" s="32"/>
      <c r="V106" s="32"/>
      <c r="W106" s="30"/>
      <c r="X106" s="30"/>
      <c r="Y106" s="31"/>
      <c r="Z106" s="32"/>
    </row>
    <row r="107" spans="1:26" s="32" customFormat="1" ht="21" customHeight="1">
      <c r="A107" s="35"/>
      <c r="C107" s="36"/>
      <c r="F107" s="129"/>
      <c r="G107" s="135"/>
      <c r="H107" s="36"/>
      <c r="I107" s="37"/>
      <c r="J107"/>
      <c r="K107"/>
      <c r="L107"/>
      <c r="M107"/>
      <c r="N107"/>
      <c r="O107"/>
      <c r="P107"/>
      <c r="Q107"/>
      <c r="R107"/>
      <c r="S107" s="39"/>
    </row>
    <row r="108" spans="1:26" s="32" customFormat="1" ht="21" customHeight="1">
      <c r="A108" s="35"/>
      <c r="C108" s="36"/>
      <c r="F108" s="129"/>
      <c r="G108" s="135"/>
      <c r="H108" s="36"/>
      <c r="I108" s="37"/>
      <c r="J108"/>
      <c r="K108"/>
      <c r="L108"/>
      <c r="M108"/>
      <c r="N108"/>
      <c r="O108"/>
      <c r="P108"/>
      <c r="Q108"/>
      <c r="R108"/>
      <c r="S108" s="39"/>
    </row>
    <row r="109" spans="1:26" s="32" customFormat="1" ht="21" customHeight="1">
      <c r="A109" s="35"/>
      <c r="C109" s="36"/>
      <c r="F109" s="129"/>
      <c r="G109" s="135"/>
      <c r="H109" s="36"/>
      <c r="I109" s="37"/>
      <c r="J109"/>
      <c r="K109"/>
      <c r="L109"/>
      <c r="M109"/>
      <c r="N109"/>
      <c r="O109"/>
      <c r="P109"/>
      <c r="Q109"/>
      <c r="R109"/>
      <c r="S109" s="39"/>
    </row>
    <row r="110" spans="1:26" s="32" customFormat="1" ht="21" customHeight="1">
      <c r="A110" s="35"/>
      <c r="C110" s="36"/>
      <c r="F110" s="129"/>
      <c r="G110" s="135"/>
      <c r="H110" s="36"/>
      <c r="I110" s="37"/>
      <c r="J110"/>
      <c r="K110"/>
      <c r="L110"/>
      <c r="M110"/>
      <c r="N110"/>
      <c r="O110"/>
      <c r="P110"/>
      <c r="Q110"/>
      <c r="R110"/>
      <c r="S110" s="39"/>
    </row>
    <row r="111" spans="1:26" s="32" customFormat="1" ht="21" customHeight="1">
      <c r="A111" s="35"/>
      <c r="C111" s="36"/>
      <c r="F111" s="129"/>
      <c r="G111" s="135"/>
      <c r="H111" s="36"/>
      <c r="I111" s="37"/>
      <c r="J111"/>
      <c r="K111"/>
      <c r="L111"/>
      <c r="M111"/>
      <c r="N111"/>
      <c r="O111"/>
      <c r="P111"/>
      <c r="Q111"/>
      <c r="R111"/>
      <c r="S111" s="39"/>
    </row>
    <row r="112" spans="1:26" s="32" customFormat="1" ht="21" customHeight="1">
      <c r="A112" s="35"/>
      <c r="C112" s="36"/>
      <c r="F112" s="129"/>
      <c r="G112" s="135"/>
      <c r="H112" s="36"/>
      <c r="I112" s="37"/>
      <c r="J112"/>
      <c r="K112"/>
      <c r="L112"/>
      <c r="M112"/>
      <c r="N112"/>
      <c r="O112"/>
      <c r="P112"/>
      <c r="Q112"/>
      <c r="R112"/>
      <c r="S112" s="39"/>
    </row>
    <row r="113" spans="1:19" s="32" customFormat="1" ht="15" customHeight="1">
      <c r="A113" s="35"/>
      <c r="C113" s="36"/>
      <c r="F113" s="129"/>
      <c r="G113" s="135"/>
      <c r="H113" s="36"/>
      <c r="I113" s="37"/>
      <c r="J113"/>
      <c r="K113"/>
      <c r="L113"/>
      <c r="M113"/>
      <c r="N113"/>
      <c r="O113"/>
      <c r="P113"/>
      <c r="Q113"/>
      <c r="R113"/>
      <c r="S113" s="39"/>
    </row>
    <row r="114" spans="1:19" s="32" customFormat="1" ht="15" customHeight="1">
      <c r="A114" s="35"/>
      <c r="C114" s="36"/>
      <c r="F114" s="129"/>
      <c r="G114" s="135"/>
      <c r="H114" s="36"/>
      <c r="I114" s="37"/>
      <c r="J114"/>
      <c r="K114"/>
      <c r="L114"/>
      <c r="M114"/>
      <c r="N114"/>
      <c r="O114"/>
      <c r="P114"/>
      <c r="Q114"/>
      <c r="R114"/>
      <c r="S114" s="39"/>
    </row>
    <row r="115" spans="1:19" s="32" customFormat="1" ht="15" customHeight="1">
      <c r="A115" s="35"/>
      <c r="C115" s="36"/>
      <c r="F115" s="129"/>
      <c r="G115" s="135"/>
      <c r="H115" s="36"/>
      <c r="I115" s="37"/>
      <c r="J115"/>
      <c r="K115"/>
      <c r="L115"/>
      <c r="M115"/>
      <c r="N115"/>
      <c r="O115"/>
      <c r="P115"/>
      <c r="Q115"/>
      <c r="R115"/>
      <c r="S115" s="39"/>
    </row>
    <row r="116" spans="1:19" s="32" customFormat="1" ht="15" customHeight="1">
      <c r="A116" s="35"/>
      <c r="C116" s="36"/>
      <c r="F116" s="129"/>
      <c r="G116" s="135"/>
      <c r="H116" s="36"/>
      <c r="I116" s="37"/>
      <c r="J116"/>
      <c r="K116"/>
      <c r="L116"/>
      <c r="M116"/>
      <c r="N116"/>
      <c r="O116"/>
      <c r="P116"/>
      <c r="Q116"/>
      <c r="R116"/>
      <c r="S116" s="39"/>
    </row>
    <row r="117" spans="1:19" s="32" customFormat="1" ht="15" customHeight="1">
      <c r="A117" s="35"/>
      <c r="C117" s="36"/>
      <c r="F117" s="129"/>
      <c r="G117" s="135"/>
      <c r="H117" s="36"/>
      <c r="I117" s="37"/>
      <c r="J117"/>
      <c r="K117"/>
      <c r="L117"/>
      <c r="M117"/>
      <c r="N117"/>
      <c r="O117"/>
      <c r="P117"/>
      <c r="Q117"/>
      <c r="R117"/>
      <c r="S117" s="39"/>
    </row>
    <row r="118" spans="1:19" s="32" customFormat="1" ht="15" customHeight="1">
      <c r="A118" s="35"/>
      <c r="C118" s="36"/>
      <c r="F118" s="129"/>
      <c r="G118" s="135"/>
      <c r="H118" s="36"/>
      <c r="I118" s="37"/>
      <c r="J118"/>
      <c r="K118"/>
      <c r="L118"/>
      <c r="M118"/>
      <c r="N118"/>
      <c r="O118"/>
      <c r="P118"/>
      <c r="Q118"/>
      <c r="R118"/>
      <c r="S118" s="39"/>
    </row>
    <row r="119" spans="1:19" s="32" customFormat="1" ht="15" customHeight="1">
      <c r="A119" s="35"/>
      <c r="C119" s="36"/>
      <c r="F119" s="129"/>
      <c r="G119" s="135"/>
      <c r="H119" s="36"/>
      <c r="I119" s="37"/>
      <c r="J119"/>
      <c r="K119"/>
      <c r="L119"/>
      <c r="M119"/>
      <c r="N119"/>
      <c r="O119"/>
      <c r="P119"/>
      <c r="Q119"/>
      <c r="R119"/>
      <c r="S119" s="39"/>
    </row>
    <row r="120" spans="1:19" s="32" customFormat="1" ht="15" customHeight="1">
      <c r="A120" s="35"/>
      <c r="C120" s="36"/>
      <c r="F120" s="129"/>
      <c r="G120" s="135"/>
      <c r="H120" s="36"/>
      <c r="I120" s="37"/>
      <c r="J120"/>
      <c r="K120"/>
      <c r="L120"/>
      <c r="M120"/>
      <c r="N120"/>
      <c r="O120"/>
      <c r="P120"/>
      <c r="Q120"/>
      <c r="R120"/>
      <c r="S120" s="39"/>
    </row>
    <row r="121" spans="1:19" s="32" customFormat="1" ht="15" customHeight="1">
      <c r="A121" s="35"/>
      <c r="C121" s="36"/>
      <c r="F121" s="129"/>
      <c r="G121" s="135"/>
      <c r="H121" s="36"/>
      <c r="I121" s="37"/>
      <c r="J121"/>
      <c r="K121"/>
      <c r="L121"/>
      <c r="M121"/>
      <c r="N121"/>
      <c r="O121"/>
      <c r="P121"/>
      <c r="Q121"/>
      <c r="R121"/>
      <c r="S121" s="39"/>
    </row>
    <row r="122" spans="1:19" s="32" customFormat="1" ht="15" customHeight="1">
      <c r="A122" s="35"/>
      <c r="C122" s="36"/>
      <c r="F122" s="129"/>
      <c r="G122" s="129"/>
      <c r="I122" s="37"/>
      <c r="J122"/>
      <c r="K122"/>
      <c r="L122"/>
      <c r="M122"/>
      <c r="N122"/>
      <c r="O122"/>
      <c r="P122"/>
      <c r="Q122"/>
      <c r="R122"/>
      <c r="S122" s="39"/>
    </row>
    <row r="123" spans="1:19" s="32" customFormat="1" ht="15" customHeight="1">
      <c r="A123" s="35"/>
      <c r="C123" s="36"/>
      <c r="F123" s="129"/>
      <c r="G123" s="129"/>
      <c r="I123" s="37"/>
      <c r="J123"/>
      <c r="K123"/>
      <c r="L123"/>
      <c r="M123"/>
      <c r="N123"/>
      <c r="O123"/>
      <c r="P123"/>
      <c r="Q123"/>
      <c r="R123"/>
      <c r="S123" s="39"/>
    </row>
    <row r="124" spans="1:19" s="32" customFormat="1" ht="15" customHeight="1">
      <c r="A124" s="35"/>
      <c r="C124" s="36"/>
      <c r="F124" s="129"/>
      <c r="G124" s="129"/>
      <c r="I124" s="37"/>
      <c r="J124"/>
      <c r="K124"/>
      <c r="L124"/>
      <c r="M124"/>
      <c r="N124"/>
      <c r="O124"/>
      <c r="P124"/>
      <c r="Q124"/>
      <c r="R124"/>
      <c r="S124" s="39"/>
    </row>
    <row r="125" spans="1:19" s="32" customFormat="1" ht="15" customHeight="1">
      <c r="A125" s="35"/>
      <c r="C125" s="36"/>
      <c r="F125" s="129"/>
      <c r="G125" s="129"/>
      <c r="I125" s="37"/>
      <c r="J125"/>
      <c r="K125"/>
      <c r="L125"/>
      <c r="M125"/>
      <c r="N125"/>
      <c r="O125"/>
      <c r="P125"/>
      <c r="Q125"/>
      <c r="R125"/>
      <c r="S125" s="39"/>
    </row>
    <row r="126" spans="1:19" s="32" customFormat="1" ht="15" customHeight="1">
      <c r="A126" s="35"/>
      <c r="C126" s="36"/>
      <c r="F126" s="129"/>
      <c r="G126" s="129"/>
      <c r="I126" s="37"/>
      <c r="J126"/>
      <c r="K126"/>
      <c r="L126"/>
      <c r="M126"/>
      <c r="N126"/>
      <c r="O126"/>
      <c r="P126"/>
      <c r="Q126"/>
      <c r="R126"/>
      <c r="S126" s="39"/>
    </row>
    <row r="127" spans="1:19" s="32" customFormat="1" ht="15" customHeight="1">
      <c r="A127" s="35"/>
      <c r="C127" s="36"/>
      <c r="F127" s="129"/>
      <c r="G127" s="129"/>
      <c r="I127" s="37"/>
      <c r="J127"/>
      <c r="K127"/>
      <c r="L127"/>
      <c r="M127"/>
      <c r="N127"/>
      <c r="O127"/>
      <c r="P127"/>
      <c r="Q127"/>
      <c r="R127"/>
      <c r="S127" s="39"/>
    </row>
    <row r="128" spans="1:19" s="32" customFormat="1" ht="15" customHeight="1">
      <c r="A128" s="35"/>
      <c r="C128" s="36"/>
      <c r="F128" s="129"/>
      <c r="G128" s="129"/>
      <c r="I128" s="37"/>
      <c r="J128"/>
      <c r="K128"/>
      <c r="L128"/>
      <c r="M128"/>
      <c r="N128"/>
      <c r="O128"/>
      <c r="P128"/>
      <c r="Q128"/>
      <c r="R128"/>
      <c r="S128" s="39"/>
    </row>
    <row r="129" spans="1:19" s="32" customFormat="1" ht="15" customHeight="1">
      <c r="A129" s="35"/>
      <c r="C129" s="36"/>
      <c r="F129" s="129"/>
      <c r="G129" s="129"/>
      <c r="I129" s="37"/>
      <c r="J129"/>
      <c r="K129"/>
      <c r="L129"/>
      <c r="M129"/>
      <c r="N129"/>
      <c r="O129"/>
      <c r="P129"/>
      <c r="Q129"/>
      <c r="R129"/>
      <c r="S129" s="39"/>
    </row>
    <row r="130" spans="1:19" s="32" customFormat="1" ht="15" customHeight="1">
      <c r="A130" s="35"/>
      <c r="C130" s="36"/>
      <c r="F130" s="129"/>
      <c r="G130" s="129"/>
      <c r="I130" s="37"/>
      <c r="J130"/>
      <c r="K130"/>
      <c r="L130"/>
      <c r="M130"/>
      <c r="N130"/>
      <c r="O130"/>
      <c r="P130"/>
      <c r="Q130"/>
      <c r="R130"/>
      <c r="S130" s="39"/>
    </row>
    <row r="131" spans="1:19" s="32" customFormat="1" ht="15" customHeight="1">
      <c r="A131" s="35"/>
      <c r="C131" s="36"/>
      <c r="F131" s="129"/>
      <c r="G131" s="129"/>
      <c r="I131" s="37"/>
      <c r="J131"/>
      <c r="K131"/>
      <c r="L131"/>
      <c r="M131"/>
      <c r="N131"/>
      <c r="O131"/>
      <c r="P131"/>
      <c r="Q131"/>
      <c r="R131"/>
      <c r="S131" s="39"/>
    </row>
    <row r="132" spans="1:19" s="32" customFormat="1" ht="15" customHeight="1">
      <c r="A132" s="35"/>
      <c r="C132" s="36"/>
      <c r="F132" s="129"/>
      <c r="G132" s="129"/>
      <c r="I132" s="37"/>
      <c r="J132"/>
      <c r="K132"/>
      <c r="L132"/>
      <c r="M132"/>
      <c r="N132"/>
      <c r="O132"/>
      <c r="P132"/>
      <c r="Q132"/>
      <c r="R132"/>
      <c r="S132" s="39"/>
    </row>
    <row r="133" spans="1:19" s="32" customFormat="1" ht="15" customHeight="1">
      <c r="A133" s="35"/>
      <c r="C133" s="36"/>
      <c r="F133" s="129"/>
      <c r="G133" s="129"/>
      <c r="I133" s="37"/>
      <c r="J133"/>
      <c r="K133"/>
      <c r="L133"/>
      <c r="M133"/>
      <c r="N133"/>
      <c r="O133"/>
      <c r="P133"/>
      <c r="Q133"/>
      <c r="R133"/>
      <c r="S133" s="39"/>
    </row>
    <row r="134" spans="1:19" s="32" customFormat="1" ht="15" customHeight="1">
      <c r="A134" s="35"/>
      <c r="C134" s="36"/>
      <c r="F134" s="129"/>
      <c r="G134" s="129"/>
      <c r="I134" s="37"/>
      <c r="J134"/>
      <c r="K134"/>
      <c r="L134"/>
      <c r="M134"/>
      <c r="N134"/>
      <c r="O134"/>
      <c r="P134"/>
      <c r="Q134"/>
      <c r="R134"/>
      <c r="S134" s="39"/>
    </row>
    <row r="135" spans="1:19" s="32" customFormat="1" ht="15" customHeight="1">
      <c r="A135" s="35"/>
      <c r="C135" s="36"/>
      <c r="F135" s="129"/>
      <c r="G135" s="129"/>
      <c r="I135" s="37"/>
      <c r="J135"/>
      <c r="K135"/>
      <c r="L135"/>
      <c r="M135"/>
      <c r="N135"/>
      <c r="O135"/>
      <c r="P135"/>
      <c r="Q135"/>
      <c r="R135"/>
      <c r="S135" s="39"/>
    </row>
    <row r="136" spans="1:19" s="32" customFormat="1" ht="15" customHeight="1">
      <c r="A136" s="35"/>
      <c r="C136" s="36"/>
      <c r="F136" s="129"/>
      <c r="G136" s="129"/>
      <c r="I136" s="37"/>
      <c r="J136"/>
      <c r="K136"/>
      <c r="L136"/>
      <c r="M136"/>
      <c r="N136"/>
      <c r="O136"/>
      <c r="P136"/>
      <c r="Q136"/>
      <c r="R136"/>
      <c r="S136" s="39"/>
    </row>
    <row r="137" spans="1:19" s="32" customFormat="1" ht="15" customHeight="1">
      <c r="A137" s="35"/>
      <c r="C137" s="36"/>
      <c r="F137" s="129"/>
      <c r="G137" s="129"/>
      <c r="I137" s="37"/>
      <c r="J137"/>
      <c r="K137"/>
      <c r="L137"/>
      <c r="M137"/>
      <c r="N137"/>
      <c r="O137"/>
      <c r="P137"/>
      <c r="Q137"/>
      <c r="R137"/>
      <c r="S137" s="39"/>
    </row>
    <row r="138" spans="1:19" s="32" customFormat="1" ht="15" customHeight="1">
      <c r="A138" s="35"/>
      <c r="C138" s="36"/>
      <c r="F138" s="129"/>
      <c r="G138" s="129"/>
      <c r="I138" s="37"/>
      <c r="J138"/>
      <c r="K138"/>
      <c r="L138"/>
      <c r="M138"/>
      <c r="N138"/>
      <c r="O138"/>
      <c r="P138"/>
      <c r="Q138"/>
      <c r="R138"/>
      <c r="S138" s="39"/>
    </row>
    <row r="139" spans="1:19" s="32" customFormat="1" ht="15" customHeight="1">
      <c r="A139" s="35"/>
      <c r="C139" s="36"/>
      <c r="F139" s="129"/>
      <c r="G139" s="129"/>
      <c r="I139" s="37"/>
      <c r="J139"/>
      <c r="K139"/>
      <c r="L139"/>
      <c r="M139"/>
      <c r="N139"/>
      <c r="O139"/>
      <c r="P139"/>
      <c r="Q139"/>
      <c r="R139"/>
      <c r="S139" s="39"/>
    </row>
    <row r="140" spans="1:19" s="32" customFormat="1" ht="15" customHeight="1">
      <c r="A140" s="35"/>
      <c r="C140" s="36"/>
      <c r="F140" s="129"/>
      <c r="G140" s="129"/>
      <c r="I140" s="37"/>
      <c r="J140"/>
      <c r="K140"/>
      <c r="L140"/>
      <c r="M140"/>
      <c r="N140"/>
      <c r="O140"/>
      <c r="P140"/>
      <c r="Q140"/>
      <c r="R140"/>
      <c r="S140" s="39"/>
    </row>
    <row r="141" spans="1:19" s="32" customFormat="1" ht="15" customHeight="1">
      <c r="A141" s="35"/>
      <c r="C141" s="36"/>
      <c r="F141" s="129"/>
      <c r="G141" s="129"/>
      <c r="I141" s="37"/>
      <c r="J141"/>
      <c r="K141"/>
      <c r="L141"/>
      <c r="M141"/>
      <c r="N141"/>
      <c r="O141"/>
      <c r="P141"/>
      <c r="Q141"/>
      <c r="R141"/>
      <c r="S141" s="39"/>
    </row>
    <row r="142" spans="1:19" s="32" customFormat="1" ht="15" customHeight="1">
      <c r="A142" s="35"/>
      <c r="C142" s="36"/>
      <c r="F142" s="129"/>
      <c r="G142" s="129"/>
      <c r="I142" s="37"/>
      <c r="J142"/>
      <c r="K142"/>
      <c r="L142"/>
      <c r="M142"/>
      <c r="N142"/>
      <c r="O142"/>
      <c r="P142"/>
      <c r="Q142"/>
      <c r="R142"/>
      <c r="S142" s="39"/>
    </row>
    <row r="143" spans="1:19" s="32" customFormat="1" ht="15" customHeight="1">
      <c r="A143" s="35"/>
      <c r="C143" s="36"/>
      <c r="F143" s="129"/>
      <c r="G143" s="129"/>
      <c r="I143" s="37"/>
      <c r="J143"/>
      <c r="K143"/>
      <c r="L143"/>
      <c r="M143"/>
      <c r="N143"/>
      <c r="O143"/>
      <c r="P143"/>
      <c r="Q143"/>
      <c r="R143"/>
      <c r="S143" s="39"/>
    </row>
    <row r="144" spans="1:19" s="32" customFormat="1" ht="15" customHeight="1">
      <c r="A144" s="35"/>
      <c r="C144" s="36"/>
      <c r="F144" s="129"/>
      <c r="G144" s="129"/>
      <c r="I144" s="37"/>
      <c r="J144"/>
      <c r="K144"/>
      <c r="L144"/>
      <c r="M144"/>
      <c r="N144"/>
      <c r="O144"/>
      <c r="P144"/>
      <c r="Q144"/>
      <c r="R144"/>
      <c r="S144" s="39"/>
    </row>
    <row r="145" spans="1:19" s="32" customFormat="1" ht="15" customHeight="1">
      <c r="A145" s="35"/>
      <c r="C145" s="36"/>
      <c r="F145" s="129"/>
      <c r="G145" s="129"/>
      <c r="I145" s="37"/>
      <c r="J145"/>
      <c r="K145"/>
      <c r="L145"/>
      <c r="M145"/>
      <c r="N145"/>
      <c r="O145"/>
      <c r="P145"/>
      <c r="Q145"/>
      <c r="R145"/>
      <c r="S145" s="39"/>
    </row>
    <row r="146" spans="1:19" s="32" customFormat="1" ht="15" customHeight="1">
      <c r="A146" s="35"/>
      <c r="C146" s="36"/>
      <c r="F146" s="129"/>
      <c r="G146" s="129"/>
      <c r="I146" s="37"/>
      <c r="J146"/>
      <c r="K146"/>
      <c r="L146"/>
      <c r="M146"/>
      <c r="N146"/>
      <c r="O146"/>
      <c r="P146"/>
      <c r="Q146"/>
      <c r="R146"/>
      <c r="S146" s="39"/>
    </row>
    <row r="147" spans="1:19" s="32" customFormat="1" ht="15" customHeight="1">
      <c r="A147" s="35"/>
      <c r="C147" s="36"/>
      <c r="F147" s="129"/>
      <c r="G147" s="129"/>
      <c r="I147" s="37"/>
      <c r="J147"/>
      <c r="K147"/>
      <c r="L147"/>
      <c r="M147"/>
      <c r="N147"/>
      <c r="O147"/>
      <c r="P147"/>
      <c r="Q147"/>
      <c r="R147"/>
      <c r="S147" s="39"/>
    </row>
    <row r="148" spans="1:19" s="32" customFormat="1" ht="15" customHeight="1">
      <c r="A148" s="35"/>
      <c r="C148" s="36"/>
      <c r="F148" s="129"/>
      <c r="G148" s="129"/>
      <c r="I148" s="37"/>
      <c r="J148"/>
      <c r="K148"/>
      <c r="L148"/>
      <c r="M148"/>
      <c r="N148"/>
      <c r="O148"/>
      <c r="P148"/>
      <c r="Q148"/>
      <c r="R148"/>
      <c r="S148" s="39"/>
    </row>
    <row r="149" spans="1:19" s="32" customFormat="1" ht="15" customHeight="1">
      <c r="A149" s="35"/>
      <c r="C149" s="36"/>
      <c r="F149" s="129"/>
      <c r="G149" s="129"/>
      <c r="I149" s="37"/>
      <c r="J149"/>
      <c r="K149"/>
      <c r="L149"/>
      <c r="M149"/>
      <c r="N149"/>
      <c r="O149"/>
      <c r="P149"/>
      <c r="Q149"/>
      <c r="R149"/>
      <c r="S149" s="39"/>
    </row>
    <row r="150" spans="1:19" s="32" customFormat="1" ht="15" customHeight="1">
      <c r="A150" s="35"/>
      <c r="C150" s="36"/>
      <c r="F150" s="129"/>
      <c r="G150" s="129"/>
      <c r="I150" s="37"/>
      <c r="J150"/>
      <c r="K150"/>
      <c r="L150"/>
      <c r="M150"/>
      <c r="N150"/>
      <c r="O150"/>
      <c r="P150"/>
      <c r="Q150"/>
      <c r="R150"/>
      <c r="S150" s="39"/>
    </row>
    <row r="151" spans="1:19" s="32" customFormat="1" ht="15" customHeight="1">
      <c r="A151" s="35"/>
      <c r="C151" s="36"/>
      <c r="F151" s="129"/>
      <c r="G151" s="129"/>
      <c r="I151" s="37"/>
      <c r="J151"/>
      <c r="K151"/>
      <c r="L151"/>
      <c r="M151"/>
      <c r="N151"/>
      <c r="O151"/>
      <c r="P151"/>
      <c r="Q151"/>
      <c r="R151"/>
      <c r="S151" s="39"/>
    </row>
    <row r="152" spans="1:19" s="32" customFormat="1" ht="15" customHeight="1">
      <c r="A152" s="35"/>
      <c r="C152" s="36"/>
      <c r="F152" s="129"/>
      <c r="G152" s="129"/>
      <c r="I152" s="37"/>
      <c r="J152"/>
      <c r="K152"/>
      <c r="L152"/>
      <c r="M152"/>
      <c r="N152"/>
      <c r="O152"/>
      <c r="P152"/>
      <c r="Q152"/>
      <c r="R152"/>
      <c r="S152" s="39"/>
    </row>
    <row r="153" spans="1:19" s="32" customFormat="1" ht="15" customHeight="1">
      <c r="A153" s="35"/>
      <c r="C153" s="36"/>
      <c r="F153" s="129"/>
      <c r="G153" s="129"/>
      <c r="I153" s="37"/>
      <c r="J153"/>
      <c r="K153"/>
      <c r="L153"/>
      <c r="M153"/>
      <c r="N153"/>
      <c r="O153"/>
      <c r="P153"/>
      <c r="Q153"/>
      <c r="R153"/>
      <c r="S153" s="39"/>
    </row>
    <row r="154" spans="1:19" s="32" customFormat="1" ht="15" customHeight="1">
      <c r="A154" s="35"/>
      <c r="C154" s="36"/>
      <c r="F154" s="129"/>
      <c r="G154" s="129"/>
      <c r="I154" s="37"/>
      <c r="J154"/>
      <c r="K154"/>
      <c r="L154"/>
      <c r="M154"/>
      <c r="N154"/>
      <c r="O154"/>
      <c r="P154"/>
      <c r="Q154"/>
      <c r="R154"/>
      <c r="S154" s="39"/>
    </row>
    <row r="155" spans="1:19" s="32" customFormat="1" ht="15" customHeight="1">
      <c r="A155" s="35"/>
      <c r="C155" s="36"/>
      <c r="F155" s="129"/>
      <c r="G155" s="129"/>
      <c r="I155" s="37"/>
      <c r="J155"/>
      <c r="K155"/>
      <c r="L155"/>
      <c r="M155"/>
      <c r="N155"/>
      <c r="O155"/>
      <c r="P155"/>
      <c r="Q155"/>
      <c r="R155"/>
      <c r="S155" s="39"/>
    </row>
    <row r="156" spans="1:19" s="32" customFormat="1" ht="15" customHeight="1">
      <c r="A156" s="35"/>
      <c r="C156" s="36"/>
      <c r="F156" s="129"/>
      <c r="G156" s="129"/>
      <c r="I156" s="37"/>
      <c r="J156"/>
      <c r="K156"/>
      <c r="L156"/>
      <c r="M156"/>
      <c r="N156"/>
      <c r="O156"/>
      <c r="P156"/>
      <c r="Q156"/>
      <c r="R156"/>
      <c r="S156" s="39"/>
    </row>
    <row r="157" spans="1:19" s="32" customFormat="1" ht="15" customHeight="1">
      <c r="A157" s="35"/>
      <c r="C157" s="36"/>
      <c r="F157" s="129"/>
      <c r="G157" s="129"/>
      <c r="I157" s="37"/>
      <c r="J157"/>
      <c r="K157"/>
      <c r="L157"/>
      <c r="M157"/>
      <c r="N157"/>
      <c r="O157"/>
      <c r="P157"/>
      <c r="Q157"/>
      <c r="R157"/>
      <c r="S157" s="39"/>
    </row>
    <row r="158" spans="1:19" s="32" customFormat="1" ht="15" customHeight="1">
      <c r="A158" s="35"/>
      <c r="C158" s="36"/>
      <c r="F158" s="129"/>
      <c r="G158" s="129"/>
      <c r="I158" s="37"/>
      <c r="J158"/>
      <c r="K158"/>
      <c r="L158"/>
      <c r="M158"/>
      <c r="N158"/>
      <c r="O158"/>
      <c r="P158"/>
      <c r="Q158"/>
      <c r="R158"/>
      <c r="S158" s="39"/>
    </row>
    <row r="159" spans="1:19" s="32" customFormat="1" ht="15" customHeight="1">
      <c r="A159" s="35"/>
      <c r="C159" s="36"/>
      <c r="F159" s="129"/>
      <c r="G159" s="129"/>
      <c r="I159" s="37"/>
      <c r="J159"/>
      <c r="K159"/>
      <c r="L159"/>
      <c r="M159"/>
      <c r="N159"/>
      <c r="O159"/>
      <c r="P159"/>
      <c r="Q159"/>
      <c r="R159"/>
      <c r="S159" s="39"/>
    </row>
    <row r="160" spans="1:19" s="32" customFormat="1" ht="15" customHeight="1">
      <c r="A160" s="35"/>
      <c r="C160" s="36"/>
      <c r="F160" s="129"/>
      <c r="G160" s="129"/>
      <c r="I160" s="37"/>
      <c r="J160"/>
      <c r="K160"/>
      <c r="L160"/>
      <c r="M160"/>
      <c r="N160"/>
      <c r="O160"/>
      <c r="P160"/>
      <c r="Q160"/>
      <c r="R160"/>
      <c r="S160" s="39"/>
    </row>
    <row r="161" spans="1:19" s="32" customFormat="1" ht="15" customHeight="1">
      <c r="A161" s="35"/>
      <c r="C161" s="36"/>
      <c r="F161" s="129"/>
      <c r="G161" s="129"/>
      <c r="I161" s="37"/>
      <c r="J161"/>
      <c r="K161"/>
      <c r="L161"/>
      <c r="M161"/>
      <c r="N161"/>
      <c r="O161"/>
      <c r="P161"/>
      <c r="Q161"/>
      <c r="R161"/>
      <c r="S161" s="39"/>
    </row>
    <row r="162" spans="1:19" s="32" customFormat="1" ht="15" customHeight="1">
      <c r="A162" s="35"/>
      <c r="C162" s="36"/>
      <c r="F162" s="129"/>
      <c r="G162" s="129"/>
      <c r="I162" s="37"/>
      <c r="J162"/>
      <c r="K162"/>
      <c r="L162"/>
      <c r="M162"/>
      <c r="N162"/>
      <c r="O162"/>
      <c r="P162"/>
      <c r="Q162"/>
      <c r="R162"/>
      <c r="S162" s="39"/>
    </row>
    <row r="163" spans="1:19" s="32" customFormat="1" ht="15" customHeight="1">
      <c r="A163" s="35"/>
      <c r="C163" s="36"/>
      <c r="F163" s="129"/>
      <c r="G163" s="129"/>
      <c r="I163" s="37"/>
      <c r="J163"/>
      <c r="K163"/>
      <c r="L163"/>
      <c r="M163"/>
      <c r="N163"/>
      <c r="O163"/>
      <c r="P163"/>
      <c r="Q163"/>
      <c r="R163"/>
      <c r="S163" s="39"/>
    </row>
    <row r="164" spans="1:19" s="32" customFormat="1" ht="15" customHeight="1">
      <c r="A164" s="35"/>
      <c r="C164" s="36"/>
      <c r="F164" s="129"/>
      <c r="G164" s="129"/>
      <c r="I164" s="37"/>
      <c r="J164"/>
      <c r="K164"/>
      <c r="L164"/>
      <c r="M164"/>
      <c r="N164"/>
      <c r="O164"/>
      <c r="P164"/>
      <c r="Q164"/>
      <c r="R164"/>
      <c r="S164" s="39"/>
    </row>
    <row r="165" spans="1:19" s="32" customFormat="1" ht="15" customHeight="1">
      <c r="A165" s="35"/>
      <c r="C165" s="36"/>
      <c r="F165" s="129"/>
      <c r="G165" s="129"/>
      <c r="I165" s="37"/>
      <c r="J165"/>
      <c r="K165"/>
      <c r="L165"/>
      <c r="M165"/>
      <c r="N165"/>
      <c r="O165"/>
      <c r="P165"/>
      <c r="Q165"/>
      <c r="R165"/>
      <c r="S165" s="39"/>
    </row>
    <row r="166" spans="1:19" s="32" customFormat="1" ht="15" customHeight="1">
      <c r="A166" s="35"/>
      <c r="C166" s="36"/>
      <c r="F166" s="129"/>
      <c r="G166" s="129"/>
      <c r="I166" s="37"/>
      <c r="J166"/>
      <c r="K166"/>
      <c r="L166"/>
      <c r="M166"/>
      <c r="N166"/>
      <c r="O166"/>
      <c r="P166"/>
      <c r="Q166"/>
      <c r="R166"/>
      <c r="S166" s="39"/>
    </row>
    <row r="167" spans="1:19" s="32" customFormat="1" ht="15" customHeight="1">
      <c r="A167" s="35"/>
      <c r="C167" s="36"/>
      <c r="F167" s="129"/>
      <c r="G167" s="129"/>
      <c r="I167" s="37"/>
      <c r="J167"/>
      <c r="K167"/>
      <c r="L167"/>
      <c r="M167"/>
      <c r="N167"/>
      <c r="O167"/>
      <c r="P167"/>
      <c r="Q167"/>
      <c r="R167"/>
      <c r="S167" s="39"/>
    </row>
    <row r="168" spans="1:19" s="32" customFormat="1" ht="15" customHeight="1">
      <c r="A168" s="35"/>
      <c r="C168" s="36"/>
      <c r="F168" s="129"/>
      <c r="G168" s="129"/>
      <c r="I168" s="37"/>
      <c r="J168"/>
      <c r="K168"/>
      <c r="L168"/>
      <c r="M168"/>
      <c r="N168"/>
      <c r="O168"/>
      <c r="P168"/>
      <c r="Q168"/>
      <c r="R168"/>
      <c r="S168" s="39"/>
    </row>
    <row r="169" spans="1:19" s="32" customFormat="1" ht="15" customHeight="1">
      <c r="A169" s="35"/>
      <c r="C169" s="36"/>
      <c r="F169" s="129"/>
      <c r="G169" s="129"/>
      <c r="I169" s="37"/>
      <c r="J169"/>
      <c r="K169"/>
      <c r="L169"/>
      <c r="M169"/>
      <c r="N169"/>
      <c r="O169"/>
      <c r="P169"/>
      <c r="Q169"/>
      <c r="R169"/>
      <c r="S169" s="39"/>
    </row>
    <row r="170" spans="1:19" s="32" customFormat="1" ht="15" customHeight="1">
      <c r="A170" s="35"/>
      <c r="C170" s="36"/>
      <c r="F170" s="129"/>
      <c r="G170" s="129"/>
      <c r="I170" s="37"/>
      <c r="J170"/>
      <c r="K170"/>
      <c r="L170"/>
      <c r="M170"/>
      <c r="N170"/>
      <c r="O170"/>
      <c r="P170"/>
      <c r="Q170"/>
      <c r="R170"/>
      <c r="S170" s="39"/>
    </row>
    <row r="171" spans="1:19" s="32" customFormat="1" ht="15" customHeight="1">
      <c r="A171" s="35"/>
      <c r="C171" s="36"/>
      <c r="F171" s="129"/>
      <c r="G171" s="129"/>
      <c r="I171" s="37"/>
      <c r="S171" s="39"/>
    </row>
    <row r="172" spans="1:19" s="32" customFormat="1" ht="15" customHeight="1">
      <c r="A172" s="35"/>
      <c r="C172" s="36"/>
      <c r="F172" s="129"/>
      <c r="G172" s="129"/>
      <c r="I172" s="37"/>
      <c r="S172" s="39"/>
    </row>
    <row r="173" spans="1:19" s="32" customFormat="1" ht="15" customHeight="1">
      <c r="A173" s="35"/>
      <c r="C173" s="36"/>
      <c r="F173" s="129"/>
      <c r="G173" s="129"/>
      <c r="I173" s="37"/>
      <c r="S173" s="39"/>
    </row>
    <row r="174" spans="1:19" s="32" customFormat="1" ht="15" customHeight="1">
      <c r="A174" s="35"/>
      <c r="C174" s="36"/>
      <c r="F174" s="129"/>
      <c r="G174" s="129"/>
      <c r="I174" s="37"/>
      <c r="S174" s="39"/>
    </row>
    <row r="175" spans="1:19" s="32" customFormat="1" ht="15" customHeight="1">
      <c r="A175" s="35"/>
      <c r="C175" s="36"/>
      <c r="F175" s="129"/>
      <c r="G175" s="129"/>
      <c r="I175" s="37"/>
      <c r="S175" s="39"/>
    </row>
    <row r="176" spans="1:19" s="32" customFormat="1" ht="15" customHeight="1">
      <c r="A176" s="35"/>
      <c r="C176" s="36"/>
      <c r="F176" s="129"/>
      <c r="G176" s="129"/>
      <c r="I176" s="37"/>
      <c r="S176" s="39"/>
    </row>
    <row r="177" spans="1:19" s="32" customFormat="1" ht="15" customHeight="1">
      <c r="A177" s="35"/>
      <c r="C177" s="36"/>
      <c r="F177" s="129"/>
      <c r="G177" s="129"/>
      <c r="I177" s="37"/>
      <c r="S177" s="39"/>
    </row>
    <row r="178" spans="1:19" s="32" customFormat="1" ht="15" customHeight="1">
      <c r="A178" s="35"/>
      <c r="C178" s="36"/>
      <c r="F178" s="129"/>
      <c r="G178" s="129"/>
      <c r="I178" s="37"/>
      <c r="S178" s="39"/>
    </row>
    <row r="179" spans="1:19" s="32" customFormat="1" ht="15" customHeight="1">
      <c r="A179" s="35"/>
      <c r="C179" s="36"/>
      <c r="F179" s="129"/>
      <c r="G179" s="129"/>
      <c r="I179" s="37"/>
      <c r="S179" s="39"/>
    </row>
    <row r="180" spans="1:19" s="32" customFormat="1" ht="15" customHeight="1">
      <c r="A180" s="35"/>
      <c r="C180" s="36"/>
      <c r="F180" s="129"/>
      <c r="G180" s="129"/>
      <c r="I180" s="37"/>
      <c r="S180" s="39"/>
    </row>
    <row r="181" spans="1:19" s="32" customFormat="1" ht="15" customHeight="1">
      <c r="A181" s="35"/>
      <c r="C181" s="36"/>
      <c r="F181" s="129"/>
      <c r="G181" s="129"/>
      <c r="I181" s="37"/>
      <c r="S181" s="39"/>
    </row>
    <row r="182" spans="1:19" s="32" customFormat="1" ht="15" customHeight="1">
      <c r="A182" s="35"/>
      <c r="C182" s="36"/>
      <c r="F182" s="129"/>
      <c r="G182" s="129"/>
      <c r="I182" s="37"/>
      <c r="S182" s="39"/>
    </row>
    <row r="183" spans="1:19" s="32" customFormat="1" ht="15" customHeight="1">
      <c r="A183" s="35"/>
      <c r="C183" s="36"/>
      <c r="F183" s="129"/>
      <c r="G183" s="129"/>
      <c r="I183" s="37"/>
      <c r="S183" s="39"/>
    </row>
    <row r="184" spans="1:19" s="32" customFormat="1" ht="15" customHeight="1">
      <c r="A184" s="35"/>
      <c r="C184" s="36"/>
      <c r="F184" s="129"/>
      <c r="G184" s="129"/>
      <c r="I184" s="37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32" customFormat="1" ht="15" customHeight="1">
      <c r="A185" s="35"/>
      <c r="C185" s="36"/>
      <c r="F185" s="129"/>
      <c r="G185" s="129"/>
      <c r="I185" s="37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32" customFormat="1" ht="15" customHeight="1">
      <c r="A186" s="35"/>
      <c r="C186" s="36"/>
      <c r="F186" s="129"/>
      <c r="G186" s="129"/>
      <c r="I186" s="37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32" customFormat="1" ht="15" customHeight="1">
      <c r="A187" s="35"/>
      <c r="C187" s="36"/>
      <c r="F187" s="129"/>
      <c r="G187" s="129"/>
      <c r="I187" s="37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s="32" customFormat="1" ht="15" customHeight="1">
      <c r="A188" s="35"/>
      <c r="C188" s="36"/>
      <c r="F188" s="129"/>
      <c r="G188" s="129"/>
      <c r="I188" s="37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s="32" customFormat="1" ht="15" customHeight="1">
      <c r="A189" s="35"/>
      <c r="C189" s="36"/>
      <c r="F189" s="129"/>
      <c r="G189" s="129"/>
      <c r="I189" s="37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s="32" customFormat="1" ht="15" customHeight="1">
      <c r="A190" s="35"/>
      <c r="C190" s="36"/>
      <c r="F190" s="129"/>
      <c r="G190" s="129"/>
      <c r="I190" s="37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s="32" customFormat="1" ht="15" customHeight="1">
      <c r="A191" s="35"/>
      <c r="C191" s="36"/>
      <c r="F191" s="129"/>
      <c r="G191" s="129"/>
      <c r="I191" s="37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32" customFormat="1" ht="15" customHeight="1">
      <c r="A192" s="35"/>
      <c r="C192" s="36"/>
      <c r="F192" s="129"/>
      <c r="G192" s="129"/>
      <c r="I192" s="37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s="32" customFormat="1" ht="15" customHeight="1">
      <c r="A193" s="35"/>
      <c r="C193" s="36"/>
      <c r="F193" s="129"/>
      <c r="G193" s="129"/>
      <c r="I193" s="37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s="32" customFormat="1" ht="15" customHeight="1">
      <c r="A194" s="35"/>
      <c r="C194" s="36"/>
      <c r="F194" s="129"/>
      <c r="G194" s="129"/>
      <c r="I194" s="37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32" customFormat="1" ht="15" customHeight="1">
      <c r="A195" s="35"/>
      <c r="C195" s="36"/>
      <c r="F195" s="129"/>
      <c r="G195" s="129"/>
      <c r="I195" s="37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32" customFormat="1" ht="15" customHeight="1">
      <c r="A196" s="35"/>
      <c r="C196" s="36"/>
      <c r="F196" s="129"/>
      <c r="G196" s="129"/>
      <c r="I196" s="37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s="32" customFormat="1" ht="15" customHeight="1">
      <c r="A197" s="35"/>
      <c r="C197" s="36"/>
      <c r="F197" s="129"/>
      <c r="G197" s="129"/>
      <c r="I197" s="37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s="32" customFormat="1" ht="15" customHeight="1">
      <c r="A198" s="35"/>
      <c r="C198" s="36"/>
      <c r="F198" s="129"/>
      <c r="G198" s="129"/>
      <c r="I198" s="37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s="32" customFormat="1" ht="15" customHeight="1">
      <c r="A199" s="35"/>
      <c r="C199" s="36"/>
      <c r="F199" s="129"/>
      <c r="G199" s="129"/>
      <c r="I199" s="37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s="32" customFormat="1" ht="15" customHeight="1">
      <c r="A200" s="35"/>
      <c r="C200" s="36"/>
      <c r="F200" s="129"/>
      <c r="G200" s="129"/>
      <c r="I200" s="37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s="32" customFormat="1" ht="15" customHeight="1">
      <c r="A201" s="35"/>
      <c r="C201" s="36"/>
      <c r="F201" s="129"/>
      <c r="G201" s="129"/>
      <c r="I201" s="37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s="32" customFormat="1" ht="15" customHeight="1">
      <c r="A202" s="35"/>
      <c r="C202" s="36"/>
      <c r="F202" s="129"/>
      <c r="G202" s="129"/>
      <c r="I202" s="37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s="32" customFormat="1" ht="15" customHeight="1">
      <c r="A203" s="35"/>
      <c r="C203" s="36"/>
      <c r="F203" s="129"/>
      <c r="G203" s="129"/>
      <c r="I203" s="37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32" customFormat="1" ht="15" customHeight="1">
      <c r="A204" s="35"/>
      <c r="C204" s="36"/>
      <c r="F204" s="129"/>
      <c r="G204" s="129"/>
      <c r="I204" s="37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32" customFormat="1" ht="15" customHeight="1">
      <c r="A205" s="35"/>
      <c r="C205" s="36"/>
      <c r="F205" s="129"/>
      <c r="G205" s="129"/>
      <c r="I205" s="37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s="32" customFormat="1" ht="15" customHeight="1">
      <c r="A206" s="35"/>
      <c r="C206" s="36"/>
      <c r="F206" s="129"/>
      <c r="G206" s="129"/>
      <c r="I206" s="37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s="32" customFormat="1" ht="15" customHeight="1">
      <c r="A207" s="35"/>
      <c r="C207" s="36"/>
      <c r="F207" s="129"/>
      <c r="G207" s="129"/>
      <c r="I207" s="37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s="32" customFormat="1" ht="15" customHeight="1">
      <c r="A208" s="35"/>
      <c r="C208" s="36"/>
      <c r="F208" s="129"/>
      <c r="G208" s="129"/>
      <c r="I208" s="37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s="32" customFormat="1" ht="15" customHeight="1">
      <c r="A209" s="35"/>
      <c r="C209" s="36"/>
      <c r="F209" s="129"/>
      <c r="G209" s="129"/>
      <c r="I209" s="37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s="32" customFormat="1" ht="15" customHeight="1">
      <c r="A210" s="35"/>
      <c r="C210" s="36"/>
      <c r="F210" s="129"/>
      <c r="G210" s="129"/>
      <c r="I210" s="37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s="32" customFormat="1" ht="15" customHeight="1">
      <c r="A211" s="35"/>
      <c r="C211" s="36"/>
      <c r="F211" s="129"/>
      <c r="G211" s="129"/>
      <c r="I211" s="37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32" customFormat="1" ht="15" customHeight="1">
      <c r="A212" s="35"/>
      <c r="C212" s="36"/>
      <c r="F212" s="129"/>
      <c r="G212" s="129"/>
      <c r="I212" s="37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s="32" customFormat="1" ht="15" customHeight="1">
      <c r="A213" s="35"/>
      <c r="C213" s="36"/>
      <c r="F213" s="129"/>
      <c r="G213" s="129"/>
      <c r="I213" s="37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s="32" customFormat="1" ht="15" customHeight="1">
      <c r="A214" s="35"/>
      <c r="C214" s="36"/>
      <c r="F214" s="129"/>
      <c r="G214" s="129"/>
      <c r="I214" s="37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s="32" customFormat="1" ht="15" customHeight="1">
      <c r="A215" s="35"/>
      <c r="C215" s="36"/>
      <c r="F215" s="129"/>
      <c r="G215" s="129"/>
      <c r="I215" s="37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s="32" customFormat="1" ht="15" customHeight="1">
      <c r="A216" s="35"/>
      <c r="C216" s="36"/>
      <c r="F216" s="129"/>
      <c r="G216" s="129"/>
      <c r="I216" s="37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s="32" customFormat="1" ht="15" customHeight="1">
      <c r="A217" s="35"/>
      <c r="C217" s="36"/>
      <c r="F217" s="129"/>
      <c r="G217" s="129"/>
      <c r="I217" s="37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s="32" customFormat="1" ht="15" customHeight="1">
      <c r="A218" s="35"/>
      <c r="C218" s="36"/>
      <c r="F218" s="129"/>
      <c r="G218" s="129"/>
      <c r="I218" s="37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s="32" customFormat="1" ht="15" customHeight="1">
      <c r="A219" s="35"/>
      <c r="C219" s="36"/>
      <c r="F219" s="129"/>
      <c r="G219" s="129"/>
      <c r="I219" s="37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s="32" customFormat="1" ht="15" customHeight="1">
      <c r="A220" s="35"/>
      <c r="C220" s="36"/>
      <c r="F220" s="129"/>
      <c r="G220" s="129"/>
      <c r="I220" s="37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1:19" s="32" customFormat="1" ht="15" customHeight="1">
      <c r="A221" s="35"/>
      <c r="C221" s="36"/>
      <c r="F221" s="129"/>
      <c r="G221" s="129"/>
      <c r="I221" s="37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1:19" s="32" customFormat="1" ht="15" customHeight="1">
      <c r="A222" s="35"/>
      <c r="C222" s="36"/>
      <c r="F222" s="129"/>
      <c r="G222" s="129"/>
      <c r="I222" s="37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1:19" s="32" customFormat="1" ht="15" customHeight="1">
      <c r="A223" s="35"/>
      <c r="C223" s="36"/>
      <c r="F223" s="129"/>
      <c r="G223" s="129"/>
      <c r="I223" s="37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1:19" s="32" customFormat="1" ht="15" customHeight="1">
      <c r="A224" s="35"/>
      <c r="C224" s="36"/>
      <c r="F224" s="129"/>
      <c r="G224" s="129"/>
      <c r="I224" s="37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1:19" s="32" customFormat="1" ht="15" customHeight="1">
      <c r="A225" s="35"/>
      <c r="C225" s="36"/>
      <c r="F225" s="129"/>
      <c r="G225" s="129"/>
      <c r="I225" s="37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1:19" s="32" customFormat="1" ht="15" customHeight="1">
      <c r="A226" s="35"/>
      <c r="C226" s="36"/>
      <c r="F226" s="129"/>
      <c r="G226" s="129"/>
      <c r="I226" s="37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1:19" s="32" customFormat="1" ht="15" customHeight="1">
      <c r="A227" s="35"/>
      <c r="C227" s="36"/>
      <c r="F227" s="129"/>
      <c r="G227" s="129"/>
      <c r="I227" s="37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1:19" s="32" customFormat="1" ht="15" customHeight="1">
      <c r="A228" s="35"/>
      <c r="C228" s="36"/>
      <c r="F228" s="129"/>
      <c r="G228" s="129"/>
      <c r="I228" s="37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1:19" s="32" customFormat="1" ht="15" customHeight="1">
      <c r="A229" s="35"/>
      <c r="C229" s="36"/>
      <c r="F229" s="129"/>
      <c r="G229" s="129"/>
      <c r="I229" s="37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1:19" s="32" customFormat="1" ht="15" customHeight="1">
      <c r="A230" s="35"/>
      <c r="C230" s="36"/>
      <c r="F230" s="129"/>
      <c r="G230" s="129"/>
      <c r="I230" s="37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1:19" s="32" customFormat="1" ht="15" customHeight="1">
      <c r="A231" s="35"/>
      <c r="C231" s="36"/>
      <c r="F231" s="129"/>
      <c r="G231" s="129"/>
      <c r="I231" s="37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1:19" s="32" customFormat="1" ht="15" customHeight="1">
      <c r="A232" s="35"/>
      <c r="C232" s="36"/>
      <c r="F232" s="129"/>
      <c r="G232" s="129"/>
      <c r="I232" s="37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1:19" s="32" customFormat="1" ht="15" customHeight="1">
      <c r="A233" s="35"/>
      <c r="C233" s="36"/>
      <c r="F233" s="129"/>
      <c r="G233" s="129"/>
      <c r="I233" s="37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1:19" s="32" customFormat="1" ht="15" customHeight="1">
      <c r="A234" s="35"/>
      <c r="C234" s="36"/>
      <c r="F234" s="129"/>
      <c r="G234" s="129"/>
      <c r="I234" s="37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1:19" s="32" customFormat="1" ht="15" customHeight="1">
      <c r="A235" s="35"/>
      <c r="C235" s="36"/>
      <c r="F235" s="129"/>
      <c r="G235" s="129"/>
      <c r="I235" s="37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1:19" s="32" customFormat="1" ht="15" customHeight="1">
      <c r="A236" s="35"/>
      <c r="C236" s="36"/>
      <c r="F236" s="129"/>
      <c r="G236" s="129"/>
      <c r="I236" s="37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1:19" s="32" customFormat="1" ht="15" customHeight="1">
      <c r="A237" s="35"/>
      <c r="C237" s="36"/>
      <c r="F237" s="129"/>
      <c r="G237" s="129"/>
      <c r="I237" s="37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1:19" s="32" customFormat="1" ht="15" customHeight="1">
      <c r="A238" s="35"/>
      <c r="C238" s="36"/>
      <c r="F238" s="129"/>
      <c r="G238" s="129"/>
      <c r="I238" s="37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1:19" s="32" customFormat="1" ht="15" customHeight="1">
      <c r="A239" s="35"/>
      <c r="C239" s="36"/>
      <c r="F239" s="129"/>
      <c r="G239" s="129"/>
      <c r="I239" s="37"/>
      <c r="J239" s="39"/>
      <c r="K239" s="39"/>
      <c r="L239" s="39"/>
      <c r="M239" s="39"/>
      <c r="N239" s="39"/>
      <c r="O239" s="39"/>
      <c r="P239" s="39"/>
      <c r="Q239" s="39"/>
      <c r="R239" s="39"/>
      <c r="S239" s="39"/>
    </row>
    <row r="240" spans="1:19" s="32" customFormat="1" ht="15" customHeight="1">
      <c r="A240" s="35"/>
      <c r="C240" s="36"/>
      <c r="F240" s="129"/>
      <c r="G240" s="129"/>
      <c r="I240" s="37"/>
      <c r="J240" s="39"/>
      <c r="K240" s="39"/>
      <c r="L240" s="39"/>
      <c r="M240" s="39"/>
      <c r="N240" s="39"/>
      <c r="O240" s="39"/>
      <c r="P240" s="39"/>
      <c r="Q240" s="39"/>
      <c r="R240" s="39"/>
      <c r="S240" s="39"/>
    </row>
    <row r="241" spans="1:19" s="32" customFormat="1" ht="15" customHeight="1">
      <c r="A241" s="35"/>
      <c r="C241" s="36"/>
      <c r="F241" s="129"/>
      <c r="G241" s="129"/>
      <c r="I241" s="37"/>
      <c r="J241" s="39"/>
      <c r="K241" s="39"/>
      <c r="L241" s="39"/>
      <c r="M241" s="39"/>
      <c r="N241" s="39"/>
      <c r="O241" s="39"/>
      <c r="P241" s="39"/>
      <c r="Q241" s="39"/>
      <c r="R241" s="39"/>
      <c r="S241" s="39"/>
    </row>
    <row r="242" spans="1:19" s="32" customFormat="1" ht="15" customHeight="1">
      <c r="A242" s="35"/>
      <c r="C242" s="36"/>
      <c r="F242" s="129"/>
      <c r="G242" s="129"/>
      <c r="I242" s="37"/>
      <c r="J242" s="39"/>
      <c r="K242" s="39"/>
      <c r="L242" s="39"/>
      <c r="M242" s="39"/>
      <c r="N242" s="39"/>
      <c r="O242" s="39"/>
      <c r="P242" s="39"/>
      <c r="Q242" s="39"/>
      <c r="R242" s="39"/>
      <c r="S242" s="39"/>
    </row>
    <row r="243" spans="1:19" s="32" customFormat="1" ht="15" customHeight="1">
      <c r="A243" s="35"/>
      <c r="C243" s="36"/>
      <c r="F243" s="129"/>
      <c r="G243" s="129"/>
      <c r="I243" s="37"/>
      <c r="J243" s="39"/>
      <c r="K243" s="39"/>
      <c r="L243" s="39"/>
      <c r="M243" s="39"/>
      <c r="N243" s="39"/>
      <c r="O243" s="39"/>
      <c r="P243" s="39"/>
      <c r="Q243" s="39"/>
      <c r="R243" s="39"/>
      <c r="S243" s="39"/>
    </row>
    <row r="244" spans="1:19" s="32" customFormat="1" ht="15" customHeight="1">
      <c r="A244" s="35"/>
      <c r="C244" s="36"/>
      <c r="F244" s="129"/>
      <c r="G244" s="129"/>
      <c r="I244" s="37"/>
      <c r="J244" s="39"/>
      <c r="K244" s="39"/>
      <c r="L244" s="39"/>
      <c r="M244" s="39"/>
      <c r="N244" s="39"/>
      <c r="O244" s="39"/>
      <c r="P244" s="39"/>
      <c r="Q244" s="39"/>
      <c r="R244" s="39"/>
      <c r="S244" s="39"/>
    </row>
    <row r="245" spans="1:19" s="32" customFormat="1" ht="15" customHeight="1">
      <c r="A245" s="35"/>
      <c r="C245" s="36"/>
      <c r="F245" s="129"/>
      <c r="G245" s="129"/>
      <c r="I245" s="37"/>
      <c r="J245" s="39"/>
      <c r="K245" s="39"/>
      <c r="L245" s="39"/>
      <c r="M245" s="39"/>
      <c r="N245" s="39"/>
      <c r="O245" s="39"/>
      <c r="P245" s="39"/>
      <c r="Q245" s="39"/>
      <c r="R245" s="39"/>
      <c r="S245" s="39"/>
    </row>
    <row r="246" spans="1:19" s="32" customFormat="1" ht="15" customHeight="1">
      <c r="A246" s="35"/>
      <c r="C246" s="36"/>
      <c r="F246" s="129"/>
      <c r="G246" s="129"/>
      <c r="I246" s="37"/>
      <c r="J246" s="39"/>
      <c r="K246" s="39"/>
      <c r="L246" s="39"/>
      <c r="M246" s="39"/>
      <c r="N246" s="39"/>
      <c r="O246" s="39"/>
      <c r="P246" s="39"/>
      <c r="Q246" s="39"/>
      <c r="R246" s="39"/>
      <c r="S246" s="39"/>
    </row>
    <row r="247" spans="1:19" s="32" customFormat="1" ht="15" customHeight="1">
      <c r="A247" s="35"/>
      <c r="C247" s="36"/>
      <c r="F247" s="129"/>
      <c r="G247" s="129"/>
      <c r="I247" s="37"/>
      <c r="J247" s="39"/>
      <c r="K247" s="39"/>
      <c r="L247" s="39"/>
      <c r="M247" s="39"/>
      <c r="N247" s="39"/>
      <c r="O247" s="39"/>
      <c r="P247" s="39"/>
      <c r="Q247" s="39"/>
      <c r="R247" s="39"/>
      <c r="S247" s="39"/>
    </row>
    <row r="248" spans="1:19" s="32" customFormat="1" ht="15" customHeight="1">
      <c r="A248" s="35"/>
      <c r="C248" s="36"/>
      <c r="F248" s="129"/>
      <c r="G248" s="129"/>
      <c r="I248" s="37"/>
      <c r="J248" s="39"/>
      <c r="K248" s="39"/>
      <c r="L248" s="39"/>
      <c r="M248" s="39"/>
      <c r="N248" s="39"/>
      <c r="O248" s="39"/>
      <c r="P248" s="39"/>
      <c r="Q248" s="39"/>
      <c r="R248" s="39"/>
      <c r="S248" s="39"/>
    </row>
    <row r="249" spans="1:19">
      <c r="I249" s="40"/>
    </row>
    <row r="250" spans="1:19">
      <c r="I250" s="40"/>
    </row>
    <row r="251" spans="1:19">
      <c r="I251" s="40"/>
    </row>
    <row r="252" spans="1:19">
      <c r="I252" s="40"/>
    </row>
    <row r="253" spans="1:19">
      <c r="I253" s="40"/>
    </row>
    <row r="254" spans="1:19">
      <c r="I254" s="40"/>
    </row>
    <row r="255" spans="1:19">
      <c r="I255" s="40"/>
    </row>
    <row r="256" spans="1:19">
      <c r="I256" s="40"/>
    </row>
    <row r="257" spans="9:9">
      <c r="I257" s="40"/>
    </row>
  </sheetData>
  <mergeCells count="3">
    <mergeCell ref="A4:I4"/>
    <mergeCell ref="A8:A9"/>
    <mergeCell ref="I8:I9"/>
  </mergeCells>
  <phoneticPr fontId="16" type="noConversion"/>
  <pageMargins left="0.53" right="0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411"/>
  <sheetViews>
    <sheetView topLeftCell="A49" zoomScale="130" workbookViewId="0">
      <selection activeCell="G63" sqref="G63"/>
    </sheetView>
  </sheetViews>
  <sheetFormatPr defaultRowHeight="21"/>
  <cols>
    <col min="1" max="1" width="9.5703125" style="39" customWidth="1"/>
    <col min="2" max="2" width="8.28515625" style="39" customWidth="1"/>
    <col min="3" max="3" width="8.42578125" style="63" customWidth="1"/>
    <col min="4" max="4" width="11" style="39" customWidth="1"/>
    <col min="5" max="5" width="9.140625" style="39"/>
    <col min="6" max="6" width="9.140625" style="130"/>
    <col min="7" max="7" width="10.7109375" style="130" customWidth="1"/>
    <col min="8" max="8" width="10.140625" style="130" customWidth="1"/>
    <col min="9" max="9" width="28.1406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21" width="9.140625" style="39"/>
    <col min="22" max="39" width="9.140625" style="46"/>
    <col min="40" max="16384" width="9.140625" style="39"/>
  </cols>
  <sheetData>
    <row r="1" spans="1:71" s="5" customFormat="1" ht="21" customHeight="1">
      <c r="A1" s="5" t="s">
        <v>43</v>
      </c>
      <c r="C1" s="101"/>
      <c r="F1" s="140"/>
      <c r="G1" s="140"/>
      <c r="H1" s="140"/>
      <c r="I1" s="6" t="s">
        <v>0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71" s="5" customFormat="1" ht="21" customHeight="1">
      <c r="A2" s="5" t="s">
        <v>1</v>
      </c>
      <c r="C2" s="101"/>
      <c r="F2" s="140" t="s">
        <v>32</v>
      </c>
      <c r="G2" s="140"/>
      <c r="H2" s="140"/>
      <c r="I2" s="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71" ht="15" customHeight="1"/>
    <row r="4" spans="1:71" s="17" customFormat="1" ht="26.25" customHeight="1">
      <c r="A4" s="366" t="s">
        <v>2</v>
      </c>
      <c r="B4" s="366"/>
      <c r="C4" s="366"/>
      <c r="D4" s="366"/>
      <c r="E4" s="366"/>
      <c r="F4" s="366"/>
      <c r="G4" s="366"/>
      <c r="H4" s="366"/>
      <c r="I4" s="366"/>
      <c r="S4" s="47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71" s="32" customFormat="1" ht="5.0999999999999996" customHeight="1">
      <c r="C5" s="103"/>
      <c r="D5" s="50"/>
      <c r="E5" s="50"/>
      <c r="F5" s="145"/>
      <c r="G5" s="145"/>
      <c r="H5" s="129"/>
      <c r="I5" s="66"/>
      <c r="J5" s="39"/>
      <c r="K5" s="39"/>
      <c r="L5" s="39"/>
      <c r="M5" s="39"/>
      <c r="N5" s="39"/>
      <c r="O5" s="39"/>
      <c r="P5" s="39"/>
      <c r="Q5" s="39"/>
      <c r="R5" s="39"/>
      <c r="S5" s="47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71" s="20" customFormat="1" ht="23.1" customHeight="1">
      <c r="A6" s="18" t="s">
        <v>50</v>
      </c>
      <c r="B6" s="19"/>
      <c r="C6" s="99"/>
      <c r="D6" s="21" t="s">
        <v>76</v>
      </c>
      <c r="E6" s="21"/>
      <c r="F6" s="124"/>
      <c r="G6" s="131" t="s">
        <v>75</v>
      </c>
      <c r="H6" s="155"/>
      <c r="I6" s="19"/>
      <c r="J6" s="5"/>
      <c r="K6" s="5"/>
      <c r="L6" s="5"/>
      <c r="M6" s="5"/>
      <c r="N6" s="5"/>
      <c r="O6" s="5"/>
      <c r="P6" s="5"/>
      <c r="Q6" s="5"/>
      <c r="R6" s="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71" s="20" customFormat="1" ht="23.1" customHeight="1">
      <c r="A7" s="18" t="s">
        <v>33</v>
      </c>
      <c r="B7" s="19"/>
      <c r="C7" s="99"/>
      <c r="D7" s="21" t="s">
        <v>25</v>
      </c>
      <c r="E7" s="21"/>
      <c r="F7" s="124"/>
      <c r="G7" s="131" t="s">
        <v>6</v>
      </c>
      <c r="H7" s="155"/>
      <c r="I7" s="19"/>
      <c r="J7" s="5"/>
      <c r="K7" s="5"/>
      <c r="L7" s="5"/>
      <c r="M7" s="5"/>
      <c r="N7" s="5"/>
      <c r="O7" s="5"/>
      <c r="P7" s="5"/>
      <c r="Q7" s="5"/>
      <c r="R7" s="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71" s="20" customFormat="1" ht="23.1" customHeight="1">
      <c r="A8" s="18" t="s">
        <v>7</v>
      </c>
      <c r="B8" s="19"/>
      <c r="C8" s="42">
        <v>230.42</v>
      </c>
      <c r="D8" s="21" t="s">
        <v>8</v>
      </c>
      <c r="F8" s="143"/>
      <c r="G8" s="132" t="s">
        <v>97</v>
      </c>
      <c r="H8" s="155"/>
      <c r="I8" s="19"/>
      <c r="J8" s="5"/>
      <c r="K8" s="5"/>
      <c r="L8" s="5"/>
      <c r="M8" s="5"/>
      <c r="N8" s="5"/>
      <c r="O8" s="5"/>
      <c r="P8" s="5"/>
      <c r="Q8" s="5"/>
      <c r="R8" s="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71" s="5" customFormat="1" ht="23.1" customHeight="1">
      <c r="A9" s="355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106" t="s">
        <v>15</v>
      </c>
      <c r="I9" s="355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56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119</v>
      </c>
      <c r="B11" s="26">
        <v>0.13</v>
      </c>
      <c r="C11" s="27">
        <f>B11+C8</f>
        <v>230.54999999999998</v>
      </c>
      <c r="D11" s="26">
        <v>13.32</v>
      </c>
      <c r="E11" s="26"/>
      <c r="F11" s="120"/>
      <c r="G11" s="119"/>
      <c r="H11" s="119">
        <v>0</v>
      </c>
      <c r="I11" s="164" t="s">
        <v>61</v>
      </c>
      <c r="S11" s="32"/>
    </row>
    <row r="12" spans="1:71" s="28" customFormat="1" ht="21" customHeight="1">
      <c r="A12" s="181" t="s">
        <v>106</v>
      </c>
      <c r="B12" s="26">
        <v>0.2</v>
      </c>
      <c r="C12" s="27">
        <f>B12+C8</f>
        <v>230.61999999999998</v>
      </c>
      <c r="D12" s="26">
        <v>15.05</v>
      </c>
      <c r="E12" s="26"/>
      <c r="F12" s="120"/>
      <c r="G12" s="119"/>
      <c r="H12" s="119">
        <v>0</v>
      </c>
      <c r="I12" s="164" t="s">
        <v>52</v>
      </c>
      <c r="S12" s="32"/>
    </row>
    <row r="13" spans="1:71" s="28" customFormat="1" ht="20.45" customHeight="1">
      <c r="A13" s="167" t="s">
        <v>122</v>
      </c>
      <c r="B13" s="26">
        <v>0.22</v>
      </c>
      <c r="C13" s="27">
        <f>B13+C8</f>
        <v>230.64</v>
      </c>
      <c r="D13" s="26">
        <v>9.1</v>
      </c>
      <c r="E13" s="26"/>
      <c r="F13" s="120"/>
      <c r="G13" s="119"/>
      <c r="H13" s="119">
        <v>0</v>
      </c>
      <c r="I13" s="164" t="s">
        <v>53</v>
      </c>
      <c r="T13" s="32"/>
      <c r="U13" s="32"/>
      <c r="V13" s="32"/>
      <c r="W13" s="32"/>
      <c r="X13" s="32"/>
      <c r="Y13" s="32"/>
      <c r="Z13" s="32"/>
    </row>
    <row r="14" spans="1:71" s="28" customFormat="1" ht="20.45" customHeight="1">
      <c r="A14" s="167" t="s">
        <v>123</v>
      </c>
      <c r="B14" s="26">
        <v>-0.16</v>
      </c>
      <c r="C14" s="27">
        <f>B14+C8</f>
        <v>230.26</v>
      </c>
      <c r="D14" s="26">
        <v>9.6999999999999993</v>
      </c>
      <c r="E14" s="26"/>
      <c r="F14" s="120"/>
      <c r="G14" s="119"/>
      <c r="H14" s="119">
        <v>0</v>
      </c>
      <c r="I14" s="164" t="s">
        <v>52</v>
      </c>
      <c r="T14" s="32"/>
      <c r="U14" s="32"/>
      <c r="V14" s="32"/>
      <c r="W14" s="32"/>
      <c r="X14" s="32"/>
      <c r="Y14" s="32"/>
      <c r="Z14" s="32"/>
    </row>
    <row r="15" spans="1:71" s="28" customFormat="1" ht="20.45" customHeight="1">
      <c r="A15" s="167" t="s">
        <v>124</v>
      </c>
      <c r="B15" s="26">
        <v>-0.56999999999999995</v>
      </c>
      <c r="C15" s="27">
        <f>B15+C8</f>
        <v>229.85</v>
      </c>
      <c r="D15" s="26" t="s">
        <v>159</v>
      </c>
      <c r="E15" s="26">
        <v>8.0500000000000007</v>
      </c>
      <c r="F15" s="120">
        <v>2.5299999999999998</v>
      </c>
      <c r="G15" s="119">
        <f t="shared" ref="G15:G54" si="0">H15/F15</f>
        <v>0.20355731225296445</v>
      </c>
      <c r="H15" s="119">
        <v>0.51500000000000001</v>
      </c>
      <c r="I15" s="164" t="s">
        <v>52</v>
      </c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</row>
    <row r="16" spans="1:71" s="28" customFormat="1" ht="20.45" customHeight="1">
      <c r="A16" s="167" t="s">
        <v>126</v>
      </c>
      <c r="B16" s="67">
        <v>-0.34</v>
      </c>
      <c r="C16" s="27">
        <f>B16+C8</f>
        <v>230.07999999999998</v>
      </c>
      <c r="D16" s="26" t="s">
        <v>160</v>
      </c>
      <c r="E16" s="26">
        <v>15.07</v>
      </c>
      <c r="F16" s="120">
        <v>5.35</v>
      </c>
      <c r="G16" s="119">
        <f t="shared" si="0"/>
        <v>0.51046728971962618</v>
      </c>
      <c r="H16" s="119">
        <v>2.7309999999999999</v>
      </c>
      <c r="I16" s="164" t="s">
        <v>52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39" s="28" customFormat="1" ht="20.45" customHeight="1">
      <c r="A17" s="167" t="s">
        <v>166</v>
      </c>
      <c r="B17" s="26">
        <v>-0.48</v>
      </c>
      <c r="C17" s="27">
        <f>B17+C8</f>
        <v>229.94</v>
      </c>
      <c r="D17" s="26" t="s">
        <v>200</v>
      </c>
      <c r="E17" s="26">
        <v>13.25</v>
      </c>
      <c r="F17" s="120">
        <v>3.97</v>
      </c>
      <c r="G17" s="119">
        <f t="shared" si="0"/>
        <v>0.31687657430730476</v>
      </c>
      <c r="H17" s="119">
        <v>1.258</v>
      </c>
      <c r="I17" s="164" t="s">
        <v>53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28" customFormat="1" ht="20.45" customHeight="1">
      <c r="A18" s="167" t="s">
        <v>180</v>
      </c>
      <c r="B18" s="26">
        <v>-0.56999999999999995</v>
      </c>
      <c r="C18" s="27">
        <f>B18+C8</f>
        <v>229.85</v>
      </c>
      <c r="D18" s="26" t="s">
        <v>201</v>
      </c>
      <c r="E18" s="26">
        <v>8.6</v>
      </c>
      <c r="F18" s="120">
        <v>2.83</v>
      </c>
      <c r="G18" s="119">
        <f t="shared" si="0"/>
        <v>0.1823321554770318</v>
      </c>
      <c r="H18" s="119">
        <v>0.51600000000000001</v>
      </c>
      <c r="I18" s="164" t="s">
        <v>52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 s="28" customFormat="1" ht="20.45" customHeight="1">
      <c r="A19" s="167" t="s">
        <v>170</v>
      </c>
      <c r="B19" s="26">
        <v>-0.65</v>
      </c>
      <c r="C19" s="27">
        <f>B19+C8</f>
        <v>229.76999999999998</v>
      </c>
      <c r="D19" s="26" t="s">
        <v>202</v>
      </c>
      <c r="E19" s="26">
        <v>7.8</v>
      </c>
      <c r="F19" s="120">
        <v>2.12</v>
      </c>
      <c r="G19" s="119">
        <f t="shared" si="0"/>
        <v>4.4339622641509431E-2</v>
      </c>
      <c r="H19" s="119">
        <v>9.4E-2</v>
      </c>
      <c r="I19" s="164" t="s">
        <v>52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s="28" customFormat="1" ht="20.45" customHeight="1">
      <c r="A20" s="167" t="s">
        <v>171</v>
      </c>
      <c r="B20" s="26">
        <v>-0.65</v>
      </c>
      <c r="C20" s="27">
        <f>B20+C8</f>
        <v>229.76999999999998</v>
      </c>
      <c r="D20" s="26" t="s">
        <v>203</v>
      </c>
      <c r="E20" s="26">
        <v>7.59</v>
      </c>
      <c r="F20" s="120">
        <v>2.19</v>
      </c>
      <c r="G20" s="119">
        <f t="shared" si="0"/>
        <v>5.2054794520547946E-2</v>
      </c>
      <c r="H20" s="119">
        <v>0.114</v>
      </c>
      <c r="I20" s="164" t="s">
        <v>52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28" customFormat="1" ht="20.45" customHeight="1">
      <c r="A21" s="167" t="s">
        <v>212</v>
      </c>
      <c r="B21" s="26">
        <v>-0.59</v>
      </c>
      <c r="C21" s="27">
        <f>B21+C8</f>
        <v>229.82999999999998</v>
      </c>
      <c r="D21" s="26" t="s">
        <v>249</v>
      </c>
      <c r="E21" s="26">
        <v>8.08</v>
      </c>
      <c r="F21" s="120">
        <v>2.5299999999999998</v>
      </c>
      <c r="G21" s="119">
        <f t="shared" si="0"/>
        <v>0.15731225296442689</v>
      </c>
      <c r="H21" s="119">
        <v>0.39800000000000002</v>
      </c>
      <c r="I21" s="164" t="s">
        <v>53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s="28" customFormat="1" ht="20.45" customHeight="1">
      <c r="A22" s="167" t="s">
        <v>231</v>
      </c>
      <c r="B22" s="26">
        <v>-0.3</v>
      </c>
      <c r="C22" s="27">
        <f>B22+C8</f>
        <v>230.11999999999998</v>
      </c>
      <c r="D22" s="26" t="s">
        <v>250</v>
      </c>
      <c r="E22" s="26">
        <v>16.23</v>
      </c>
      <c r="F22" s="120">
        <v>7.22</v>
      </c>
      <c r="G22" s="119">
        <f t="shared" si="0"/>
        <v>0.52922437673130196</v>
      </c>
      <c r="H22" s="119">
        <v>3.8210000000000002</v>
      </c>
      <c r="I22" s="164" t="s">
        <v>52</v>
      </c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39" s="28" customFormat="1" ht="20.45" customHeight="1">
      <c r="A23" s="167" t="s">
        <v>215</v>
      </c>
      <c r="B23" s="26">
        <v>-0.5</v>
      </c>
      <c r="C23" s="27">
        <f>B23+C8</f>
        <v>229.92</v>
      </c>
      <c r="D23" s="26" t="s">
        <v>251</v>
      </c>
      <c r="E23" s="26">
        <v>8.5</v>
      </c>
      <c r="F23" s="120">
        <v>2.91</v>
      </c>
      <c r="G23" s="119">
        <f t="shared" si="0"/>
        <v>0.23676975945017179</v>
      </c>
      <c r="H23" s="119">
        <v>0.68899999999999995</v>
      </c>
      <c r="I23" s="164" t="s">
        <v>52</v>
      </c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28" customFormat="1" ht="20.45" customHeight="1">
      <c r="A24" s="167" t="s">
        <v>216</v>
      </c>
      <c r="B24" s="26">
        <v>-0.26</v>
      </c>
      <c r="C24" s="27">
        <f>B24+C8</f>
        <v>230.16</v>
      </c>
      <c r="D24" s="26" t="s">
        <v>252</v>
      </c>
      <c r="E24" s="26">
        <v>16.100000000000001</v>
      </c>
      <c r="F24" s="120">
        <v>7.06</v>
      </c>
      <c r="G24" s="119">
        <f t="shared" si="0"/>
        <v>0.60977337110481589</v>
      </c>
      <c r="H24" s="119">
        <v>4.3049999999999997</v>
      </c>
      <c r="I24" s="164" t="s">
        <v>52</v>
      </c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28" customFormat="1" ht="20.45" customHeight="1">
      <c r="A25" s="167" t="s">
        <v>261</v>
      </c>
      <c r="B25" s="26">
        <v>0.3</v>
      </c>
      <c r="C25" s="27">
        <f>B25+C8</f>
        <v>230.72</v>
      </c>
      <c r="D25" s="26" t="s">
        <v>306</v>
      </c>
      <c r="E25" s="26">
        <v>19.100000000000001</v>
      </c>
      <c r="F25" s="120">
        <v>15.97</v>
      </c>
      <c r="G25" s="119">
        <f t="shared" si="0"/>
        <v>0.20137758296806513</v>
      </c>
      <c r="H25" s="119">
        <v>3.2160000000000002</v>
      </c>
      <c r="I25" s="164" t="s">
        <v>53</v>
      </c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s="28" customFormat="1" ht="20.45" customHeight="1">
      <c r="A26" s="167" t="s">
        <v>305</v>
      </c>
      <c r="B26" s="26">
        <v>0.46</v>
      </c>
      <c r="C26" s="27">
        <f>B26+C8</f>
        <v>230.88</v>
      </c>
      <c r="D26" s="26" t="s">
        <v>307</v>
      </c>
      <c r="E26" s="26">
        <v>32.9</v>
      </c>
      <c r="F26" s="120">
        <v>23.95</v>
      </c>
      <c r="G26" s="119">
        <f t="shared" si="0"/>
        <v>0.98484342379958245</v>
      </c>
      <c r="H26" s="119">
        <v>23.587</v>
      </c>
      <c r="I26" s="164" t="s">
        <v>52</v>
      </c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28" customFormat="1" ht="20.45" customHeight="1">
      <c r="A27" s="167" t="s">
        <v>281</v>
      </c>
      <c r="B27" s="26">
        <v>-0.4</v>
      </c>
      <c r="C27" s="27">
        <f>B27+C8</f>
        <v>230.01999999999998</v>
      </c>
      <c r="D27" s="26" t="s">
        <v>308</v>
      </c>
      <c r="E27" s="26">
        <v>14.3</v>
      </c>
      <c r="F27" s="120">
        <v>4.78</v>
      </c>
      <c r="G27" s="119">
        <f t="shared" si="0"/>
        <v>0.26548117154811712</v>
      </c>
      <c r="H27" s="119">
        <v>1.2689999999999999</v>
      </c>
      <c r="I27" s="164" t="s">
        <v>52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spans="1:39" s="28" customFormat="1" ht="20.45" customHeight="1">
      <c r="A28" s="167" t="s">
        <v>264</v>
      </c>
      <c r="B28" s="26">
        <v>-0.17</v>
      </c>
      <c r="C28" s="27">
        <f>B28+C8</f>
        <v>230.25</v>
      </c>
      <c r="D28" s="26" t="s">
        <v>309</v>
      </c>
      <c r="E28" s="26">
        <v>16.350000000000001</v>
      </c>
      <c r="F28" s="120">
        <v>8.1</v>
      </c>
      <c r="G28" s="119">
        <f t="shared" si="0"/>
        <v>0.59074074074074079</v>
      </c>
      <c r="H28" s="119">
        <v>4.7850000000000001</v>
      </c>
      <c r="I28" s="164" t="s">
        <v>52</v>
      </c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s="28" customFormat="1" ht="20.45" customHeight="1">
      <c r="A29" s="167" t="s">
        <v>326</v>
      </c>
      <c r="B29" s="26">
        <v>0.34</v>
      </c>
      <c r="C29" s="27">
        <f>B29+C8</f>
        <v>230.76</v>
      </c>
      <c r="D29" s="26" t="s">
        <v>372</v>
      </c>
      <c r="E29" s="26">
        <v>24.77</v>
      </c>
      <c r="F29" s="120">
        <v>18.12</v>
      </c>
      <c r="G29" s="119">
        <f t="shared" si="0"/>
        <v>0.22643487858719644</v>
      </c>
      <c r="H29" s="119">
        <v>4.1029999999999998</v>
      </c>
      <c r="I29" s="164" t="s">
        <v>53</v>
      </c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spans="1:39" s="28" customFormat="1" ht="20.45" customHeight="1">
      <c r="A30" s="167" t="s">
        <v>328</v>
      </c>
      <c r="B30" s="26">
        <v>1.48</v>
      </c>
      <c r="C30" s="27">
        <f>B30+C8</f>
        <v>231.89999999999998</v>
      </c>
      <c r="D30" s="26" t="s">
        <v>373</v>
      </c>
      <c r="E30" s="26">
        <v>47.54</v>
      </c>
      <c r="F30" s="120">
        <v>59.19</v>
      </c>
      <c r="G30" s="119">
        <f t="shared" si="0"/>
        <v>0.91312721743537761</v>
      </c>
      <c r="H30" s="119">
        <v>54.048000000000002</v>
      </c>
      <c r="I30" s="164" t="s">
        <v>52</v>
      </c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s="28" customFormat="1" ht="20.45" customHeight="1">
      <c r="A31" s="167" t="s">
        <v>328</v>
      </c>
      <c r="B31" s="26">
        <v>1.6</v>
      </c>
      <c r="C31" s="27">
        <f>B31+C8</f>
        <v>232.01999999999998</v>
      </c>
      <c r="D31" s="26" t="s">
        <v>374</v>
      </c>
      <c r="E31" s="26">
        <v>48.1</v>
      </c>
      <c r="F31" s="120">
        <v>64.28</v>
      </c>
      <c r="G31" s="119">
        <f t="shared" si="0"/>
        <v>0.94822650902302419</v>
      </c>
      <c r="H31" s="119">
        <v>60.951999999999998</v>
      </c>
      <c r="I31" s="164" t="s">
        <v>52</v>
      </c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39" s="28" customFormat="1" ht="20.45" customHeight="1">
      <c r="A32" s="167" t="s">
        <v>329</v>
      </c>
      <c r="B32" s="26">
        <v>0.3</v>
      </c>
      <c r="C32" s="27">
        <f>B32+C8</f>
        <v>230.72</v>
      </c>
      <c r="D32" s="26" t="s">
        <v>375</v>
      </c>
      <c r="E32" s="26">
        <v>25.2</v>
      </c>
      <c r="F32" s="120">
        <v>17.54</v>
      </c>
      <c r="G32" s="119">
        <f t="shared" si="0"/>
        <v>0.95011402508551879</v>
      </c>
      <c r="H32" s="119">
        <v>16.664999999999999</v>
      </c>
      <c r="I32" s="164" t="s">
        <v>52</v>
      </c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1:39" s="28" customFormat="1" ht="20.45" customHeight="1">
      <c r="A33" s="167" t="s">
        <v>330</v>
      </c>
      <c r="B33" s="26">
        <v>0.76</v>
      </c>
      <c r="C33" s="27">
        <f>B33+C8</f>
        <v>231.17999999999998</v>
      </c>
      <c r="D33" s="26" t="s">
        <v>376</v>
      </c>
      <c r="E33" s="26">
        <v>36</v>
      </c>
      <c r="F33" s="120">
        <v>30.6</v>
      </c>
      <c r="G33" s="119">
        <f t="shared" si="0"/>
        <v>1.1696405228758169</v>
      </c>
      <c r="H33" s="119">
        <v>35.790999999999997</v>
      </c>
      <c r="I33" s="164" t="s">
        <v>52</v>
      </c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spans="1:39" s="28" customFormat="1" ht="20.45" customHeight="1">
      <c r="A34" s="167" t="s">
        <v>417</v>
      </c>
      <c r="B34" s="26">
        <v>0.08</v>
      </c>
      <c r="C34" s="27">
        <f>B34+C8</f>
        <v>230.5</v>
      </c>
      <c r="D34" s="26" t="s">
        <v>440</v>
      </c>
      <c r="E34" s="26">
        <v>17.7</v>
      </c>
      <c r="F34" s="120">
        <v>11.86</v>
      </c>
      <c r="G34" s="119">
        <f t="shared" si="0"/>
        <v>0.79089376053962912</v>
      </c>
      <c r="H34" s="119">
        <v>9.3800000000000008</v>
      </c>
      <c r="I34" s="164" t="s">
        <v>53</v>
      </c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s="28" customFormat="1" ht="20.45" customHeight="1">
      <c r="A35" s="167" t="s">
        <v>394</v>
      </c>
      <c r="B35" s="26">
        <v>0.4</v>
      </c>
      <c r="C35" s="27">
        <f>B35+C8</f>
        <v>230.82</v>
      </c>
      <c r="D35" s="43" t="s">
        <v>441</v>
      </c>
      <c r="E35" s="26">
        <v>22.8</v>
      </c>
      <c r="F35" s="120">
        <v>19.12</v>
      </c>
      <c r="G35" s="119">
        <f t="shared" si="0"/>
        <v>1.0837866108786611</v>
      </c>
      <c r="H35" s="119">
        <v>20.722000000000001</v>
      </c>
      <c r="I35" s="164" t="s">
        <v>52</v>
      </c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s="28" customFormat="1" ht="20.45" customHeight="1">
      <c r="A36" s="167" t="s">
        <v>404</v>
      </c>
      <c r="B36" s="26">
        <v>0.36</v>
      </c>
      <c r="C36" s="27">
        <f>B36+C8</f>
        <v>230.78</v>
      </c>
      <c r="D36" s="43" t="s">
        <v>241</v>
      </c>
      <c r="E36" s="26">
        <v>21.87</v>
      </c>
      <c r="F36" s="120">
        <v>17.64</v>
      </c>
      <c r="G36" s="119">
        <f t="shared" si="0"/>
        <v>0.30663265306122445</v>
      </c>
      <c r="H36" s="119">
        <v>5.4089999999999998</v>
      </c>
      <c r="I36" s="164" t="s">
        <v>52</v>
      </c>
      <c r="S36" s="32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s="28" customFormat="1" ht="20.45" customHeight="1">
      <c r="A37" s="167" t="s">
        <v>397</v>
      </c>
      <c r="B37" s="26">
        <v>1.82</v>
      </c>
      <c r="C37" s="27">
        <f>B37+C8</f>
        <v>232.23999999999998</v>
      </c>
      <c r="D37" s="43" t="s">
        <v>408</v>
      </c>
      <c r="E37" s="26">
        <v>48.4</v>
      </c>
      <c r="F37" s="120">
        <v>74.63</v>
      </c>
      <c r="G37" s="119">
        <f t="shared" si="0"/>
        <v>1.2077448747152619</v>
      </c>
      <c r="H37" s="119">
        <v>90.134</v>
      </c>
      <c r="I37" s="164" t="s">
        <v>52</v>
      </c>
      <c r="S37" s="32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s="28" customFormat="1" ht="20.45" customHeight="1">
      <c r="A38" s="167" t="s">
        <v>397</v>
      </c>
      <c r="B38" s="26">
        <v>2.04</v>
      </c>
      <c r="C38" s="27">
        <f>B38+C8</f>
        <v>232.45999999999998</v>
      </c>
      <c r="D38" s="43" t="s">
        <v>442</v>
      </c>
      <c r="E38" s="26">
        <v>49.2</v>
      </c>
      <c r="F38" s="120">
        <v>85.28</v>
      </c>
      <c r="G38" s="119">
        <f t="shared" si="0"/>
        <v>1.252063789868668</v>
      </c>
      <c r="H38" s="119">
        <v>106.776</v>
      </c>
      <c r="I38" s="164" t="s">
        <v>52</v>
      </c>
      <c r="S38" s="32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s="28" customFormat="1" ht="20.45" customHeight="1">
      <c r="A39" s="167" t="s">
        <v>398</v>
      </c>
      <c r="B39" s="26">
        <v>3.02</v>
      </c>
      <c r="C39" s="27">
        <f>B39+C8</f>
        <v>233.44</v>
      </c>
      <c r="D39" s="43" t="s">
        <v>443</v>
      </c>
      <c r="E39" s="26">
        <v>57.5</v>
      </c>
      <c r="F39" s="120">
        <v>137.33000000000001</v>
      </c>
      <c r="G39" s="119">
        <f t="shared" si="0"/>
        <v>1.289754605694313</v>
      </c>
      <c r="H39" s="119">
        <v>177.12200000000001</v>
      </c>
      <c r="I39" s="164" t="s">
        <v>52</v>
      </c>
      <c r="S39" s="32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s="28" customFormat="1" ht="20.45" customHeight="1">
      <c r="A40" s="214" t="s">
        <v>471</v>
      </c>
      <c r="B40" s="26">
        <v>0.52</v>
      </c>
      <c r="C40" s="27">
        <f>B40+C8</f>
        <v>230.94</v>
      </c>
      <c r="D40" s="43" t="s">
        <v>508</v>
      </c>
      <c r="E40" s="26">
        <v>33.049999999999997</v>
      </c>
      <c r="F40" s="120">
        <v>24.88</v>
      </c>
      <c r="G40" s="119">
        <f t="shared" si="0"/>
        <v>0.41109324758842447</v>
      </c>
      <c r="H40" s="119">
        <v>10.228</v>
      </c>
      <c r="I40" s="164" t="s">
        <v>53</v>
      </c>
      <c r="S40" s="32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s="28" customFormat="1" ht="20.45" customHeight="1">
      <c r="A41" s="218" t="s">
        <v>463</v>
      </c>
      <c r="B41" s="229">
        <v>0.3</v>
      </c>
      <c r="C41" s="230">
        <f>B41+C8</f>
        <v>230.72</v>
      </c>
      <c r="D41" s="231" t="s">
        <v>509</v>
      </c>
      <c r="E41" s="229">
        <v>24.69</v>
      </c>
      <c r="F41" s="232">
        <v>17.53</v>
      </c>
      <c r="G41" s="233">
        <f t="shared" si="0"/>
        <v>0.22321734169994292</v>
      </c>
      <c r="H41" s="233">
        <v>3.9129999999999998</v>
      </c>
      <c r="I41" s="234" t="s">
        <v>52</v>
      </c>
      <c r="S41" s="32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s="28" customFormat="1" ht="20.45" customHeight="1">
      <c r="A42" s="214" t="s">
        <v>472</v>
      </c>
      <c r="B42" s="223">
        <v>0.46</v>
      </c>
      <c r="C42" s="224">
        <f>B42+C8</f>
        <v>230.88</v>
      </c>
      <c r="D42" s="225" t="s">
        <v>510</v>
      </c>
      <c r="E42" s="223">
        <v>31.35</v>
      </c>
      <c r="F42" s="226">
        <v>22.25</v>
      </c>
      <c r="G42" s="227">
        <f t="shared" si="0"/>
        <v>0.41240449438202248</v>
      </c>
      <c r="H42" s="227">
        <v>9.1760000000000002</v>
      </c>
      <c r="I42" s="241" t="s">
        <v>52</v>
      </c>
      <c r="Q42" s="28" t="s">
        <v>37</v>
      </c>
      <c r="S42" s="32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s="28" customFormat="1" ht="20.45" customHeight="1">
      <c r="A43" s="214" t="s">
        <v>473</v>
      </c>
      <c r="B43" s="26">
        <v>0.3</v>
      </c>
      <c r="C43" s="27">
        <f>B43+C8</f>
        <v>230.72</v>
      </c>
      <c r="D43" s="43" t="s">
        <v>511</v>
      </c>
      <c r="E43" s="26">
        <v>23.7</v>
      </c>
      <c r="F43" s="120">
        <v>18.670000000000002</v>
      </c>
      <c r="G43" s="119">
        <f t="shared" si="0"/>
        <v>0.21017675415104442</v>
      </c>
      <c r="H43" s="119">
        <v>3.9239999999999999</v>
      </c>
      <c r="I43" s="164" t="s">
        <v>52</v>
      </c>
      <c r="S43" s="32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s="28" customFormat="1" ht="20.45" customHeight="1">
      <c r="A44" s="167" t="s">
        <v>528</v>
      </c>
      <c r="B44" s="26">
        <v>0.34</v>
      </c>
      <c r="C44" s="27">
        <f>B44+C8</f>
        <v>230.76</v>
      </c>
      <c r="D44" s="43" t="s">
        <v>571</v>
      </c>
      <c r="E44" s="26">
        <v>25.35</v>
      </c>
      <c r="F44" s="120">
        <v>18.37</v>
      </c>
      <c r="G44" s="119">
        <f t="shared" si="0"/>
        <v>0.26320087098530209</v>
      </c>
      <c r="H44" s="119">
        <v>4.835</v>
      </c>
      <c r="I44" s="164" t="s">
        <v>53</v>
      </c>
      <c r="S44" s="32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s="28" customFormat="1" ht="20.45" customHeight="1">
      <c r="A45" s="167" t="s">
        <v>538</v>
      </c>
      <c r="B45" s="26">
        <v>0.21</v>
      </c>
      <c r="C45" s="27">
        <f>B45+C8</f>
        <v>230.63</v>
      </c>
      <c r="D45" s="43" t="s">
        <v>572</v>
      </c>
      <c r="E45" s="26">
        <v>17.149999999999999</v>
      </c>
      <c r="F45" s="120">
        <v>15.18</v>
      </c>
      <c r="G45" s="119">
        <f t="shared" si="0"/>
        <v>0.13557312252964426</v>
      </c>
      <c r="H45" s="119">
        <v>2.0579999999999998</v>
      </c>
      <c r="I45" s="164" t="s">
        <v>52</v>
      </c>
      <c r="S45" s="32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s="28" customFormat="1" ht="20.45" customHeight="1">
      <c r="A46" s="167" t="s">
        <v>532</v>
      </c>
      <c r="B46" s="26">
        <v>-0.16</v>
      </c>
      <c r="C46" s="27">
        <f>B46+C8</f>
        <v>230.26</v>
      </c>
      <c r="D46" s="43" t="s">
        <v>573</v>
      </c>
      <c r="E46" s="26">
        <v>15.4</v>
      </c>
      <c r="F46" s="120">
        <v>8.7200000000000006</v>
      </c>
      <c r="G46" s="119">
        <f t="shared" si="0"/>
        <v>0.23623853211009174</v>
      </c>
      <c r="H46" s="119">
        <v>2.06</v>
      </c>
      <c r="I46" s="164" t="s">
        <v>52</v>
      </c>
      <c r="S46" s="32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s="28" customFormat="1" ht="20.45" customHeight="1">
      <c r="A47" s="167" t="s">
        <v>540</v>
      </c>
      <c r="B47" s="26">
        <v>-0.43</v>
      </c>
      <c r="C47" s="27">
        <f>B47+C8</f>
        <v>229.98999999999998</v>
      </c>
      <c r="D47" s="43" t="s">
        <v>574</v>
      </c>
      <c r="E47" s="26">
        <v>12.6</v>
      </c>
      <c r="F47" s="120">
        <v>6.36</v>
      </c>
      <c r="G47" s="119">
        <f t="shared" si="0"/>
        <v>8.0188679245283015E-2</v>
      </c>
      <c r="H47" s="119">
        <v>0.51</v>
      </c>
      <c r="I47" s="164" t="s">
        <v>52</v>
      </c>
      <c r="S47" s="32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s="28" customFormat="1" ht="20.45" customHeight="1">
      <c r="A48" s="167" t="s">
        <v>585</v>
      </c>
      <c r="B48" s="26">
        <v>0.35</v>
      </c>
      <c r="C48" s="27">
        <f>B48+C8</f>
        <v>230.76999999999998</v>
      </c>
      <c r="D48" s="43" t="s">
        <v>628</v>
      </c>
      <c r="E48" s="26">
        <v>24.63</v>
      </c>
      <c r="F48" s="120">
        <v>18.63</v>
      </c>
      <c r="G48" s="119">
        <f t="shared" si="0"/>
        <v>0.18115942028985507</v>
      </c>
      <c r="H48" s="119">
        <v>3.375</v>
      </c>
      <c r="I48" s="164" t="s">
        <v>53</v>
      </c>
      <c r="S48" s="32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s="28" customFormat="1" ht="20.45" customHeight="1">
      <c r="A49" s="167" t="s">
        <v>613</v>
      </c>
      <c r="B49" s="26">
        <v>0.23</v>
      </c>
      <c r="C49" s="27">
        <f>B49+C8</f>
        <v>230.64999999999998</v>
      </c>
      <c r="D49" s="43" t="s">
        <v>629</v>
      </c>
      <c r="E49" s="26"/>
      <c r="F49" s="120"/>
      <c r="G49" s="119"/>
      <c r="H49" s="119">
        <v>0</v>
      </c>
      <c r="I49" s="164" t="s">
        <v>52</v>
      </c>
      <c r="S49" s="32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s="28" customFormat="1" ht="20.45" customHeight="1">
      <c r="A50" s="167" t="s">
        <v>606</v>
      </c>
      <c r="B50" s="26">
        <v>0.27</v>
      </c>
      <c r="C50" s="27">
        <f>B50+C8</f>
        <v>230.69</v>
      </c>
      <c r="D50" s="43" t="s">
        <v>630</v>
      </c>
      <c r="E50" s="26">
        <v>23.1</v>
      </c>
      <c r="F50" s="120">
        <v>17.739999999999998</v>
      </c>
      <c r="G50" s="119">
        <f t="shared" si="0"/>
        <v>5.8399098083427289E-2</v>
      </c>
      <c r="H50" s="119">
        <v>1.036</v>
      </c>
      <c r="I50" s="164" t="s">
        <v>52</v>
      </c>
      <c r="S50" s="32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s="28" customFormat="1" ht="20.45" customHeight="1">
      <c r="A51" s="167" t="s">
        <v>588</v>
      </c>
      <c r="B51" s="26">
        <v>0.37</v>
      </c>
      <c r="C51" s="27">
        <f>B51+C8</f>
        <v>230.79</v>
      </c>
      <c r="D51" s="26" t="s">
        <v>631</v>
      </c>
      <c r="E51" s="26">
        <v>25.3</v>
      </c>
      <c r="F51" s="120">
        <v>21.18</v>
      </c>
      <c r="G51" s="119">
        <f t="shared" si="0"/>
        <v>0.22370160528800759</v>
      </c>
      <c r="H51" s="119">
        <v>4.7380000000000004</v>
      </c>
      <c r="I51" s="164" t="s">
        <v>52</v>
      </c>
      <c r="S51" s="32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s="28" customFormat="1" ht="20.45" customHeight="1">
      <c r="A52" s="167" t="s">
        <v>672</v>
      </c>
      <c r="B52" s="26">
        <v>0.1</v>
      </c>
      <c r="C52" s="27">
        <f>B52+C8</f>
        <v>230.51999999999998</v>
      </c>
      <c r="D52" s="26">
        <v>9.2100000000000009</v>
      </c>
      <c r="E52" s="26"/>
      <c r="F52" s="120"/>
      <c r="G52" s="119"/>
      <c r="H52" s="119"/>
      <c r="I52" s="164" t="s">
        <v>53</v>
      </c>
      <c r="S52" s="32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s="28" customFormat="1" ht="20.45" customHeight="1">
      <c r="A53" s="167" t="s">
        <v>655</v>
      </c>
      <c r="B53" s="26">
        <v>0.23</v>
      </c>
      <c r="C53" s="27">
        <f>B53+C8</f>
        <v>230.64999999999998</v>
      </c>
      <c r="D53" s="26">
        <v>9.07</v>
      </c>
      <c r="E53" s="26"/>
      <c r="F53" s="120"/>
      <c r="G53" s="119"/>
      <c r="H53" s="119"/>
      <c r="I53" s="164" t="s">
        <v>52</v>
      </c>
      <c r="S53" s="32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s="28" customFormat="1" ht="20.45" customHeight="1">
      <c r="A54" s="167" t="s">
        <v>666</v>
      </c>
      <c r="B54" s="26">
        <v>0.28000000000000003</v>
      </c>
      <c r="C54" s="27">
        <f>B54+C8</f>
        <v>230.7</v>
      </c>
      <c r="D54" s="26" t="s">
        <v>682</v>
      </c>
      <c r="E54" s="26">
        <v>23.05</v>
      </c>
      <c r="F54" s="120">
        <v>18.7</v>
      </c>
      <c r="G54" s="119">
        <f t="shared" si="0"/>
        <v>9.7326203208556158E-2</v>
      </c>
      <c r="H54" s="119">
        <v>1.82</v>
      </c>
      <c r="I54" s="164" t="s">
        <v>52</v>
      </c>
      <c r="S54" s="32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s="28" customFormat="1" ht="20.45" customHeight="1">
      <c r="A55" s="167" t="s">
        <v>667</v>
      </c>
      <c r="B55" s="26">
        <v>0.19</v>
      </c>
      <c r="C55" s="27">
        <f>B55+C8</f>
        <v>230.60999999999999</v>
      </c>
      <c r="D55" s="26">
        <v>9.07</v>
      </c>
      <c r="E55" s="26"/>
      <c r="F55" s="120"/>
      <c r="G55" s="119"/>
      <c r="H55" s="119"/>
      <c r="I55" s="164" t="s">
        <v>52</v>
      </c>
      <c r="S55" s="32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s="28" customFormat="1" ht="20.45" customHeight="1">
      <c r="A56" s="167" t="s">
        <v>711</v>
      </c>
      <c r="B56" s="26">
        <v>0.14000000000000001</v>
      </c>
      <c r="C56" s="27">
        <f>B56+C8</f>
        <v>230.55999999999997</v>
      </c>
      <c r="D56" s="26">
        <v>12</v>
      </c>
      <c r="E56" s="26"/>
      <c r="F56" s="120"/>
      <c r="G56" s="119"/>
      <c r="H56" s="119"/>
      <c r="I56" s="164" t="s">
        <v>53</v>
      </c>
      <c r="S56" s="32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s="28" customFormat="1" ht="20.45" customHeight="1">
      <c r="A57" s="218" t="s">
        <v>719</v>
      </c>
      <c r="B57" s="229">
        <v>0.21</v>
      </c>
      <c r="C57" s="230">
        <f>B57+C8</f>
        <v>230.63</v>
      </c>
      <c r="D57" s="229">
        <v>13.32</v>
      </c>
      <c r="E57" s="229"/>
      <c r="F57" s="232"/>
      <c r="G57" s="233"/>
      <c r="H57" s="233"/>
      <c r="I57" s="234" t="s">
        <v>52</v>
      </c>
      <c r="S57" s="32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s="28" customFormat="1" ht="20.45" customHeight="1">
      <c r="A58" s="163"/>
      <c r="B58" s="30"/>
      <c r="C58" s="31"/>
      <c r="D58" s="30"/>
      <c r="E58" s="30"/>
      <c r="F58" s="128"/>
      <c r="G58" s="134"/>
      <c r="H58" s="134"/>
      <c r="I58" s="69"/>
      <c r="S58" s="32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s="28" customFormat="1" ht="20.45" customHeight="1">
      <c r="A59" s="163"/>
      <c r="B59" s="30"/>
      <c r="C59" s="31"/>
      <c r="D59" s="30"/>
      <c r="E59" s="30"/>
      <c r="F59" s="128"/>
      <c r="G59" s="134"/>
      <c r="H59" s="134"/>
      <c r="I59" s="69"/>
      <c r="S59" s="32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s="28" customFormat="1" ht="20.45" customHeight="1">
      <c r="A60" s="163"/>
      <c r="B60" s="30"/>
      <c r="C60" s="31"/>
      <c r="D60" s="30"/>
      <c r="E60" s="30"/>
      <c r="F60" s="128"/>
      <c r="G60" s="134"/>
      <c r="H60" s="134"/>
      <c r="I60" s="69"/>
      <c r="S60" s="32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s="28" customFormat="1" ht="20.45" customHeight="1">
      <c r="D61" s="30"/>
      <c r="E61" s="30"/>
      <c r="F61" s="128"/>
      <c r="G61" s="134"/>
      <c r="H61" s="134"/>
      <c r="I61" s="69"/>
      <c r="S61" s="32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s="28" customFormat="1" ht="20.45" customHeight="1">
      <c r="D62" s="30"/>
      <c r="E62" s="30"/>
      <c r="F62" s="128"/>
      <c r="G62" s="134"/>
      <c r="H62" s="134"/>
      <c r="I62" s="69"/>
      <c r="S62" s="32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s="28" customFormat="1" ht="20.45" customHeight="1">
      <c r="A63" s="163"/>
      <c r="B63" s="30"/>
      <c r="C63" s="31"/>
      <c r="D63" s="30"/>
      <c r="E63" s="30"/>
      <c r="F63" s="128"/>
      <c r="G63" s="134"/>
      <c r="H63" s="134"/>
      <c r="I63" s="69"/>
      <c r="S63" s="32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s="28" customFormat="1" ht="20.45" customHeight="1">
      <c r="A64" s="163"/>
      <c r="B64" s="30"/>
      <c r="C64" s="31"/>
      <c r="D64" s="30"/>
      <c r="E64" s="30"/>
      <c r="F64" s="128"/>
      <c r="G64" s="134"/>
      <c r="H64" s="134"/>
      <c r="I64" s="69"/>
      <c r="S64" s="32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s="28" customFormat="1" ht="20.45" customHeight="1">
      <c r="A65" s="163"/>
      <c r="B65" s="30"/>
      <c r="C65" s="31"/>
      <c r="D65" s="30"/>
      <c r="E65" s="30"/>
      <c r="F65" s="128"/>
      <c r="G65" s="134"/>
      <c r="H65" s="134"/>
      <c r="I65" s="69"/>
      <c r="S65" s="32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s="28" customFormat="1" ht="20.45" customHeight="1">
      <c r="A66" s="163"/>
      <c r="B66" s="30"/>
      <c r="C66" s="31"/>
      <c r="D66" s="30"/>
      <c r="E66" s="30"/>
      <c r="F66" s="128"/>
      <c r="G66" s="134"/>
      <c r="H66" s="134"/>
      <c r="I66" s="69"/>
      <c r="S66" s="32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s="28" customFormat="1" ht="20.45" customHeight="1">
      <c r="A67" s="247" t="s">
        <v>63</v>
      </c>
      <c r="B67" s="30"/>
      <c r="C67" s="30"/>
      <c r="D67" s="30"/>
      <c r="E67" s="30"/>
      <c r="F67" s="128"/>
      <c r="G67" s="134"/>
      <c r="H67" s="134"/>
      <c r="I67" s="69"/>
      <c r="S67" s="32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s="28" customFormat="1" ht="20.45" customHeight="1">
      <c r="A68" s="163" t="s">
        <v>64</v>
      </c>
      <c r="B68" s="248">
        <f>+COUNT(B11:B60)</f>
        <v>47</v>
      </c>
      <c r="C68" s="30" t="s">
        <v>65</v>
      </c>
      <c r="F68" s="153"/>
      <c r="G68" s="153"/>
      <c r="H68" s="153"/>
      <c r="S68" s="32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s="28" customFormat="1" ht="20.45" customHeight="1">
      <c r="C69" s="31"/>
      <c r="F69" s="153"/>
      <c r="G69" s="153"/>
      <c r="H69" s="153"/>
      <c r="S69" s="32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s="28" customFormat="1" ht="20.45" customHeight="1">
      <c r="C70" s="31"/>
      <c r="F70" s="153"/>
      <c r="G70" s="153"/>
      <c r="H70" s="153"/>
      <c r="S70" s="32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s="28" customFormat="1" ht="20.45" customHeight="1">
      <c r="C71" s="31"/>
      <c r="F71" s="153"/>
      <c r="G71" s="153"/>
      <c r="H71" s="153"/>
      <c r="S71" s="32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s="28" customFormat="1" ht="20.45" customHeight="1">
      <c r="A72" s="33"/>
      <c r="B72" s="30"/>
      <c r="C72" s="31"/>
      <c r="D72" s="30"/>
      <c r="E72" s="30"/>
      <c r="F72" s="128"/>
      <c r="G72" s="134"/>
      <c r="H72" s="134"/>
      <c r="I72" s="69"/>
      <c r="S72" s="32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s="28" customFormat="1" ht="20.45" customHeight="1">
      <c r="A73" s="33"/>
      <c r="B73" s="30"/>
      <c r="C73" s="31"/>
      <c r="D73" s="30"/>
      <c r="E73" s="30"/>
      <c r="F73" s="128"/>
      <c r="G73" s="134"/>
      <c r="H73" s="134"/>
      <c r="I73" s="69"/>
      <c r="S73" s="32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s="28" customFormat="1" ht="20.45" customHeight="1">
      <c r="A74" s="33"/>
      <c r="B74" s="30"/>
      <c r="C74" s="31"/>
      <c r="D74" s="30"/>
      <c r="E74" s="30"/>
      <c r="F74" s="128"/>
      <c r="G74" s="134"/>
      <c r="H74" s="134"/>
      <c r="I74" s="69"/>
      <c r="S74" s="32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s="28" customFormat="1" ht="20.45" customHeight="1">
      <c r="A75" s="33"/>
      <c r="B75" s="30"/>
      <c r="C75" s="31"/>
      <c r="D75" s="30"/>
      <c r="E75" s="30"/>
      <c r="F75" s="128"/>
      <c r="G75" s="134"/>
      <c r="H75" s="134"/>
      <c r="I75" s="69"/>
      <c r="S75" s="32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s="28" customFormat="1" ht="20.45" customHeight="1">
      <c r="A76" s="33"/>
      <c r="B76" s="30"/>
      <c r="C76" s="31"/>
      <c r="D76" s="30"/>
      <c r="E76" s="30"/>
      <c r="F76" s="128"/>
      <c r="G76" s="134"/>
      <c r="H76" s="134"/>
      <c r="I76" s="78"/>
      <c r="S76" s="32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s="28" customFormat="1" ht="21" customHeight="1">
      <c r="A77" s="33"/>
      <c r="B77" s="30"/>
      <c r="C77" s="31"/>
      <c r="D77" s="30"/>
      <c r="E77" s="30"/>
      <c r="F77" s="128"/>
      <c r="G77" s="134"/>
      <c r="H77" s="134"/>
      <c r="I77" s="78"/>
      <c r="S77" s="32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s="28" customFormat="1" ht="21" customHeight="1">
      <c r="A78" s="33"/>
      <c r="B78" s="30"/>
      <c r="C78" s="31"/>
      <c r="D78" s="30"/>
      <c r="E78" s="30"/>
      <c r="F78" s="128"/>
      <c r="G78" s="134"/>
      <c r="H78" s="134"/>
      <c r="I78" s="62"/>
      <c r="J78" s="32"/>
      <c r="K78" s="32"/>
      <c r="L78" s="32"/>
      <c r="M78" s="32"/>
      <c r="N78" s="32"/>
      <c r="O78" s="32"/>
      <c r="P78" s="32"/>
      <c r="Q78" s="32"/>
      <c r="R78" s="32"/>
      <c r="S78" s="32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s="28" customFormat="1" ht="21" customHeight="1">
      <c r="A79" s="33"/>
      <c r="B79" s="30"/>
      <c r="C79" s="31"/>
      <c r="D79" s="30"/>
      <c r="E79" s="30"/>
      <c r="F79" s="128"/>
      <c r="G79" s="134"/>
      <c r="H79" s="134"/>
      <c r="I79" s="78"/>
      <c r="J79" s="32"/>
      <c r="K79" s="32"/>
      <c r="L79" s="32"/>
      <c r="M79" s="32"/>
      <c r="N79" s="32"/>
      <c r="O79" s="32"/>
      <c r="P79" s="32"/>
      <c r="Q79" s="32"/>
      <c r="R79" s="32"/>
      <c r="S79" s="32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s="28" customFormat="1" ht="21" customHeight="1">
      <c r="A80" s="33"/>
      <c r="B80" s="30"/>
      <c r="C80" s="31"/>
      <c r="D80" s="30"/>
      <c r="E80" s="30"/>
      <c r="F80" s="128"/>
      <c r="G80" s="134"/>
      <c r="H80" s="134"/>
      <c r="I80" s="62"/>
      <c r="J80" s="46"/>
      <c r="K80" s="46"/>
      <c r="L80" s="46"/>
      <c r="M80" s="46"/>
      <c r="N80" s="46"/>
      <c r="O80" s="46"/>
      <c r="P80" s="46"/>
      <c r="Q80" s="46"/>
      <c r="R80" s="46"/>
      <c r="S80" s="32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2:19">
      <c r="B81" s="45"/>
      <c r="D81" s="45"/>
      <c r="E81" s="45"/>
      <c r="F81" s="154"/>
      <c r="G81" s="149"/>
      <c r="H81" s="149"/>
      <c r="J81" s="46"/>
      <c r="K81" s="46"/>
      <c r="L81" s="46"/>
      <c r="M81" s="46"/>
      <c r="N81" s="46"/>
      <c r="O81" s="46"/>
      <c r="P81" s="46"/>
      <c r="Q81" s="46"/>
      <c r="R81" s="46"/>
      <c r="S81" s="32"/>
    </row>
    <row r="82" spans="2:19">
      <c r="B82" s="45"/>
      <c r="D82" s="45"/>
      <c r="E82" s="45"/>
      <c r="F82" s="154"/>
      <c r="G82" s="149"/>
      <c r="H82" s="149"/>
      <c r="J82" s="46"/>
      <c r="K82" s="46"/>
      <c r="L82" s="46"/>
      <c r="M82" s="46"/>
      <c r="N82" s="46"/>
      <c r="O82" s="46"/>
      <c r="P82" s="46"/>
      <c r="Q82" s="46"/>
      <c r="R82" s="46"/>
      <c r="S82" s="32"/>
    </row>
    <row r="83" spans="2:19">
      <c r="B83" s="45"/>
      <c r="D83" s="45"/>
      <c r="E83" s="45"/>
      <c r="F83" s="154"/>
      <c r="G83" s="149"/>
      <c r="H83" s="149"/>
      <c r="J83" s="46"/>
      <c r="K83" s="46"/>
      <c r="L83" s="46"/>
      <c r="M83" s="46"/>
      <c r="N83" s="46"/>
      <c r="O83" s="46"/>
      <c r="P83" s="46"/>
      <c r="Q83" s="46"/>
      <c r="R83" s="46"/>
      <c r="S83" s="32"/>
    </row>
    <row r="84" spans="2:19">
      <c r="B84" s="45"/>
      <c r="D84" s="45"/>
      <c r="E84" s="45"/>
      <c r="F84" s="154"/>
      <c r="G84" s="149"/>
      <c r="H84" s="149"/>
      <c r="J84" s="46"/>
      <c r="K84" s="46"/>
      <c r="L84" s="46"/>
      <c r="M84" s="46"/>
      <c r="N84" s="46"/>
      <c r="O84" s="46"/>
      <c r="P84" s="46"/>
      <c r="Q84" s="46"/>
      <c r="R84" s="46"/>
      <c r="S84" s="32"/>
    </row>
    <row r="85" spans="2:19">
      <c r="B85" s="45"/>
      <c r="D85" s="45"/>
      <c r="E85" s="45"/>
      <c r="F85" s="154"/>
      <c r="G85" s="149"/>
      <c r="H85" s="149"/>
      <c r="J85" s="46"/>
      <c r="K85" s="46"/>
      <c r="L85" s="46"/>
      <c r="M85" s="46"/>
      <c r="N85" s="46"/>
      <c r="O85" s="46"/>
      <c r="P85" s="46"/>
      <c r="Q85" s="46"/>
      <c r="R85" s="46"/>
      <c r="S85" s="32"/>
    </row>
    <row r="86" spans="2:19">
      <c r="B86" s="45"/>
      <c r="D86" s="45"/>
      <c r="E86" s="45"/>
      <c r="F86" s="154"/>
      <c r="G86" s="149"/>
      <c r="H86" s="149"/>
      <c r="J86" s="46"/>
      <c r="K86" s="46"/>
      <c r="L86" s="46"/>
      <c r="M86" s="46"/>
      <c r="N86" s="46"/>
      <c r="O86" s="46"/>
      <c r="P86" s="46"/>
      <c r="Q86" s="46"/>
      <c r="R86" s="46"/>
      <c r="S86" s="32"/>
    </row>
    <row r="87" spans="2:19">
      <c r="B87" s="45"/>
      <c r="D87" s="45"/>
      <c r="E87" s="45"/>
      <c r="F87" s="154"/>
      <c r="G87" s="149"/>
      <c r="H87" s="149"/>
      <c r="J87" s="46"/>
      <c r="K87" s="46"/>
      <c r="L87" s="46"/>
      <c r="M87" s="46"/>
      <c r="N87" s="46"/>
      <c r="O87" s="46"/>
      <c r="P87" s="46"/>
      <c r="Q87" s="46"/>
      <c r="R87" s="46"/>
      <c r="S87" s="32"/>
    </row>
    <row r="88" spans="2:19">
      <c r="B88" s="45"/>
      <c r="D88" s="45"/>
      <c r="E88" s="45"/>
      <c r="F88" s="154"/>
      <c r="G88" s="149"/>
      <c r="H88" s="149"/>
      <c r="J88" s="46"/>
      <c r="K88" s="46"/>
      <c r="L88" s="46"/>
      <c r="M88" s="46"/>
      <c r="N88" s="46"/>
      <c r="O88" s="46"/>
      <c r="P88" s="46"/>
      <c r="Q88" s="46"/>
      <c r="R88" s="46"/>
      <c r="S88" s="32"/>
    </row>
    <row r="89" spans="2:19">
      <c r="B89" s="45"/>
      <c r="D89" s="45"/>
      <c r="E89" s="45"/>
      <c r="F89" s="154"/>
      <c r="G89" s="149"/>
      <c r="H89" s="149"/>
      <c r="J89" s="46"/>
      <c r="K89" s="46"/>
      <c r="L89" s="46"/>
      <c r="M89" s="46"/>
      <c r="N89" s="46"/>
      <c r="O89" s="46"/>
      <c r="P89" s="46"/>
      <c r="Q89" s="46"/>
      <c r="R89" s="46"/>
      <c r="S89" s="32"/>
    </row>
    <row r="90" spans="2:19">
      <c r="B90" s="45"/>
      <c r="D90" s="45"/>
      <c r="E90" s="45"/>
      <c r="F90" s="154"/>
      <c r="G90" s="149"/>
      <c r="H90" s="149"/>
      <c r="J90" s="46"/>
      <c r="K90" s="46"/>
      <c r="L90" s="46"/>
      <c r="M90" s="46"/>
      <c r="N90" s="46"/>
      <c r="O90" s="46"/>
      <c r="P90" s="46"/>
      <c r="Q90" s="46"/>
      <c r="R90" s="46"/>
      <c r="S90" s="32"/>
    </row>
    <row r="91" spans="2:19">
      <c r="B91" s="45"/>
      <c r="D91" s="45"/>
      <c r="E91" s="45"/>
      <c r="F91" s="154"/>
      <c r="G91" s="149"/>
      <c r="H91" s="149"/>
      <c r="J91" s="46"/>
      <c r="K91" s="46"/>
      <c r="L91" s="46"/>
      <c r="M91" s="46"/>
      <c r="N91" s="46"/>
      <c r="O91" s="46"/>
      <c r="P91" s="46"/>
      <c r="Q91" s="46"/>
      <c r="R91" s="46"/>
      <c r="S91" s="32"/>
    </row>
    <row r="92" spans="2:19">
      <c r="B92" s="45"/>
      <c r="D92" s="45"/>
      <c r="E92" s="45"/>
      <c r="F92" s="154"/>
      <c r="G92" s="149"/>
      <c r="H92" s="149"/>
      <c r="J92" s="46"/>
      <c r="K92" s="46"/>
      <c r="L92" s="46"/>
      <c r="M92" s="46"/>
      <c r="N92" s="46"/>
      <c r="O92" s="46"/>
      <c r="P92" s="46"/>
      <c r="Q92" s="46"/>
      <c r="R92" s="46"/>
      <c r="S92" s="32"/>
    </row>
    <row r="93" spans="2:19">
      <c r="B93" s="45"/>
      <c r="D93" s="45"/>
      <c r="E93" s="45"/>
      <c r="F93" s="154"/>
      <c r="G93" s="149"/>
      <c r="H93" s="149"/>
      <c r="J93" s="46"/>
      <c r="K93" s="46"/>
      <c r="L93" s="46"/>
      <c r="M93" s="46"/>
      <c r="N93" s="46"/>
      <c r="O93" s="46"/>
      <c r="P93" s="46"/>
      <c r="Q93" s="46"/>
      <c r="R93" s="46"/>
      <c r="S93" s="32"/>
    </row>
    <row r="94" spans="2:19">
      <c r="B94" s="45"/>
      <c r="D94" s="45"/>
      <c r="E94" s="45"/>
      <c r="F94" s="154"/>
      <c r="G94" s="149"/>
      <c r="H94" s="149"/>
      <c r="J94" s="46"/>
      <c r="K94" s="46"/>
      <c r="L94" s="46"/>
      <c r="M94" s="46"/>
      <c r="N94" s="46"/>
      <c r="O94" s="46"/>
      <c r="P94" s="46"/>
      <c r="Q94" s="46"/>
      <c r="R94" s="46"/>
      <c r="S94" s="32"/>
    </row>
    <row r="95" spans="2:19">
      <c r="B95" s="45"/>
      <c r="D95" s="45"/>
      <c r="E95" s="45"/>
      <c r="F95" s="154"/>
      <c r="G95" s="149"/>
      <c r="H95" s="149"/>
      <c r="J95" s="46"/>
      <c r="K95" s="46"/>
      <c r="L95" s="46"/>
      <c r="M95" s="46"/>
      <c r="N95" s="46"/>
      <c r="O95" s="46"/>
      <c r="P95" s="46"/>
      <c r="Q95" s="46"/>
      <c r="R95" s="46"/>
      <c r="S95" s="32"/>
    </row>
    <row r="96" spans="2:19">
      <c r="B96" s="45"/>
      <c r="D96" s="45"/>
      <c r="E96" s="45"/>
      <c r="F96" s="154"/>
      <c r="G96" s="149"/>
      <c r="H96" s="149"/>
      <c r="J96" s="46"/>
      <c r="K96" s="46"/>
      <c r="L96" s="46"/>
      <c r="M96" s="46"/>
      <c r="N96" s="46"/>
      <c r="O96" s="46"/>
      <c r="P96" s="46"/>
      <c r="Q96" s="46"/>
      <c r="R96" s="46"/>
      <c r="S96" s="32"/>
    </row>
    <row r="97" spans="2:19">
      <c r="B97" s="45"/>
      <c r="D97" s="45"/>
      <c r="E97" s="45"/>
      <c r="F97" s="154"/>
      <c r="G97" s="149"/>
      <c r="H97" s="149"/>
      <c r="J97" s="46"/>
      <c r="K97" s="46"/>
      <c r="L97" s="46"/>
      <c r="M97" s="46"/>
      <c r="N97" s="46"/>
      <c r="O97" s="46"/>
      <c r="P97" s="46"/>
      <c r="Q97" s="46"/>
      <c r="R97" s="46"/>
      <c r="S97" s="32"/>
    </row>
    <row r="98" spans="2:19">
      <c r="B98" s="45"/>
      <c r="D98" s="45"/>
      <c r="E98" s="45"/>
      <c r="F98" s="154"/>
      <c r="G98" s="149"/>
      <c r="H98" s="149"/>
      <c r="J98" s="46"/>
      <c r="K98" s="46"/>
      <c r="L98" s="46"/>
      <c r="M98" s="46"/>
      <c r="N98" s="46"/>
      <c r="O98" s="46"/>
      <c r="P98" s="46"/>
      <c r="Q98" s="46"/>
      <c r="R98" s="46"/>
      <c r="S98" s="32"/>
    </row>
    <row r="99" spans="2:19">
      <c r="B99" s="45"/>
      <c r="D99" s="45"/>
      <c r="E99" s="45"/>
      <c r="F99" s="154"/>
      <c r="G99" s="149"/>
      <c r="H99" s="149"/>
      <c r="J99" s="46"/>
      <c r="K99" s="46"/>
      <c r="L99" s="46"/>
      <c r="M99" s="46"/>
      <c r="N99" s="46"/>
      <c r="O99" s="46"/>
      <c r="P99" s="46"/>
      <c r="Q99" s="46"/>
      <c r="R99" s="46"/>
      <c r="S99" s="32"/>
    </row>
    <row r="100" spans="2:19">
      <c r="B100" s="45"/>
      <c r="D100" s="45"/>
      <c r="E100" s="45"/>
      <c r="F100" s="154"/>
      <c r="G100" s="149"/>
      <c r="H100" s="149"/>
      <c r="J100" s="46"/>
      <c r="K100" s="46"/>
      <c r="L100" s="46"/>
      <c r="M100" s="46"/>
      <c r="N100" s="46"/>
      <c r="O100" s="46"/>
      <c r="P100" s="46"/>
      <c r="Q100" s="46"/>
      <c r="R100" s="46"/>
      <c r="S100" s="32"/>
    </row>
    <row r="101" spans="2:19">
      <c r="B101" s="45"/>
      <c r="D101" s="45"/>
      <c r="E101" s="45"/>
      <c r="F101" s="154"/>
      <c r="G101" s="149"/>
      <c r="H101" s="149"/>
      <c r="J101" s="46"/>
      <c r="K101" s="46"/>
      <c r="L101" s="46"/>
      <c r="M101" s="46"/>
      <c r="N101" s="46"/>
      <c r="O101" s="46"/>
      <c r="P101" s="46"/>
      <c r="Q101" s="46"/>
      <c r="R101" s="46"/>
      <c r="S101" s="32"/>
    </row>
    <row r="102" spans="2:19">
      <c r="B102" s="45"/>
      <c r="D102" s="45"/>
      <c r="E102" s="45"/>
      <c r="F102" s="154"/>
      <c r="G102" s="149"/>
      <c r="H102" s="149"/>
      <c r="J102" s="46"/>
      <c r="K102" s="46"/>
      <c r="L102" s="46"/>
      <c r="M102" s="46"/>
      <c r="N102" s="46"/>
      <c r="O102" s="46"/>
      <c r="P102" s="46"/>
      <c r="Q102" s="46"/>
      <c r="R102" s="46"/>
      <c r="S102" s="32"/>
    </row>
    <row r="103" spans="2:19">
      <c r="B103" s="45"/>
      <c r="D103" s="45"/>
      <c r="E103" s="45"/>
      <c r="F103" s="154"/>
      <c r="G103" s="149"/>
      <c r="H103" s="149"/>
      <c r="J103" s="46"/>
      <c r="K103" s="46"/>
      <c r="L103" s="46"/>
      <c r="M103" s="46"/>
      <c r="N103" s="46"/>
      <c r="O103" s="46"/>
      <c r="P103" s="46"/>
      <c r="Q103" s="46"/>
      <c r="R103" s="46"/>
      <c r="S103" s="32"/>
    </row>
    <row r="104" spans="2:19">
      <c r="B104" s="45"/>
      <c r="D104" s="45"/>
      <c r="E104" s="45"/>
      <c r="F104" s="154"/>
      <c r="G104" s="149"/>
      <c r="H104" s="149"/>
      <c r="J104" s="46"/>
      <c r="K104" s="46"/>
      <c r="L104" s="46"/>
      <c r="M104" s="46"/>
      <c r="N104" s="46"/>
      <c r="O104" s="46"/>
      <c r="P104" s="46"/>
      <c r="Q104" s="46"/>
      <c r="R104" s="46"/>
      <c r="S104" s="32"/>
    </row>
    <row r="105" spans="2:19">
      <c r="B105" s="45"/>
      <c r="D105" s="45"/>
      <c r="E105" s="45"/>
      <c r="F105" s="154"/>
      <c r="G105" s="149"/>
      <c r="H105" s="149"/>
      <c r="J105" s="46"/>
      <c r="K105" s="46"/>
      <c r="L105" s="46"/>
      <c r="M105" s="46"/>
      <c r="N105" s="46"/>
      <c r="O105" s="46"/>
      <c r="P105" s="46"/>
      <c r="Q105" s="46"/>
      <c r="R105" s="46"/>
      <c r="S105" s="32"/>
    </row>
    <row r="106" spans="2:19">
      <c r="B106" s="45"/>
      <c r="D106" s="45"/>
      <c r="E106" s="45"/>
      <c r="F106" s="154"/>
      <c r="G106" s="149"/>
      <c r="H106" s="149"/>
      <c r="J106" s="46"/>
      <c r="K106" s="46"/>
      <c r="L106" s="46"/>
      <c r="M106" s="46"/>
      <c r="N106" s="46"/>
      <c r="O106" s="46"/>
      <c r="P106" s="46"/>
      <c r="Q106" s="46"/>
      <c r="R106" s="46"/>
      <c r="S106" s="32"/>
    </row>
    <row r="107" spans="2:19">
      <c r="B107" s="45"/>
      <c r="D107" s="45"/>
      <c r="E107" s="45"/>
      <c r="F107" s="154"/>
      <c r="G107" s="149"/>
      <c r="H107" s="149"/>
      <c r="J107" s="46"/>
      <c r="K107" s="46"/>
      <c r="L107" s="46"/>
      <c r="M107" s="46"/>
      <c r="N107" s="46"/>
      <c r="O107" s="46"/>
      <c r="P107" s="46"/>
      <c r="Q107" s="46"/>
      <c r="R107" s="46"/>
      <c r="S107" s="32"/>
    </row>
    <row r="108" spans="2:19">
      <c r="B108" s="45"/>
      <c r="D108" s="45"/>
      <c r="E108" s="45"/>
      <c r="F108" s="154"/>
      <c r="G108" s="149"/>
      <c r="H108" s="149"/>
      <c r="J108" s="46"/>
      <c r="K108" s="46"/>
      <c r="L108" s="46"/>
      <c r="M108" s="46"/>
      <c r="N108" s="46"/>
      <c r="O108" s="46"/>
      <c r="P108" s="46"/>
      <c r="Q108" s="46"/>
      <c r="R108" s="46"/>
      <c r="S108" s="32"/>
    </row>
    <row r="109" spans="2:19">
      <c r="B109" s="45"/>
      <c r="D109" s="45"/>
      <c r="E109" s="45"/>
      <c r="F109" s="154"/>
      <c r="G109" s="149"/>
      <c r="H109" s="149"/>
      <c r="J109" s="46"/>
      <c r="K109" s="46"/>
      <c r="L109" s="46"/>
      <c r="M109" s="46"/>
      <c r="N109" s="46"/>
      <c r="O109" s="46"/>
      <c r="P109" s="46"/>
      <c r="Q109" s="46"/>
      <c r="R109" s="46"/>
      <c r="S109" s="32"/>
    </row>
    <row r="110" spans="2:19">
      <c r="B110" s="45"/>
      <c r="D110" s="45"/>
      <c r="E110" s="45"/>
      <c r="F110" s="154"/>
      <c r="G110" s="149"/>
      <c r="H110" s="149"/>
      <c r="J110" s="46"/>
      <c r="K110" s="46"/>
      <c r="L110" s="46"/>
      <c r="M110" s="46"/>
      <c r="N110" s="46"/>
      <c r="O110" s="46"/>
      <c r="P110" s="46"/>
      <c r="Q110" s="46"/>
      <c r="R110" s="46"/>
      <c r="S110" s="32"/>
    </row>
    <row r="111" spans="2:19">
      <c r="B111" s="45"/>
      <c r="D111" s="45"/>
      <c r="E111" s="45"/>
      <c r="F111" s="154"/>
      <c r="G111" s="149"/>
      <c r="H111" s="149"/>
      <c r="J111" s="46"/>
      <c r="K111" s="46"/>
      <c r="L111" s="46"/>
      <c r="M111" s="46"/>
      <c r="N111" s="46"/>
      <c r="O111" s="46"/>
      <c r="P111" s="46"/>
      <c r="Q111" s="46"/>
      <c r="R111" s="46"/>
      <c r="S111" s="32"/>
    </row>
    <row r="112" spans="2:19">
      <c r="B112" s="45"/>
      <c r="D112" s="45"/>
      <c r="E112" s="45"/>
      <c r="F112" s="154"/>
      <c r="G112" s="149"/>
      <c r="H112" s="149"/>
      <c r="J112" s="46"/>
      <c r="K112" s="46"/>
      <c r="L112" s="46"/>
      <c r="M112" s="46"/>
      <c r="N112" s="46"/>
      <c r="O112" s="46"/>
      <c r="P112" s="46"/>
      <c r="Q112" s="46"/>
      <c r="R112" s="46"/>
      <c r="S112" s="32"/>
    </row>
    <row r="113" spans="2:19">
      <c r="B113" s="45"/>
      <c r="D113" s="45"/>
      <c r="E113" s="45"/>
      <c r="F113" s="154"/>
      <c r="G113" s="149"/>
      <c r="H113" s="149"/>
      <c r="J113" s="46"/>
      <c r="K113" s="46"/>
      <c r="L113" s="46"/>
      <c r="M113" s="46"/>
      <c r="N113" s="46"/>
      <c r="O113" s="46"/>
      <c r="P113" s="46"/>
      <c r="Q113" s="46"/>
      <c r="R113" s="46"/>
      <c r="S113" s="32"/>
    </row>
    <row r="114" spans="2:19">
      <c r="B114" s="45"/>
      <c r="D114" s="45"/>
      <c r="E114" s="45"/>
      <c r="F114" s="154"/>
      <c r="G114" s="149"/>
      <c r="H114" s="149"/>
      <c r="J114" s="46"/>
      <c r="K114" s="46"/>
      <c r="L114" s="46"/>
      <c r="M114" s="46"/>
      <c r="N114" s="46"/>
      <c r="O114" s="46"/>
      <c r="P114" s="46"/>
      <c r="Q114" s="46"/>
      <c r="R114" s="46"/>
      <c r="S114" s="32"/>
    </row>
    <row r="115" spans="2:19">
      <c r="B115" s="45"/>
      <c r="D115" s="45"/>
      <c r="E115" s="45"/>
      <c r="F115" s="154"/>
      <c r="G115" s="149"/>
      <c r="H115" s="149"/>
      <c r="J115" s="46"/>
      <c r="K115" s="46"/>
      <c r="L115" s="46"/>
      <c r="M115" s="46"/>
      <c r="N115" s="46"/>
      <c r="O115" s="46"/>
      <c r="P115" s="46"/>
      <c r="Q115" s="46"/>
      <c r="R115" s="46"/>
      <c r="S115" s="32"/>
    </row>
    <row r="116" spans="2:19">
      <c r="B116" s="45"/>
      <c r="D116" s="45"/>
      <c r="E116" s="45"/>
      <c r="F116" s="154"/>
      <c r="G116" s="149"/>
      <c r="H116" s="149"/>
      <c r="J116" s="46"/>
      <c r="K116" s="46"/>
      <c r="L116" s="46"/>
      <c r="M116" s="46"/>
      <c r="N116" s="46"/>
      <c r="O116" s="46"/>
      <c r="P116" s="46"/>
      <c r="Q116" s="46"/>
      <c r="R116" s="46"/>
      <c r="S116" s="32"/>
    </row>
    <row r="117" spans="2:19">
      <c r="B117" s="45"/>
      <c r="D117" s="45"/>
      <c r="E117" s="45"/>
      <c r="F117" s="154"/>
      <c r="G117" s="149"/>
      <c r="H117" s="149"/>
      <c r="J117" s="46"/>
      <c r="K117" s="46"/>
      <c r="L117" s="46"/>
      <c r="M117" s="46"/>
      <c r="N117" s="46"/>
      <c r="O117" s="46"/>
      <c r="P117" s="46"/>
      <c r="Q117" s="46"/>
      <c r="R117" s="46"/>
      <c r="S117" s="32"/>
    </row>
    <row r="118" spans="2:19">
      <c r="B118" s="45"/>
      <c r="D118" s="45"/>
      <c r="E118" s="45"/>
      <c r="F118" s="154"/>
      <c r="G118" s="149"/>
      <c r="H118" s="149"/>
      <c r="J118" s="46"/>
      <c r="K118" s="46"/>
      <c r="L118" s="46"/>
      <c r="M118" s="46"/>
      <c r="N118" s="46"/>
      <c r="O118" s="46"/>
      <c r="P118" s="46"/>
      <c r="Q118" s="46"/>
      <c r="R118" s="46"/>
      <c r="S118" s="32"/>
    </row>
    <row r="119" spans="2:19">
      <c r="B119" s="45"/>
      <c r="D119" s="45"/>
      <c r="E119" s="45"/>
      <c r="F119" s="154"/>
      <c r="G119" s="149"/>
      <c r="H119" s="149"/>
      <c r="J119" s="46"/>
      <c r="K119" s="46"/>
      <c r="L119" s="46"/>
      <c r="M119" s="46"/>
      <c r="N119" s="46"/>
      <c r="O119" s="46"/>
      <c r="P119" s="46"/>
      <c r="Q119" s="46"/>
      <c r="R119" s="46"/>
      <c r="S119" s="32"/>
    </row>
    <row r="120" spans="2:19">
      <c r="B120" s="45"/>
      <c r="D120" s="45"/>
      <c r="E120" s="45"/>
      <c r="F120" s="154"/>
      <c r="G120" s="149"/>
      <c r="H120" s="149"/>
      <c r="J120" s="46"/>
      <c r="K120" s="46"/>
      <c r="L120" s="46"/>
      <c r="M120" s="46"/>
      <c r="N120" s="46"/>
      <c r="O120" s="46"/>
      <c r="P120" s="46"/>
      <c r="Q120" s="46"/>
      <c r="R120" s="46"/>
      <c r="S120" s="32"/>
    </row>
    <row r="121" spans="2:19">
      <c r="B121" s="45"/>
      <c r="D121" s="45"/>
      <c r="E121" s="45"/>
      <c r="F121" s="154"/>
      <c r="G121" s="149"/>
      <c r="H121" s="149"/>
      <c r="J121" s="46"/>
      <c r="K121" s="46"/>
      <c r="L121" s="46"/>
      <c r="M121" s="46"/>
      <c r="N121" s="46"/>
      <c r="O121" s="46"/>
      <c r="P121" s="46"/>
      <c r="Q121" s="46"/>
      <c r="R121" s="46"/>
      <c r="S121" s="32"/>
    </row>
    <row r="122" spans="2:19">
      <c r="B122" s="45"/>
      <c r="D122" s="45"/>
      <c r="E122" s="45"/>
      <c r="F122" s="154"/>
      <c r="G122" s="149"/>
      <c r="H122" s="149"/>
      <c r="J122" s="46"/>
      <c r="K122" s="46"/>
      <c r="L122" s="46"/>
      <c r="M122" s="46"/>
      <c r="N122" s="46"/>
      <c r="O122" s="46"/>
      <c r="P122" s="46"/>
      <c r="Q122" s="46"/>
      <c r="R122" s="46"/>
      <c r="S122" s="32"/>
    </row>
    <row r="123" spans="2:19">
      <c r="B123" s="45"/>
      <c r="D123" s="45"/>
      <c r="E123" s="45"/>
      <c r="F123" s="154"/>
      <c r="G123" s="149"/>
      <c r="H123" s="149"/>
      <c r="J123" s="46"/>
      <c r="K123" s="46"/>
      <c r="L123" s="46"/>
      <c r="M123" s="46"/>
      <c r="N123" s="46"/>
      <c r="O123" s="46"/>
      <c r="P123" s="46"/>
      <c r="Q123" s="46"/>
      <c r="R123" s="46"/>
      <c r="S123" s="32"/>
    </row>
    <row r="124" spans="2:19">
      <c r="B124" s="45"/>
      <c r="D124" s="45"/>
      <c r="E124" s="45"/>
      <c r="F124" s="154"/>
      <c r="G124" s="149"/>
      <c r="H124" s="149"/>
      <c r="J124" s="46"/>
      <c r="K124" s="46"/>
      <c r="L124" s="46"/>
      <c r="M124" s="46"/>
      <c r="N124" s="46"/>
      <c r="O124" s="46"/>
      <c r="P124" s="46"/>
      <c r="Q124" s="46"/>
      <c r="R124" s="46"/>
      <c r="S124" s="32"/>
    </row>
    <row r="125" spans="2:19">
      <c r="B125" s="45"/>
      <c r="D125" s="45"/>
      <c r="E125" s="45"/>
      <c r="F125" s="154"/>
      <c r="G125" s="149"/>
      <c r="H125" s="149"/>
      <c r="J125" s="46"/>
      <c r="K125" s="46"/>
      <c r="L125" s="46"/>
      <c r="M125" s="46"/>
      <c r="N125" s="46"/>
      <c r="O125" s="46"/>
      <c r="P125" s="46"/>
      <c r="Q125" s="46"/>
      <c r="R125" s="46"/>
      <c r="S125" s="32"/>
    </row>
    <row r="126" spans="2:19">
      <c r="B126" s="45"/>
      <c r="D126" s="45"/>
      <c r="E126" s="45"/>
      <c r="F126" s="154"/>
      <c r="G126" s="149"/>
      <c r="H126" s="149"/>
      <c r="J126" s="46"/>
      <c r="K126" s="46"/>
      <c r="L126" s="46"/>
      <c r="M126" s="46"/>
      <c r="N126" s="46"/>
      <c r="O126" s="46"/>
      <c r="P126" s="46"/>
      <c r="Q126" s="46"/>
      <c r="R126" s="46"/>
      <c r="S126" s="32"/>
    </row>
    <row r="127" spans="2:19">
      <c r="B127" s="45"/>
      <c r="D127" s="45"/>
      <c r="E127" s="45"/>
      <c r="F127" s="154"/>
      <c r="G127" s="149"/>
      <c r="H127" s="149"/>
      <c r="J127" s="46"/>
      <c r="K127" s="46"/>
      <c r="L127" s="46"/>
      <c r="M127" s="46"/>
      <c r="N127" s="46"/>
      <c r="O127" s="46"/>
      <c r="P127" s="46"/>
      <c r="Q127" s="46"/>
      <c r="R127" s="46"/>
      <c r="S127" s="32"/>
    </row>
    <row r="128" spans="2:19">
      <c r="B128" s="45"/>
      <c r="D128" s="45"/>
      <c r="E128" s="45"/>
      <c r="F128" s="154"/>
      <c r="G128" s="149"/>
      <c r="H128" s="149"/>
      <c r="J128" s="46"/>
      <c r="K128" s="46"/>
      <c r="L128" s="46"/>
      <c r="M128" s="46"/>
      <c r="N128" s="46"/>
      <c r="O128" s="46"/>
      <c r="P128" s="46"/>
      <c r="Q128" s="46"/>
      <c r="R128" s="46"/>
      <c r="S128" s="32"/>
    </row>
    <row r="129" spans="2:19">
      <c r="B129" s="45"/>
      <c r="D129" s="45"/>
      <c r="E129" s="45"/>
      <c r="F129" s="154"/>
      <c r="G129" s="149"/>
      <c r="H129" s="149"/>
      <c r="J129" s="46"/>
      <c r="K129" s="46"/>
      <c r="L129" s="46"/>
      <c r="M129" s="46"/>
      <c r="N129" s="46"/>
      <c r="O129" s="46"/>
      <c r="P129" s="46"/>
      <c r="Q129" s="46"/>
      <c r="R129" s="46"/>
      <c r="S129" s="32"/>
    </row>
    <row r="130" spans="2:19">
      <c r="B130" s="45"/>
      <c r="D130" s="45"/>
      <c r="E130" s="45"/>
      <c r="F130" s="154"/>
      <c r="G130" s="149"/>
      <c r="H130" s="149"/>
      <c r="J130" s="46"/>
      <c r="K130" s="46"/>
      <c r="L130" s="46"/>
      <c r="M130" s="46"/>
      <c r="N130" s="46"/>
      <c r="O130" s="46"/>
      <c r="P130" s="46"/>
      <c r="Q130" s="46"/>
      <c r="R130" s="46"/>
      <c r="S130" s="32"/>
    </row>
    <row r="131" spans="2:19">
      <c r="B131" s="45"/>
      <c r="D131" s="45"/>
      <c r="E131" s="45"/>
      <c r="F131" s="154"/>
      <c r="G131" s="149"/>
      <c r="H131" s="149"/>
      <c r="J131" s="46"/>
      <c r="K131" s="46"/>
      <c r="L131" s="46"/>
      <c r="M131" s="46"/>
      <c r="N131" s="46"/>
      <c r="O131" s="46"/>
      <c r="P131" s="46"/>
      <c r="Q131" s="46"/>
      <c r="R131" s="46"/>
    </row>
    <row r="132" spans="2:19">
      <c r="B132" s="45"/>
      <c r="D132" s="45"/>
      <c r="E132" s="45"/>
      <c r="F132" s="154"/>
      <c r="G132" s="149"/>
      <c r="H132" s="149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2:19">
      <c r="B133" s="45"/>
      <c r="D133" s="45"/>
      <c r="E133" s="45"/>
      <c r="F133" s="154"/>
      <c r="G133" s="149"/>
      <c r="H133" s="149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2:19">
      <c r="B134" s="45"/>
      <c r="D134" s="45"/>
      <c r="E134" s="45"/>
      <c r="F134" s="154"/>
      <c r="G134" s="149"/>
      <c r="H134" s="149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2:19">
      <c r="B135" s="45"/>
      <c r="D135" s="45"/>
      <c r="E135" s="45"/>
      <c r="F135" s="154"/>
      <c r="G135" s="149"/>
      <c r="H135" s="149"/>
      <c r="J135" s="46"/>
      <c r="K135" s="46"/>
      <c r="L135" s="46"/>
      <c r="M135" s="46"/>
      <c r="N135" s="46"/>
      <c r="O135" s="46"/>
      <c r="P135" s="46"/>
      <c r="Q135" s="46"/>
      <c r="R135" s="46"/>
    </row>
    <row r="136" spans="2:19">
      <c r="B136" s="45"/>
      <c r="D136" s="45"/>
      <c r="E136" s="45"/>
      <c r="F136" s="154"/>
      <c r="G136" s="149"/>
      <c r="H136" s="149"/>
      <c r="J136" s="46"/>
      <c r="K136" s="46"/>
      <c r="L136" s="46"/>
      <c r="M136" s="46"/>
      <c r="N136" s="46"/>
      <c r="O136" s="46"/>
      <c r="P136" s="46"/>
      <c r="Q136" s="46"/>
      <c r="R136" s="46"/>
    </row>
    <row r="137" spans="2:19">
      <c r="B137" s="45"/>
      <c r="D137" s="45"/>
      <c r="E137" s="45"/>
      <c r="F137" s="154"/>
      <c r="G137" s="149"/>
      <c r="H137" s="149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2:19">
      <c r="B138" s="45"/>
      <c r="D138" s="45"/>
      <c r="E138" s="45"/>
      <c r="F138" s="154"/>
      <c r="G138" s="149"/>
      <c r="H138" s="149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2:19">
      <c r="B139" s="45"/>
      <c r="D139" s="45"/>
      <c r="E139" s="45"/>
      <c r="F139" s="154"/>
      <c r="G139" s="149"/>
      <c r="H139" s="149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2:19">
      <c r="B140" s="45"/>
      <c r="D140" s="45"/>
      <c r="E140" s="45"/>
      <c r="F140" s="154"/>
      <c r="G140" s="149"/>
      <c r="H140" s="149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2:19">
      <c r="B141" s="45"/>
      <c r="D141" s="45"/>
      <c r="E141" s="45"/>
      <c r="F141" s="154"/>
      <c r="G141" s="149"/>
      <c r="H141" s="149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2:19">
      <c r="B142" s="45"/>
      <c r="D142" s="45"/>
      <c r="E142" s="45"/>
      <c r="F142" s="154"/>
      <c r="G142" s="149"/>
      <c r="H142" s="149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2:19">
      <c r="B143" s="45"/>
      <c r="D143" s="45"/>
      <c r="E143" s="45"/>
      <c r="F143" s="154"/>
      <c r="G143" s="149"/>
      <c r="H143" s="149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2:19">
      <c r="B144" s="45"/>
      <c r="D144" s="45"/>
      <c r="E144" s="45"/>
      <c r="F144" s="154"/>
      <c r="G144" s="149"/>
      <c r="H144" s="149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2:18">
      <c r="B145" s="45"/>
      <c r="D145" s="45"/>
      <c r="E145" s="45"/>
      <c r="F145" s="154"/>
      <c r="G145" s="149"/>
      <c r="H145" s="149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2:18">
      <c r="B146" s="45"/>
      <c r="D146" s="45"/>
      <c r="E146" s="45"/>
      <c r="F146" s="154"/>
      <c r="G146" s="149"/>
      <c r="H146" s="149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2:18">
      <c r="B147" s="45"/>
      <c r="D147" s="45"/>
      <c r="E147" s="45"/>
      <c r="F147" s="154"/>
      <c r="G147" s="149"/>
      <c r="H147" s="149"/>
      <c r="J147" s="46"/>
      <c r="K147" s="46"/>
      <c r="L147" s="46"/>
      <c r="M147" s="46"/>
      <c r="N147" s="46"/>
      <c r="O147" s="46"/>
      <c r="P147" s="46"/>
      <c r="Q147" s="46"/>
      <c r="R147" s="46"/>
    </row>
    <row r="148" spans="2:18">
      <c r="B148" s="45"/>
      <c r="D148" s="45"/>
      <c r="E148" s="45"/>
      <c r="F148" s="154"/>
      <c r="G148" s="149"/>
      <c r="H148" s="149"/>
      <c r="J148" s="32"/>
      <c r="K148" s="32"/>
      <c r="L148" s="32"/>
      <c r="M148" s="32"/>
      <c r="N148" s="32"/>
      <c r="O148" s="32"/>
      <c r="P148" s="32"/>
      <c r="Q148" s="32"/>
      <c r="R148" s="32"/>
    </row>
    <row r="149" spans="2:18">
      <c r="B149" s="45"/>
      <c r="D149" s="45"/>
      <c r="E149" s="45"/>
      <c r="F149" s="154"/>
      <c r="G149" s="149"/>
      <c r="H149" s="149"/>
      <c r="J149" s="32"/>
      <c r="K149" s="32"/>
      <c r="L149" s="32"/>
      <c r="M149" s="32"/>
      <c r="N149" s="32"/>
      <c r="O149" s="32"/>
      <c r="P149" s="32"/>
      <c r="Q149" s="32"/>
      <c r="R149" s="32"/>
    </row>
    <row r="150" spans="2:18">
      <c r="B150" s="45"/>
      <c r="D150" s="45"/>
      <c r="E150" s="45"/>
      <c r="F150" s="154"/>
      <c r="G150" s="149"/>
      <c r="H150" s="149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2:18">
      <c r="B151" s="45"/>
      <c r="D151" s="45"/>
      <c r="E151" s="45"/>
      <c r="F151" s="154"/>
      <c r="G151" s="149"/>
      <c r="H151" s="149"/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2:18">
      <c r="B152" s="45"/>
      <c r="D152" s="45"/>
      <c r="E152" s="45"/>
      <c r="F152" s="154"/>
      <c r="G152" s="149"/>
      <c r="H152" s="149"/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2:18">
      <c r="B153" s="45"/>
      <c r="D153" s="45"/>
      <c r="E153" s="45"/>
      <c r="F153" s="154"/>
      <c r="G153" s="149"/>
      <c r="H153" s="149"/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2:18">
      <c r="B154" s="45"/>
      <c r="D154" s="45"/>
      <c r="E154" s="45"/>
      <c r="F154" s="154"/>
      <c r="G154" s="149"/>
      <c r="H154" s="149"/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2:18">
      <c r="B155" s="45"/>
      <c r="D155" s="45"/>
      <c r="E155" s="45"/>
      <c r="F155" s="154"/>
      <c r="G155" s="149"/>
      <c r="H155" s="149"/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2:18">
      <c r="B156" s="45"/>
      <c r="D156" s="45"/>
      <c r="E156" s="45"/>
      <c r="F156" s="154"/>
      <c r="G156" s="149"/>
      <c r="H156" s="149"/>
      <c r="J156" s="32"/>
      <c r="K156" s="32"/>
      <c r="L156" s="32"/>
      <c r="M156" s="32"/>
      <c r="N156" s="32"/>
      <c r="O156" s="32"/>
      <c r="P156" s="32"/>
      <c r="Q156" s="32"/>
      <c r="R156" s="32"/>
    </row>
    <row r="157" spans="2:18">
      <c r="B157" s="45"/>
      <c r="D157" s="45"/>
      <c r="E157" s="45"/>
      <c r="F157" s="154"/>
      <c r="G157" s="149"/>
      <c r="H157" s="149"/>
      <c r="J157" s="32"/>
      <c r="K157" s="32"/>
      <c r="L157" s="32"/>
      <c r="M157" s="32"/>
      <c r="N157" s="32"/>
      <c r="O157" s="32"/>
      <c r="P157" s="32"/>
      <c r="Q157" s="32"/>
      <c r="R157" s="32"/>
    </row>
    <row r="158" spans="2:18">
      <c r="B158" s="45"/>
      <c r="D158" s="45"/>
      <c r="E158" s="45"/>
      <c r="F158" s="154"/>
      <c r="G158" s="149"/>
      <c r="H158" s="149"/>
      <c r="J158" s="32"/>
      <c r="K158" s="32"/>
      <c r="L158" s="32"/>
      <c r="M158" s="32"/>
      <c r="N158" s="32"/>
      <c r="O158" s="32"/>
      <c r="P158" s="32"/>
      <c r="Q158" s="32"/>
      <c r="R158" s="32"/>
    </row>
    <row r="159" spans="2:18">
      <c r="B159" s="45"/>
      <c r="D159" s="45"/>
      <c r="E159" s="45"/>
      <c r="F159" s="154"/>
      <c r="G159" s="149"/>
      <c r="H159" s="149"/>
      <c r="J159" s="32"/>
      <c r="K159" s="32"/>
      <c r="L159" s="32"/>
      <c r="M159" s="32"/>
      <c r="N159" s="32"/>
      <c r="O159" s="32"/>
      <c r="P159" s="32"/>
      <c r="Q159" s="32"/>
      <c r="R159" s="32"/>
    </row>
    <row r="160" spans="2:18">
      <c r="B160" s="45"/>
      <c r="D160" s="45"/>
      <c r="E160" s="45"/>
      <c r="F160" s="154"/>
      <c r="G160" s="149"/>
      <c r="H160" s="149"/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2:8">
      <c r="B161" s="45"/>
      <c r="D161" s="45"/>
      <c r="E161" s="45"/>
      <c r="F161" s="154"/>
      <c r="G161" s="149"/>
      <c r="H161" s="149"/>
    </row>
    <row r="162" spans="2:8">
      <c r="B162" s="45"/>
      <c r="D162" s="45"/>
      <c r="E162" s="45"/>
      <c r="F162" s="154"/>
      <c r="G162" s="149"/>
      <c r="H162" s="149"/>
    </row>
    <row r="163" spans="2:8">
      <c r="B163" s="45"/>
      <c r="D163" s="45"/>
      <c r="E163" s="45"/>
      <c r="F163" s="154"/>
      <c r="G163" s="149"/>
      <c r="H163" s="149"/>
    </row>
    <row r="164" spans="2:8">
      <c r="B164" s="45"/>
      <c r="D164" s="45"/>
      <c r="E164" s="45"/>
      <c r="F164" s="154"/>
      <c r="G164" s="149"/>
      <c r="H164" s="149"/>
    </row>
    <row r="165" spans="2:8">
      <c r="B165" s="45"/>
      <c r="D165" s="45"/>
      <c r="E165" s="45"/>
      <c r="F165" s="154"/>
      <c r="G165" s="149"/>
      <c r="H165" s="149"/>
    </row>
    <row r="166" spans="2:8">
      <c r="B166" s="45"/>
      <c r="D166" s="45"/>
      <c r="E166" s="45"/>
      <c r="F166" s="154"/>
      <c r="G166" s="149"/>
      <c r="H166" s="149"/>
    </row>
    <row r="167" spans="2:8">
      <c r="B167" s="45"/>
      <c r="D167" s="45"/>
      <c r="E167" s="45"/>
      <c r="F167" s="154"/>
      <c r="G167" s="149"/>
      <c r="H167" s="149"/>
    </row>
    <row r="168" spans="2:8">
      <c r="B168" s="45"/>
      <c r="D168" s="45"/>
      <c r="E168" s="45"/>
      <c r="F168" s="154"/>
      <c r="G168" s="149"/>
      <c r="H168" s="149"/>
    </row>
    <row r="169" spans="2:8">
      <c r="B169" s="45"/>
      <c r="D169" s="45"/>
      <c r="E169" s="45"/>
      <c r="F169" s="154"/>
      <c r="G169" s="149"/>
      <c r="H169" s="149"/>
    </row>
    <row r="170" spans="2:8">
      <c r="B170" s="45"/>
      <c r="D170" s="45"/>
      <c r="E170" s="45"/>
      <c r="F170" s="154"/>
      <c r="G170" s="149"/>
      <c r="H170" s="149"/>
    </row>
    <row r="171" spans="2:8">
      <c r="B171" s="45"/>
      <c r="D171" s="45"/>
      <c r="E171" s="45"/>
      <c r="F171" s="154"/>
      <c r="G171" s="149"/>
      <c r="H171" s="149"/>
    </row>
    <row r="172" spans="2:8">
      <c r="B172" s="45"/>
      <c r="D172" s="45"/>
      <c r="E172" s="45"/>
      <c r="F172" s="154"/>
      <c r="G172" s="149"/>
      <c r="H172" s="149"/>
    </row>
    <row r="173" spans="2:8">
      <c r="B173" s="45"/>
      <c r="D173" s="45"/>
      <c r="E173" s="45"/>
      <c r="F173" s="154"/>
      <c r="G173" s="149"/>
      <c r="H173" s="149"/>
    </row>
    <row r="174" spans="2:8">
      <c r="B174" s="45"/>
      <c r="D174" s="45"/>
      <c r="E174" s="45"/>
      <c r="F174" s="154"/>
      <c r="G174" s="149"/>
      <c r="H174" s="149"/>
    </row>
    <row r="175" spans="2:8">
      <c r="B175" s="45"/>
      <c r="D175" s="45"/>
      <c r="E175" s="45"/>
      <c r="F175" s="154"/>
      <c r="G175" s="149"/>
      <c r="H175" s="149"/>
    </row>
    <row r="176" spans="2:8">
      <c r="B176" s="45"/>
      <c r="D176" s="45"/>
      <c r="E176" s="45"/>
      <c r="F176" s="154"/>
      <c r="G176" s="149"/>
      <c r="H176" s="149"/>
    </row>
    <row r="177" spans="2:8">
      <c r="B177" s="45"/>
      <c r="D177" s="45"/>
      <c r="E177" s="45"/>
      <c r="F177" s="154"/>
      <c r="G177" s="149"/>
      <c r="H177" s="149"/>
    </row>
    <row r="178" spans="2:8">
      <c r="B178" s="45"/>
      <c r="D178" s="45"/>
      <c r="E178" s="45"/>
      <c r="F178" s="154"/>
      <c r="G178" s="149"/>
      <c r="H178" s="149"/>
    </row>
    <row r="179" spans="2:8">
      <c r="B179" s="45"/>
      <c r="D179" s="45"/>
      <c r="E179" s="45"/>
      <c r="F179" s="154"/>
      <c r="G179" s="149"/>
      <c r="H179" s="149"/>
    </row>
    <row r="180" spans="2:8">
      <c r="B180" s="45"/>
      <c r="D180" s="45"/>
      <c r="E180" s="45"/>
      <c r="F180" s="154"/>
      <c r="G180" s="149"/>
      <c r="H180" s="149"/>
    </row>
    <row r="181" spans="2:8">
      <c r="B181" s="45"/>
      <c r="D181" s="45"/>
      <c r="E181" s="45"/>
      <c r="F181" s="154"/>
      <c r="G181" s="149"/>
      <c r="H181" s="149"/>
    </row>
    <row r="182" spans="2:8">
      <c r="B182" s="45"/>
      <c r="D182" s="45"/>
      <c r="E182" s="45"/>
      <c r="F182" s="154"/>
      <c r="G182" s="149"/>
      <c r="H182" s="149"/>
    </row>
    <row r="183" spans="2:8">
      <c r="B183" s="45"/>
      <c r="D183" s="45"/>
      <c r="E183" s="45"/>
      <c r="F183" s="154"/>
      <c r="G183" s="149"/>
      <c r="H183" s="149"/>
    </row>
    <row r="184" spans="2:8">
      <c r="B184" s="45"/>
      <c r="D184" s="45"/>
      <c r="E184" s="45"/>
      <c r="F184" s="154"/>
      <c r="G184" s="149"/>
      <c r="H184" s="149"/>
    </row>
    <row r="185" spans="2:8">
      <c r="B185" s="45"/>
      <c r="D185" s="45"/>
      <c r="E185" s="45"/>
      <c r="F185" s="154"/>
      <c r="G185" s="149"/>
      <c r="H185" s="149"/>
    </row>
    <row r="186" spans="2:8">
      <c r="B186" s="45"/>
      <c r="D186" s="45"/>
      <c r="E186" s="45"/>
      <c r="F186" s="154"/>
      <c r="G186" s="149"/>
      <c r="H186" s="149"/>
    </row>
    <row r="187" spans="2:8">
      <c r="B187" s="45"/>
      <c r="D187" s="45"/>
      <c r="E187" s="45"/>
      <c r="F187" s="154"/>
      <c r="G187" s="149"/>
      <c r="H187" s="149"/>
    </row>
    <row r="188" spans="2:8">
      <c r="B188" s="45"/>
      <c r="D188" s="45"/>
      <c r="E188" s="45"/>
      <c r="F188" s="154"/>
      <c r="G188" s="149"/>
      <c r="H188" s="149"/>
    </row>
    <row r="189" spans="2:8">
      <c r="B189" s="45"/>
      <c r="D189" s="45"/>
      <c r="E189" s="45"/>
      <c r="F189" s="154"/>
      <c r="G189" s="149"/>
      <c r="H189" s="149"/>
    </row>
    <row r="190" spans="2:8">
      <c r="B190" s="45"/>
      <c r="D190" s="45"/>
      <c r="E190" s="45"/>
      <c r="F190" s="154"/>
      <c r="G190" s="149"/>
      <c r="H190" s="149"/>
    </row>
    <row r="191" spans="2:8">
      <c r="B191" s="45"/>
      <c r="D191" s="45"/>
      <c r="E191" s="45"/>
      <c r="F191" s="154"/>
      <c r="G191" s="149"/>
      <c r="H191" s="149"/>
    </row>
    <row r="192" spans="2:8">
      <c r="B192" s="45"/>
      <c r="D192" s="45"/>
      <c r="E192" s="45"/>
      <c r="F192" s="154"/>
      <c r="G192" s="149"/>
      <c r="H192" s="149"/>
    </row>
    <row r="193" spans="7:8">
      <c r="G193" s="149"/>
      <c r="H193" s="149"/>
    </row>
    <row r="194" spans="7:8">
      <c r="G194" s="149"/>
      <c r="H194" s="149"/>
    </row>
    <row r="195" spans="7:8">
      <c r="G195" s="149"/>
      <c r="H195" s="149"/>
    </row>
    <row r="196" spans="7:8">
      <c r="G196" s="149"/>
      <c r="H196" s="149"/>
    </row>
    <row r="197" spans="7:8">
      <c r="G197" s="149"/>
      <c r="H197" s="149"/>
    </row>
    <row r="198" spans="7:8">
      <c r="G198" s="149"/>
      <c r="H198" s="149"/>
    </row>
    <row r="199" spans="7:8">
      <c r="G199" s="149"/>
      <c r="H199" s="149"/>
    </row>
    <row r="200" spans="7:8">
      <c r="G200" s="149"/>
      <c r="H200" s="149"/>
    </row>
    <row r="201" spans="7:8">
      <c r="G201" s="149"/>
      <c r="H201" s="149"/>
    </row>
    <row r="202" spans="7:8">
      <c r="G202" s="149"/>
      <c r="H202" s="149"/>
    </row>
    <row r="203" spans="7:8">
      <c r="G203" s="149"/>
      <c r="H203" s="149"/>
    </row>
    <row r="204" spans="7:8">
      <c r="G204" s="149"/>
      <c r="H204" s="149"/>
    </row>
    <row r="205" spans="7:8">
      <c r="G205" s="149"/>
      <c r="H205" s="149"/>
    </row>
    <row r="206" spans="7:8">
      <c r="G206" s="149"/>
      <c r="H206" s="149"/>
    </row>
    <row r="207" spans="7:8">
      <c r="G207" s="149"/>
      <c r="H207" s="149"/>
    </row>
    <row r="208" spans="7:8">
      <c r="G208" s="149"/>
      <c r="H208" s="149"/>
    </row>
    <row r="209" spans="7:8">
      <c r="G209" s="149"/>
      <c r="H209" s="149"/>
    </row>
    <row r="210" spans="7:8">
      <c r="G210" s="149"/>
      <c r="H210" s="149"/>
    </row>
    <row r="211" spans="7:8">
      <c r="G211" s="149"/>
      <c r="H211" s="149"/>
    </row>
    <row r="212" spans="7:8">
      <c r="G212" s="149"/>
      <c r="H212" s="149"/>
    </row>
    <row r="213" spans="7:8">
      <c r="G213" s="149"/>
      <c r="H213" s="149"/>
    </row>
    <row r="214" spans="7:8">
      <c r="G214" s="149"/>
      <c r="H214" s="149"/>
    </row>
    <row r="215" spans="7:8">
      <c r="G215" s="149"/>
      <c r="H215" s="149"/>
    </row>
    <row r="216" spans="7:8">
      <c r="G216" s="149"/>
      <c r="H216" s="149"/>
    </row>
    <row r="217" spans="7:8">
      <c r="G217" s="149"/>
      <c r="H217" s="149"/>
    </row>
    <row r="218" spans="7:8">
      <c r="G218" s="149"/>
      <c r="H218" s="149"/>
    </row>
    <row r="219" spans="7:8">
      <c r="G219" s="149"/>
      <c r="H219" s="149"/>
    </row>
    <row r="220" spans="7:8">
      <c r="G220" s="149"/>
      <c r="H220" s="149"/>
    </row>
    <row r="221" spans="7:8">
      <c r="G221" s="149"/>
      <c r="H221" s="149"/>
    </row>
    <row r="222" spans="7:8">
      <c r="G222" s="149"/>
      <c r="H222" s="149"/>
    </row>
    <row r="223" spans="7:8">
      <c r="G223" s="149"/>
      <c r="H223" s="149"/>
    </row>
    <row r="224" spans="7:8">
      <c r="G224" s="149"/>
      <c r="H224" s="149"/>
    </row>
    <row r="225" spans="7:8">
      <c r="G225" s="149"/>
      <c r="H225" s="149"/>
    </row>
    <row r="226" spans="7:8">
      <c r="G226" s="149"/>
      <c r="H226" s="149"/>
    </row>
    <row r="227" spans="7:8">
      <c r="G227" s="149"/>
      <c r="H227" s="149"/>
    </row>
    <row r="228" spans="7:8">
      <c r="G228" s="149"/>
      <c r="H228" s="149"/>
    </row>
    <row r="229" spans="7:8">
      <c r="G229" s="149"/>
      <c r="H229" s="149"/>
    </row>
    <row r="230" spans="7:8">
      <c r="G230" s="149"/>
      <c r="H230" s="149"/>
    </row>
    <row r="231" spans="7:8">
      <c r="G231" s="149"/>
      <c r="H231" s="149"/>
    </row>
    <row r="232" spans="7:8">
      <c r="G232" s="149"/>
      <c r="H232" s="149"/>
    </row>
    <row r="233" spans="7:8">
      <c r="G233" s="149"/>
      <c r="H233" s="149"/>
    </row>
    <row r="234" spans="7:8">
      <c r="G234" s="149"/>
      <c r="H234" s="149"/>
    </row>
    <row r="235" spans="7:8">
      <c r="G235" s="149"/>
      <c r="H235" s="149"/>
    </row>
    <row r="236" spans="7:8">
      <c r="G236" s="149"/>
      <c r="H236" s="149"/>
    </row>
    <row r="237" spans="7:8">
      <c r="G237" s="149"/>
      <c r="H237" s="149"/>
    </row>
    <row r="238" spans="7:8">
      <c r="G238" s="149"/>
      <c r="H238" s="149"/>
    </row>
    <row r="239" spans="7:8">
      <c r="G239" s="149"/>
      <c r="H239" s="149"/>
    </row>
    <row r="240" spans="7:8">
      <c r="G240" s="149"/>
      <c r="H240" s="149"/>
    </row>
    <row r="241" spans="7:8">
      <c r="G241" s="149"/>
      <c r="H241" s="149"/>
    </row>
    <row r="242" spans="7:8">
      <c r="G242" s="149"/>
      <c r="H242" s="149"/>
    </row>
    <row r="243" spans="7:8">
      <c r="G243" s="149"/>
      <c r="H243" s="149"/>
    </row>
    <row r="244" spans="7:8">
      <c r="G244" s="149"/>
      <c r="H244" s="149"/>
    </row>
    <row r="245" spans="7:8">
      <c r="G245" s="149"/>
      <c r="H245" s="149"/>
    </row>
    <row r="246" spans="7:8">
      <c r="G246" s="149"/>
      <c r="H246" s="149"/>
    </row>
    <row r="247" spans="7:8">
      <c r="G247" s="149"/>
      <c r="H247" s="149"/>
    </row>
    <row r="248" spans="7:8">
      <c r="G248" s="149"/>
      <c r="H248" s="149"/>
    </row>
    <row r="249" spans="7:8">
      <c r="G249" s="149"/>
      <c r="H249" s="149"/>
    </row>
    <row r="250" spans="7:8">
      <c r="G250" s="149"/>
      <c r="H250" s="149"/>
    </row>
    <row r="251" spans="7:8">
      <c r="G251" s="149"/>
      <c r="H251" s="149"/>
    </row>
    <row r="252" spans="7:8">
      <c r="G252" s="149"/>
      <c r="H252" s="149"/>
    </row>
    <row r="253" spans="7:8">
      <c r="G253" s="149"/>
      <c r="H253" s="149"/>
    </row>
    <row r="254" spans="7:8">
      <c r="G254" s="149"/>
      <c r="H254" s="149"/>
    </row>
    <row r="255" spans="7:8">
      <c r="G255" s="149"/>
      <c r="H255" s="149"/>
    </row>
    <row r="256" spans="7:8">
      <c r="G256" s="149"/>
      <c r="H256" s="149"/>
    </row>
    <row r="257" spans="7:8">
      <c r="G257" s="149"/>
      <c r="H257" s="149"/>
    </row>
    <row r="258" spans="7:8">
      <c r="G258" s="149"/>
      <c r="H258" s="149"/>
    </row>
    <row r="259" spans="7:8">
      <c r="G259" s="149"/>
      <c r="H259" s="149"/>
    </row>
    <row r="260" spans="7:8">
      <c r="G260" s="149"/>
      <c r="H260" s="149"/>
    </row>
    <row r="261" spans="7:8">
      <c r="G261" s="149"/>
      <c r="H261" s="149"/>
    </row>
    <row r="262" spans="7:8">
      <c r="G262" s="149"/>
      <c r="H262" s="149"/>
    </row>
    <row r="263" spans="7:8">
      <c r="G263" s="149"/>
      <c r="H263" s="149"/>
    </row>
    <row r="264" spans="7:8">
      <c r="G264" s="149"/>
      <c r="H264" s="149"/>
    </row>
    <row r="265" spans="7:8">
      <c r="G265" s="149"/>
      <c r="H265" s="149"/>
    </row>
    <row r="266" spans="7:8">
      <c r="G266" s="149"/>
      <c r="H266" s="149"/>
    </row>
    <row r="267" spans="7:8">
      <c r="G267" s="149"/>
      <c r="H267" s="149"/>
    </row>
    <row r="268" spans="7:8">
      <c r="G268" s="149"/>
      <c r="H268" s="149"/>
    </row>
    <row r="269" spans="7:8">
      <c r="G269" s="149"/>
      <c r="H269" s="149"/>
    </row>
    <row r="270" spans="7:8">
      <c r="G270" s="149"/>
      <c r="H270" s="149"/>
    </row>
    <row r="271" spans="7:8">
      <c r="G271" s="149"/>
      <c r="H271" s="149"/>
    </row>
    <row r="272" spans="7:8">
      <c r="G272" s="149"/>
      <c r="H272" s="149"/>
    </row>
    <row r="273" spans="7:8">
      <c r="G273" s="149"/>
      <c r="H273" s="149"/>
    </row>
    <row r="274" spans="7:8">
      <c r="G274" s="149"/>
      <c r="H274" s="149"/>
    </row>
    <row r="275" spans="7:8">
      <c r="G275" s="149"/>
      <c r="H275" s="149"/>
    </row>
    <row r="276" spans="7:8">
      <c r="G276" s="149"/>
      <c r="H276" s="149"/>
    </row>
    <row r="277" spans="7:8">
      <c r="G277" s="149"/>
      <c r="H277" s="149"/>
    </row>
    <row r="278" spans="7:8">
      <c r="G278" s="149"/>
      <c r="H278" s="149"/>
    </row>
    <row r="279" spans="7:8">
      <c r="G279" s="149"/>
      <c r="H279" s="149"/>
    </row>
    <row r="280" spans="7:8">
      <c r="G280" s="149"/>
      <c r="H280" s="149"/>
    </row>
    <row r="281" spans="7:8">
      <c r="G281" s="149"/>
      <c r="H281" s="149"/>
    </row>
    <row r="282" spans="7:8">
      <c r="G282" s="149"/>
      <c r="H282" s="149"/>
    </row>
    <row r="283" spans="7:8">
      <c r="G283" s="149"/>
      <c r="H283" s="149"/>
    </row>
    <row r="284" spans="7:8">
      <c r="G284" s="149"/>
      <c r="H284" s="149"/>
    </row>
    <row r="285" spans="7:8">
      <c r="G285" s="149"/>
      <c r="H285" s="149"/>
    </row>
    <row r="286" spans="7:8">
      <c r="G286" s="149"/>
      <c r="H286" s="149"/>
    </row>
    <row r="287" spans="7:8">
      <c r="G287" s="149"/>
      <c r="H287" s="149"/>
    </row>
    <row r="288" spans="7:8">
      <c r="G288" s="149"/>
      <c r="H288" s="149"/>
    </row>
    <row r="289" spans="7:8">
      <c r="G289" s="149"/>
      <c r="H289" s="149"/>
    </row>
    <row r="290" spans="7:8">
      <c r="G290" s="149"/>
      <c r="H290" s="149"/>
    </row>
    <row r="291" spans="7:8">
      <c r="G291" s="149"/>
      <c r="H291" s="149"/>
    </row>
    <row r="292" spans="7:8">
      <c r="G292" s="149"/>
      <c r="H292" s="149"/>
    </row>
    <row r="293" spans="7:8">
      <c r="G293" s="149"/>
      <c r="H293" s="149"/>
    </row>
    <row r="294" spans="7:8">
      <c r="G294" s="149"/>
      <c r="H294" s="149"/>
    </row>
    <row r="295" spans="7:8">
      <c r="G295" s="149"/>
      <c r="H295" s="149"/>
    </row>
    <row r="296" spans="7:8">
      <c r="G296" s="149"/>
      <c r="H296" s="149"/>
    </row>
    <row r="297" spans="7:8">
      <c r="G297" s="149"/>
      <c r="H297" s="149"/>
    </row>
    <row r="298" spans="7:8">
      <c r="G298" s="149"/>
      <c r="H298" s="149"/>
    </row>
    <row r="299" spans="7:8">
      <c r="G299" s="149"/>
      <c r="H299" s="149"/>
    </row>
    <row r="300" spans="7:8">
      <c r="G300" s="149"/>
      <c r="H300" s="149"/>
    </row>
    <row r="301" spans="7:8">
      <c r="G301" s="149"/>
      <c r="H301" s="149"/>
    </row>
    <row r="302" spans="7:8">
      <c r="G302" s="149"/>
      <c r="H302" s="149"/>
    </row>
    <row r="303" spans="7:8">
      <c r="G303" s="149"/>
      <c r="H303" s="149"/>
    </row>
    <row r="304" spans="7:8">
      <c r="G304" s="149"/>
      <c r="H304" s="149"/>
    </row>
    <row r="305" spans="7:8">
      <c r="G305" s="149"/>
      <c r="H305" s="149"/>
    </row>
    <row r="306" spans="7:8">
      <c r="G306" s="149"/>
      <c r="H306" s="149"/>
    </row>
    <row r="307" spans="7:8">
      <c r="G307" s="149"/>
      <c r="H307" s="149"/>
    </row>
    <row r="308" spans="7:8">
      <c r="G308" s="149"/>
      <c r="H308" s="149"/>
    </row>
    <row r="309" spans="7:8">
      <c r="G309" s="149"/>
      <c r="H309" s="149"/>
    </row>
    <row r="310" spans="7:8">
      <c r="G310" s="149"/>
      <c r="H310" s="149"/>
    </row>
    <row r="311" spans="7:8">
      <c r="G311" s="149"/>
      <c r="H311" s="149"/>
    </row>
    <row r="312" spans="7:8">
      <c r="G312" s="149"/>
      <c r="H312" s="149"/>
    </row>
    <row r="313" spans="7:8">
      <c r="G313" s="149"/>
      <c r="H313" s="149"/>
    </row>
    <row r="314" spans="7:8">
      <c r="G314" s="149"/>
      <c r="H314" s="149"/>
    </row>
    <row r="315" spans="7:8">
      <c r="G315" s="149"/>
      <c r="H315" s="149"/>
    </row>
    <row r="316" spans="7:8">
      <c r="G316" s="149"/>
      <c r="H316" s="149"/>
    </row>
    <row r="317" spans="7:8">
      <c r="G317" s="149"/>
      <c r="H317" s="149"/>
    </row>
    <row r="318" spans="7:8">
      <c r="G318" s="149"/>
      <c r="H318" s="149"/>
    </row>
    <row r="319" spans="7:8">
      <c r="G319" s="149"/>
      <c r="H319" s="149"/>
    </row>
    <row r="320" spans="7:8">
      <c r="G320" s="149"/>
      <c r="H320" s="149"/>
    </row>
    <row r="321" spans="7:8">
      <c r="G321" s="149"/>
      <c r="H321" s="149"/>
    </row>
    <row r="322" spans="7:8">
      <c r="G322" s="149"/>
      <c r="H322" s="149"/>
    </row>
    <row r="323" spans="7:8">
      <c r="G323" s="149"/>
      <c r="H323" s="149"/>
    </row>
    <row r="324" spans="7:8">
      <c r="G324" s="149"/>
      <c r="H324" s="149"/>
    </row>
    <row r="325" spans="7:8">
      <c r="G325" s="149"/>
      <c r="H325" s="149"/>
    </row>
    <row r="326" spans="7:8">
      <c r="G326" s="149"/>
      <c r="H326" s="149"/>
    </row>
    <row r="327" spans="7:8">
      <c r="G327" s="149"/>
      <c r="H327" s="149"/>
    </row>
    <row r="328" spans="7:8">
      <c r="G328" s="149"/>
      <c r="H328" s="149"/>
    </row>
    <row r="329" spans="7:8">
      <c r="G329" s="149"/>
      <c r="H329" s="149"/>
    </row>
    <row r="330" spans="7:8">
      <c r="G330" s="149"/>
      <c r="H330" s="149"/>
    </row>
    <row r="331" spans="7:8">
      <c r="G331" s="149"/>
      <c r="H331" s="149"/>
    </row>
    <row r="332" spans="7:8">
      <c r="G332" s="149"/>
      <c r="H332" s="149"/>
    </row>
    <row r="333" spans="7:8">
      <c r="G333" s="149"/>
      <c r="H333" s="149"/>
    </row>
    <row r="334" spans="7:8">
      <c r="G334" s="149"/>
      <c r="H334" s="149"/>
    </row>
    <row r="335" spans="7:8">
      <c r="G335" s="149"/>
      <c r="H335" s="149"/>
    </row>
    <row r="336" spans="7:8">
      <c r="G336" s="149"/>
      <c r="H336" s="149"/>
    </row>
    <row r="337" spans="7:8">
      <c r="G337" s="149"/>
      <c r="H337" s="149"/>
    </row>
    <row r="338" spans="7:8">
      <c r="G338" s="149"/>
      <c r="H338" s="149"/>
    </row>
    <row r="339" spans="7:8">
      <c r="G339" s="149"/>
      <c r="H339" s="149"/>
    </row>
    <row r="340" spans="7:8">
      <c r="G340" s="149"/>
      <c r="H340" s="149"/>
    </row>
    <row r="341" spans="7:8">
      <c r="G341" s="149"/>
      <c r="H341" s="149"/>
    </row>
    <row r="342" spans="7:8">
      <c r="G342" s="149"/>
      <c r="H342" s="149"/>
    </row>
    <row r="343" spans="7:8">
      <c r="G343" s="149"/>
      <c r="H343" s="149"/>
    </row>
    <row r="344" spans="7:8">
      <c r="G344" s="149"/>
      <c r="H344" s="149"/>
    </row>
    <row r="345" spans="7:8">
      <c r="G345" s="149"/>
      <c r="H345" s="149"/>
    </row>
    <row r="346" spans="7:8">
      <c r="G346" s="149"/>
      <c r="H346" s="149"/>
    </row>
    <row r="347" spans="7:8">
      <c r="G347" s="149"/>
      <c r="H347" s="149"/>
    </row>
    <row r="348" spans="7:8">
      <c r="G348" s="149"/>
      <c r="H348" s="149"/>
    </row>
    <row r="349" spans="7:8">
      <c r="G349" s="149"/>
      <c r="H349" s="149"/>
    </row>
    <row r="350" spans="7:8">
      <c r="G350" s="149"/>
      <c r="H350" s="149"/>
    </row>
    <row r="351" spans="7:8">
      <c r="G351" s="149"/>
      <c r="H351" s="149"/>
    </row>
    <row r="352" spans="7:8">
      <c r="G352" s="149"/>
      <c r="H352" s="149"/>
    </row>
    <row r="353" spans="7:8">
      <c r="G353" s="149"/>
      <c r="H353" s="149"/>
    </row>
    <row r="354" spans="7:8">
      <c r="G354" s="149"/>
      <c r="H354" s="149"/>
    </row>
    <row r="355" spans="7:8">
      <c r="G355" s="149"/>
      <c r="H355" s="149"/>
    </row>
    <row r="356" spans="7:8">
      <c r="G356" s="149"/>
      <c r="H356" s="149"/>
    </row>
    <row r="357" spans="7:8">
      <c r="G357" s="149"/>
      <c r="H357" s="149"/>
    </row>
    <row r="358" spans="7:8">
      <c r="G358" s="149"/>
      <c r="H358" s="149"/>
    </row>
    <row r="359" spans="7:8">
      <c r="G359" s="149"/>
      <c r="H359" s="149"/>
    </row>
    <row r="360" spans="7:8">
      <c r="G360" s="149"/>
      <c r="H360" s="149"/>
    </row>
    <row r="361" spans="7:8">
      <c r="G361" s="149"/>
      <c r="H361" s="149"/>
    </row>
    <row r="362" spans="7:8">
      <c r="G362" s="149"/>
      <c r="H362" s="149"/>
    </row>
    <row r="363" spans="7:8">
      <c r="G363" s="149"/>
      <c r="H363" s="149"/>
    </row>
    <row r="364" spans="7:8">
      <c r="G364" s="149"/>
      <c r="H364" s="149"/>
    </row>
    <row r="365" spans="7:8">
      <c r="G365" s="149"/>
      <c r="H365" s="149"/>
    </row>
    <row r="366" spans="7:8">
      <c r="G366" s="149"/>
      <c r="H366" s="149"/>
    </row>
    <row r="367" spans="7:8">
      <c r="G367" s="149"/>
      <c r="H367" s="149"/>
    </row>
    <row r="368" spans="7:8">
      <c r="G368" s="149"/>
      <c r="H368" s="149"/>
    </row>
    <row r="369" spans="7:8">
      <c r="G369" s="149"/>
      <c r="H369" s="149"/>
    </row>
    <row r="370" spans="7:8">
      <c r="G370" s="149"/>
      <c r="H370" s="149"/>
    </row>
    <row r="371" spans="7:8">
      <c r="G371" s="149"/>
      <c r="H371" s="149"/>
    </row>
    <row r="372" spans="7:8">
      <c r="G372" s="149"/>
      <c r="H372" s="149"/>
    </row>
    <row r="373" spans="7:8">
      <c r="G373" s="149"/>
      <c r="H373" s="149"/>
    </row>
    <row r="374" spans="7:8">
      <c r="G374" s="149"/>
      <c r="H374" s="149"/>
    </row>
    <row r="375" spans="7:8">
      <c r="G375" s="149"/>
      <c r="H375" s="149"/>
    </row>
    <row r="376" spans="7:8">
      <c r="G376" s="149"/>
      <c r="H376" s="149"/>
    </row>
    <row r="377" spans="7:8">
      <c r="G377" s="149"/>
      <c r="H377" s="149"/>
    </row>
    <row r="378" spans="7:8">
      <c r="G378" s="149"/>
      <c r="H378" s="149"/>
    </row>
    <row r="379" spans="7:8">
      <c r="G379" s="149"/>
      <c r="H379" s="149"/>
    </row>
    <row r="380" spans="7:8">
      <c r="G380" s="149"/>
      <c r="H380" s="149"/>
    </row>
    <row r="381" spans="7:8">
      <c r="G381" s="149"/>
      <c r="H381" s="149"/>
    </row>
    <row r="382" spans="7:8">
      <c r="G382" s="149"/>
      <c r="H382" s="149"/>
    </row>
    <row r="383" spans="7:8">
      <c r="G383" s="149"/>
      <c r="H383" s="149"/>
    </row>
    <row r="384" spans="7:8">
      <c r="G384" s="149"/>
      <c r="H384" s="149"/>
    </row>
    <row r="385" spans="7:8">
      <c r="G385" s="149"/>
      <c r="H385" s="149"/>
    </row>
    <row r="386" spans="7:8">
      <c r="G386" s="149"/>
      <c r="H386" s="149"/>
    </row>
    <row r="387" spans="7:8">
      <c r="G387" s="149"/>
      <c r="H387" s="149"/>
    </row>
    <row r="388" spans="7:8">
      <c r="G388" s="149"/>
      <c r="H388" s="149"/>
    </row>
    <row r="389" spans="7:8">
      <c r="G389" s="149"/>
      <c r="H389" s="149"/>
    </row>
    <row r="390" spans="7:8">
      <c r="G390" s="149"/>
      <c r="H390" s="149"/>
    </row>
    <row r="391" spans="7:8">
      <c r="G391" s="149"/>
      <c r="H391" s="149"/>
    </row>
    <row r="392" spans="7:8">
      <c r="G392" s="149"/>
      <c r="H392" s="149"/>
    </row>
    <row r="393" spans="7:8">
      <c r="G393" s="149"/>
      <c r="H393" s="149"/>
    </row>
    <row r="394" spans="7:8">
      <c r="G394" s="149"/>
      <c r="H394" s="149"/>
    </row>
    <row r="395" spans="7:8">
      <c r="G395" s="149"/>
      <c r="H395" s="149"/>
    </row>
    <row r="396" spans="7:8">
      <c r="G396" s="149"/>
      <c r="H396" s="149"/>
    </row>
    <row r="397" spans="7:8">
      <c r="G397" s="149"/>
      <c r="H397" s="149"/>
    </row>
    <row r="398" spans="7:8">
      <c r="G398" s="149"/>
      <c r="H398" s="149"/>
    </row>
    <row r="399" spans="7:8">
      <c r="G399" s="149"/>
      <c r="H399" s="149"/>
    </row>
    <row r="400" spans="7:8">
      <c r="G400" s="149"/>
      <c r="H400" s="149"/>
    </row>
    <row r="401" spans="7:8">
      <c r="G401" s="149"/>
      <c r="H401" s="149"/>
    </row>
    <row r="402" spans="7:8">
      <c r="G402" s="149"/>
      <c r="H402" s="149"/>
    </row>
    <row r="403" spans="7:8">
      <c r="G403" s="149"/>
      <c r="H403" s="149"/>
    </row>
    <row r="404" spans="7:8">
      <c r="G404" s="149"/>
      <c r="H404" s="149"/>
    </row>
    <row r="405" spans="7:8">
      <c r="G405" s="149"/>
      <c r="H405" s="149"/>
    </row>
    <row r="406" spans="7:8">
      <c r="G406" s="149"/>
      <c r="H406" s="149"/>
    </row>
    <row r="407" spans="7:8">
      <c r="G407" s="149"/>
      <c r="H407" s="149"/>
    </row>
    <row r="408" spans="7:8">
      <c r="G408" s="149"/>
      <c r="H408" s="149"/>
    </row>
    <row r="409" spans="7:8">
      <c r="G409" s="149"/>
      <c r="H409" s="149"/>
    </row>
    <row r="410" spans="7:8">
      <c r="G410" s="149"/>
      <c r="H410" s="149"/>
    </row>
    <row r="411" spans="7:8">
      <c r="G411" s="149"/>
      <c r="H411" s="149"/>
    </row>
  </sheetData>
  <mergeCells count="3">
    <mergeCell ref="A9:A10"/>
    <mergeCell ref="I9:I10"/>
    <mergeCell ref="A4:I4"/>
  </mergeCells>
  <phoneticPr fontId="16" type="noConversion"/>
  <pageMargins left="0.59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80"/>
  <sheetViews>
    <sheetView topLeftCell="A52" zoomScale="130" workbookViewId="0">
      <selection activeCell="A55" sqref="A55"/>
    </sheetView>
  </sheetViews>
  <sheetFormatPr defaultRowHeight="21"/>
  <cols>
    <col min="1" max="1" width="10.140625" style="46" customWidth="1"/>
    <col min="2" max="3" width="8.85546875" style="46" customWidth="1"/>
    <col min="4" max="4" width="11" style="46" customWidth="1"/>
    <col min="5" max="5" width="9.140625" style="46"/>
    <col min="6" max="6" width="9.140625" style="157"/>
    <col min="7" max="7" width="11.140625" style="157" customWidth="1"/>
    <col min="8" max="8" width="10.5703125" style="157" customWidth="1"/>
    <col min="9" max="9" width="25.85546875" style="46" customWidth="1"/>
    <col min="10" max="16384" width="9.140625" style="46"/>
  </cols>
  <sheetData>
    <row r="1" spans="1:10" ht="21.75">
      <c r="A1" s="5" t="s">
        <v>43</v>
      </c>
      <c r="B1" s="5"/>
      <c r="C1" s="5"/>
      <c r="D1" s="5"/>
      <c r="E1" s="5"/>
      <c r="F1" s="140"/>
      <c r="G1" s="140"/>
      <c r="H1" s="140"/>
      <c r="I1" s="6" t="s">
        <v>0</v>
      </c>
    </row>
    <row r="2" spans="1:10" ht="21.75">
      <c r="A2" s="5" t="s">
        <v>1</v>
      </c>
      <c r="B2" s="5"/>
      <c r="C2" s="5"/>
      <c r="D2" s="5"/>
      <c r="E2" s="5"/>
      <c r="F2" s="140"/>
      <c r="G2" s="140"/>
      <c r="H2" s="140"/>
      <c r="I2" s="2"/>
    </row>
    <row r="3" spans="1:10">
      <c r="A3" s="39"/>
      <c r="B3" s="39"/>
      <c r="C3" s="39"/>
      <c r="D3" s="39"/>
      <c r="E3" s="39"/>
      <c r="F3" s="130"/>
      <c r="G3" s="130"/>
      <c r="H3" s="130"/>
      <c r="I3" s="41"/>
    </row>
    <row r="4" spans="1:10" ht="26.25">
      <c r="A4" s="17"/>
      <c r="B4" s="17"/>
      <c r="C4" s="16" t="s">
        <v>2</v>
      </c>
      <c r="D4" s="15"/>
      <c r="E4" s="15"/>
      <c r="F4" s="136"/>
      <c r="G4" s="136"/>
      <c r="H4" s="142"/>
      <c r="I4" s="14"/>
    </row>
    <row r="5" spans="1:10" ht="23.25">
      <c r="A5" s="32"/>
      <c r="B5" s="32"/>
      <c r="C5" s="65"/>
      <c r="D5" s="50"/>
      <c r="E5" s="50"/>
      <c r="F5" s="145"/>
      <c r="G5" s="145"/>
      <c r="H5" s="129"/>
      <c r="I5" s="28"/>
    </row>
    <row r="6" spans="1:10" ht="21.75">
      <c r="A6" s="18" t="s">
        <v>3</v>
      </c>
      <c r="B6" s="19"/>
      <c r="C6" s="24"/>
      <c r="D6" s="21" t="s">
        <v>74</v>
      </c>
      <c r="E6" s="21"/>
      <c r="F6" s="124"/>
      <c r="G6" s="131" t="s">
        <v>73</v>
      </c>
      <c r="H6" s="155"/>
      <c r="I6" s="81"/>
    </row>
    <row r="7" spans="1:10" ht="21.75">
      <c r="A7" s="18" t="s">
        <v>39</v>
      </c>
      <c r="B7" s="19"/>
      <c r="C7" s="20"/>
      <c r="D7" s="21" t="s">
        <v>40</v>
      </c>
      <c r="E7" s="21"/>
      <c r="F7" s="124"/>
      <c r="G7" s="131" t="s">
        <v>6</v>
      </c>
      <c r="H7" s="155"/>
      <c r="I7" s="19"/>
    </row>
    <row r="8" spans="1:10" ht="21.75">
      <c r="A8" s="18" t="s">
        <v>7</v>
      </c>
      <c r="B8" s="19"/>
      <c r="C8" s="42">
        <v>232</v>
      </c>
      <c r="D8" s="21" t="s">
        <v>8</v>
      </c>
      <c r="E8" s="20"/>
      <c r="F8" s="143"/>
      <c r="G8" s="132" t="s">
        <v>97</v>
      </c>
      <c r="H8" s="155"/>
      <c r="I8" s="19"/>
      <c r="J8" s="46" t="s">
        <v>38</v>
      </c>
    </row>
    <row r="9" spans="1:10" ht="21.75">
      <c r="A9" s="355" t="s">
        <v>9</v>
      </c>
      <c r="B9" s="85" t="s">
        <v>10</v>
      </c>
      <c r="C9" s="85" t="s">
        <v>10</v>
      </c>
      <c r="D9" s="85" t="s">
        <v>11</v>
      </c>
      <c r="E9" s="85" t="s">
        <v>12</v>
      </c>
      <c r="F9" s="106" t="s">
        <v>13</v>
      </c>
      <c r="G9" s="160" t="s">
        <v>14</v>
      </c>
      <c r="H9" s="106" t="s">
        <v>15</v>
      </c>
      <c r="I9" s="355" t="s">
        <v>16</v>
      </c>
    </row>
    <row r="10" spans="1:10" ht="21.75">
      <c r="A10" s="356"/>
      <c r="B10" s="86" t="s">
        <v>17</v>
      </c>
      <c r="C10" s="86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56"/>
    </row>
    <row r="11" spans="1:10">
      <c r="A11" s="181" t="s">
        <v>119</v>
      </c>
      <c r="B11" s="83">
        <v>-0.37</v>
      </c>
      <c r="C11" s="100">
        <f>B11+C8</f>
        <v>231.63</v>
      </c>
      <c r="D11" s="82" t="s">
        <v>120</v>
      </c>
      <c r="E11" s="83">
        <v>15.05</v>
      </c>
      <c r="F11" s="138">
        <v>4.72</v>
      </c>
      <c r="G11" s="133">
        <f t="shared" ref="G11:G55" si="0">H11/F11</f>
        <v>0.40572033898305088</v>
      </c>
      <c r="H11" s="156">
        <v>1.915</v>
      </c>
      <c r="I11" s="164" t="s">
        <v>61</v>
      </c>
    </row>
    <row r="12" spans="1:10">
      <c r="A12" s="181" t="s">
        <v>110</v>
      </c>
      <c r="B12" s="79">
        <v>0.08</v>
      </c>
      <c r="C12" s="84">
        <f>B12+C8</f>
        <v>232.08</v>
      </c>
      <c r="D12" s="80" t="s">
        <v>121</v>
      </c>
      <c r="E12" s="79">
        <v>29.6</v>
      </c>
      <c r="F12" s="139">
        <v>9.19</v>
      </c>
      <c r="G12" s="119">
        <f t="shared" si="0"/>
        <v>0.47497279651795432</v>
      </c>
      <c r="H12" s="152">
        <v>4.3650000000000002</v>
      </c>
      <c r="I12" s="164" t="s">
        <v>52</v>
      </c>
    </row>
    <row r="13" spans="1:10">
      <c r="A13" s="167" t="s">
        <v>122</v>
      </c>
      <c r="B13" s="79">
        <v>-0.08</v>
      </c>
      <c r="C13" s="84">
        <f>B13+C8</f>
        <v>231.92</v>
      </c>
      <c r="D13" s="80" t="s">
        <v>161</v>
      </c>
      <c r="E13" s="79">
        <v>10</v>
      </c>
      <c r="F13" s="139">
        <v>2.96</v>
      </c>
      <c r="G13" s="119">
        <f t="shared" si="0"/>
        <v>0.53716216216216217</v>
      </c>
      <c r="H13" s="152">
        <v>1.59</v>
      </c>
      <c r="I13" s="177" t="s">
        <v>53</v>
      </c>
    </row>
    <row r="14" spans="1:10">
      <c r="A14" s="167" t="s">
        <v>123</v>
      </c>
      <c r="B14" s="79">
        <v>-0.2</v>
      </c>
      <c r="C14" s="84">
        <f>B14+C8</f>
        <v>231.8</v>
      </c>
      <c r="D14" s="80" t="s">
        <v>162</v>
      </c>
      <c r="E14" s="79">
        <v>8.65</v>
      </c>
      <c r="F14" s="139">
        <v>2.04</v>
      </c>
      <c r="G14" s="119">
        <f t="shared" si="0"/>
        <v>0.44607843137254904</v>
      </c>
      <c r="H14" s="152">
        <v>0.91</v>
      </c>
      <c r="I14" s="164" t="s">
        <v>52</v>
      </c>
    </row>
    <row r="15" spans="1:10">
      <c r="A15" s="167" t="s">
        <v>147</v>
      </c>
      <c r="B15" s="79">
        <v>-0.1</v>
      </c>
      <c r="C15" s="84">
        <f>B15+C8</f>
        <v>231.9</v>
      </c>
      <c r="D15" s="80" t="s">
        <v>163</v>
      </c>
      <c r="E15" s="79">
        <v>8.8000000000000007</v>
      </c>
      <c r="F15" s="139">
        <v>2.33</v>
      </c>
      <c r="G15" s="119">
        <f t="shared" si="0"/>
        <v>0.48283261802575106</v>
      </c>
      <c r="H15" s="152">
        <v>1.125</v>
      </c>
      <c r="I15" s="164" t="s">
        <v>52</v>
      </c>
    </row>
    <row r="16" spans="1:10">
      <c r="A16" s="167" t="s">
        <v>148</v>
      </c>
      <c r="B16" s="79">
        <v>-0.21</v>
      </c>
      <c r="C16" s="84">
        <f>B16+C8</f>
        <v>231.79</v>
      </c>
      <c r="D16" s="80" t="s">
        <v>164</v>
      </c>
      <c r="E16" s="79">
        <v>8.08</v>
      </c>
      <c r="F16" s="139">
        <v>1.97</v>
      </c>
      <c r="G16" s="119">
        <f t="shared" si="0"/>
        <v>0.34213197969543152</v>
      </c>
      <c r="H16" s="152">
        <v>0.67400000000000004</v>
      </c>
      <c r="I16" s="164" t="s">
        <v>52</v>
      </c>
    </row>
    <row r="17" spans="1:9">
      <c r="A17" s="167" t="s">
        <v>165</v>
      </c>
      <c r="B17" s="79">
        <v>-0.23</v>
      </c>
      <c r="C17" s="84">
        <f>B17+C8</f>
        <v>231.77</v>
      </c>
      <c r="D17" s="178" t="s">
        <v>204</v>
      </c>
      <c r="E17" s="79">
        <v>7.5</v>
      </c>
      <c r="F17" s="139">
        <v>1.46</v>
      </c>
      <c r="G17" s="119">
        <f t="shared" si="0"/>
        <v>0.28698630136986303</v>
      </c>
      <c r="H17" s="152">
        <v>0.41899999999999998</v>
      </c>
      <c r="I17" s="177" t="s">
        <v>53</v>
      </c>
    </row>
    <row r="18" spans="1:9">
      <c r="A18" s="167" t="s">
        <v>169</v>
      </c>
      <c r="B18" s="79">
        <v>-0.27</v>
      </c>
      <c r="C18" s="84">
        <f>B18+C8</f>
        <v>231.73</v>
      </c>
      <c r="D18" s="80" t="s">
        <v>205</v>
      </c>
      <c r="E18" s="79">
        <v>7.6</v>
      </c>
      <c r="F18" s="139">
        <v>1.35</v>
      </c>
      <c r="G18" s="119">
        <f t="shared" si="0"/>
        <v>0.31999999999999995</v>
      </c>
      <c r="H18" s="152">
        <v>0.432</v>
      </c>
      <c r="I18" s="164" t="s">
        <v>52</v>
      </c>
    </row>
    <row r="19" spans="1:9">
      <c r="A19" s="167" t="s">
        <v>170</v>
      </c>
      <c r="B19" s="79">
        <v>-0.24</v>
      </c>
      <c r="C19" s="84">
        <f>B19+C8</f>
        <v>231.76</v>
      </c>
      <c r="D19" s="80" t="s">
        <v>206</v>
      </c>
      <c r="E19" s="79">
        <v>7.6</v>
      </c>
      <c r="F19" s="139">
        <v>1.57</v>
      </c>
      <c r="G19" s="119">
        <f t="shared" si="0"/>
        <v>0.34968152866242042</v>
      </c>
      <c r="H19" s="148">
        <v>0.54900000000000004</v>
      </c>
      <c r="I19" s="164" t="s">
        <v>52</v>
      </c>
    </row>
    <row r="20" spans="1:9">
      <c r="A20" s="167" t="s">
        <v>171</v>
      </c>
      <c r="B20" s="79">
        <v>0.24</v>
      </c>
      <c r="C20" s="84">
        <f>B20+C8</f>
        <v>232.24</v>
      </c>
      <c r="D20" s="80" t="s">
        <v>207</v>
      </c>
      <c r="E20" s="79">
        <v>31</v>
      </c>
      <c r="F20" s="139">
        <v>23.39</v>
      </c>
      <c r="G20" s="119">
        <f t="shared" si="0"/>
        <v>0.59444206926036769</v>
      </c>
      <c r="H20" s="152">
        <v>13.904</v>
      </c>
      <c r="I20" s="164" t="s">
        <v>52</v>
      </c>
    </row>
    <row r="21" spans="1:9">
      <c r="A21" s="167" t="s">
        <v>211</v>
      </c>
      <c r="B21" s="79">
        <v>-0.03</v>
      </c>
      <c r="C21" s="84">
        <f>B21+C8</f>
        <v>231.97</v>
      </c>
      <c r="D21" s="80" t="s">
        <v>253</v>
      </c>
      <c r="E21" s="79">
        <v>15.92</v>
      </c>
      <c r="F21" s="139">
        <v>5.98</v>
      </c>
      <c r="G21" s="119">
        <f t="shared" si="0"/>
        <v>0.53946488294314376</v>
      </c>
      <c r="H21" s="152">
        <v>3.226</v>
      </c>
      <c r="I21" s="177" t="s">
        <v>53</v>
      </c>
    </row>
    <row r="22" spans="1:9">
      <c r="A22" s="167" t="s">
        <v>214</v>
      </c>
      <c r="B22" s="79">
        <v>0.26</v>
      </c>
      <c r="C22" s="84">
        <f>B22+C8</f>
        <v>232.26</v>
      </c>
      <c r="D22" s="80" t="s">
        <v>254</v>
      </c>
      <c r="E22" s="79">
        <v>31.05</v>
      </c>
      <c r="F22" s="139">
        <v>17.62</v>
      </c>
      <c r="G22" s="119">
        <f t="shared" si="0"/>
        <v>0.57656072644721912</v>
      </c>
      <c r="H22" s="152">
        <v>10.159000000000001</v>
      </c>
      <c r="I22" s="164" t="s">
        <v>52</v>
      </c>
    </row>
    <row r="23" spans="1:9">
      <c r="A23" s="167" t="s">
        <v>215</v>
      </c>
      <c r="B23" s="79">
        <v>-0.05</v>
      </c>
      <c r="C23" s="84">
        <f>B23+C8</f>
        <v>231.95</v>
      </c>
      <c r="D23" s="80" t="s">
        <v>255</v>
      </c>
      <c r="E23" s="79">
        <v>15.8</v>
      </c>
      <c r="F23" s="139">
        <v>4.8499999999999996</v>
      </c>
      <c r="G23" s="119">
        <f t="shared" si="0"/>
        <v>0.53278350515463924</v>
      </c>
      <c r="H23" s="152">
        <v>2.5840000000000001</v>
      </c>
      <c r="I23" s="164" t="s">
        <v>52</v>
      </c>
    </row>
    <row r="24" spans="1:9">
      <c r="A24" s="167" t="s">
        <v>236</v>
      </c>
      <c r="B24" s="79">
        <v>0.11</v>
      </c>
      <c r="C24" s="84">
        <f>B24+C8</f>
        <v>232.11</v>
      </c>
      <c r="D24" s="80" t="s">
        <v>256</v>
      </c>
      <c r="E24" s="79">
        <v>30.6</v>
      </c>
      <c r="F24" s="139">
        <v>14.82</v>
      </c>
      <c r="G24" s="119">
        <f t="shared" si="0"/>
        <v>0.49966261808367074</v>
      </c>
      <c r="H24" s="152">
        <v>7.4050000000000002</v>
      </c>
      <c r="I24" s="164" t="s">
        <v>52</v>
      </c>
    </row>
    <row r="25" spans="1:9">
      <c r="A25" s="167" t="s">
        <v>261</v>
      </c>
      <c r="B25" s="79">
        <v>7.0000000000000007E-2</v>
      </c>
      <c r="C25" s="84">
        <f>B25+C8</f>
        <v>232.07</v>
      </c>
      <c r="D25" s="80" t="s">
        <v>310</v>
      </c>
      <c r="E25" s="79">
        <v>31</v>
      </c>
      <c r="F25" s="139">
        <v>17.53</v>
      </c>
      <c r="G25" s="119">
        <f t="shared" si="0"/>
        <v>0.50211066742726751</v>
      </c>
      <c r="H25" s="152">
        <v>8.8019999999999996</v>
      </c>
      <c r="I25" s="177" t="s">
        <v>53</v>
      </c>
    </row>
    <row r="26" spans="1:9">
      <c r="A26" s="167" t="s">
        <v>280</v>
      </c>
      <c r="B26" s="79">
        <v>0.46</v>
      </c>
      <c r="C26" s="84">
        <f>B26+C8</f>
        <v>232.46</v>
      </c>
      <c r="D26" s="178" t="s">
        <v>311</v>
      </c>
      <c r="E26" s="79">
        <v>35.799999999999997</v>
      </c>
      <c r="F26" s="139">
        <v>29.8</v>
      </c>
      <c r="G26" s="119">
        <f t="shared" si="0"/>
        <v>0.54281879194630867</v>
      </c>
      <c r="H26" s="152">
        <v>16.175999999999998</v>
      </c>
      <c r="I26" s="164" t="s">
        <v>52</v>
      </c>
    </row>
    <row r="27" spans="1:9">
      <c r="A27" s="167" t="s">
        <v>263</v>
      </c>
      <c r="B27" s="79">
        <v>-0.19</v>
      </c>
      <c r="C27" s="84">
        <f>B27+C8</f>
        <v>231.81</v>
      </c>
      <c r="D27" s="80" t="s">
        <v>312</v>
      </c>
      <c r="E27" s="79">
        <v>21.15</v>
      </c>
      <c r="F27" s="139">
        <v>5.05</v>
      </c>
      <c r="G27" s="119">
        <f t="shared" si="0"/>
        <v>0.49762376237623762</v>
      </c>
      <c r="H27" s="152">
        <v>2.5129999999999999</v>
      </c>
      <c r="I27" s="164" t="s">
        <v>52</v>
      </c>
    </row>
    <row r="28" spans="1:9">
      <c r="A28" s="167" t="s">
        <v>264</v>
      </c>
      <c r="B28" s="79">
        <v>7.0000000000000007E-2</v>
      </c>
      <c r="C28" s="84">
        <f>B28+C8</f>
        <v>232.07</v>
      </c>
      <c r="D28" s="80" t="s">
        <v>313</v>
      </c>
      <c r="E28" s="79">
        <v>32.5</v>
      </c>
      <c r="F28" s="139">
        <v>15.33</v>
      </c>
      <c r="G28" s="119">
        <f t="shared" si="0"/>
        <v>0.4272667971298108</v>
      </c>
      <c r="H28" s="148">
        <v>6.55</v>
      </c>
      <c r="I28" s="164" t="s">
        <v>52</v>
      </c>
    </row>
    <row r="29" spans="1:9">
      <c r="A29" s="167" t="s">
        <v>325</v>
      </c>
      <c r="B29" s="79">
        <v>-0.02</v>
      </c>
      <c r="C29" s="84">
        <f>B29+C8</f>
        <v>231.98</v>
      </c>
      <c r="D29" s="80" t="s">
        <v>377</v>
      </c>
      <c r="E29" s="79">
        <v>22.6</v>
      </c>
      <c r="F29" s="139">
        <v>9.19</v>
      </c>
      <c r="G29" s="119">
        <f t="shared" si="0"/>
        <v>0.55582154515778015</v>
      </c>
      <c r="H29" s="152">
        <v>5.1079999999999997</v>
      </c>
      <c r="I29" s="177" t="s">
        <v>53</v>
      </c>
    </row>
    <row r="30" spans="1:9">
      <c r="A30" s="167" t="s">
        <v>327</v>
      </c>
      <c r="B30" s="79">
        <v>1.17</v>
      </c>
      <c r="C30" s="84">
        <f>B30+C8</f>
        <v>233.17</v>
      </c>
      <c r="D30" s="80" t="s">
        <v>378</v>
      </c>
      <c r="E30" s="79">
        <v>50.4</v>
      </c>
      <c r="F30" s="139">
        <v>68.52</v>
      </c>
      <c r="G30" s="119">
        <f t="shared" si="0"/>
        <v>0.696322241681261</v>
      </c>
      <c r="H30" s="152">
        <v>47.712000000000003</v>
      </c>
      <c r="I30" s="164" t="s">
        <v>52</v>
      </c>
    </row>
    <row r="31" spans="1:9">
      <c r="A31" s="167" t="s">
        <v>328</v>
      </c>
      <c r="B31" s="79">
        <v>2.33</v>
      </c>
      <c r="C31" s="84">
        <f>B31+C8</f>
        <v>234.33</v>
      </c>
      <c r="D31" s="80" t="s">
        <v>379</v>
      </c>
      <c r="E31" s="79">
        <v>58.2</v>
      </c>
      <c r="F31" s="139">
        <v>126.55</v>
      </c>
      <c r="G31" s="119">
        <f t="shared" si="0"/>
        <v>0.82327143421572502</v>
      </c>
      <c r="H31" s="152">
        <v>104.185</v>
      </c>
      <c r="I31" s="164" t="s">
        <v>52</v>
      </c>
    </row>
    <row r="32" spans="1:9">
      <c r="A32" s="167" t="s">
        <v>329</v>
      </c>
      <c r="B32" s="79">
        <v>0.74</v>
      </c>
      <c r="C32" s="84">
        <f>B32+C8</f>
        <v>232.74</v>
      </c>
      <c r="D32" s="80" t="s">
        <v>380</v>
      </c>
      <c r="E32" s="79">
        <v>39</v>
      </c>
      <c r="F32" s="139">
        <v>44.62</v>
      </c>
      <c r="G32" s="119">
        <f t="shared" si="0"/>
        <v>0.67664724338861504</v>
      </c>
      <c r="H32" s="152">
        <v>30.192</v>
      </c>
      <c r="I32" s="164" t="s">
        <v>52</v>
      </c>
    </row>
    <row r="33" spans="1:9">
      <c r="A33" s="167" t="s">
        <v>357</v>
      </c>
      <c r="B33" s="79">
        <v>0.15</v>
      </c>
      <c r="C33" s="84">
        <f>B33+C8</f>
        <v>232.15</v>
      </c>
      <c r="D33" s="80" t="s">
        <v>381</v>
      </c>
      <c r="E33" s="79">
        <v>29.85</v>
      </c>
      <c r="F33" s="139">
        <v>16.7</v>
      </c>
      <c r="G33" s="119">
        <f t="shared" si="0"/>
        <v>0.48401197604790425</v>
      </c>
      <c r="H33" s="152">
        <v>8.0830000000000002</v>
      </c>
      <c r="I33" s="164" t="s">
        <v>52</v>
      </c>
    </row>
    <row r="34" spans="1:9">
      <c r="A34" s="167" t="s">
        <v>417</v>
      </c>
      <c r="B34" s="79">
        <v>0.53</v>
      </c>
      <c r="C34" s="84">
        <f>B34+C8</f>
        <v>232.53</v>
      </c>
      <c r="D34" s="80" t="s">
        <v>444</v>
      </c>
      <c r="E34" s="79">
        <v>35.5</v>
      </c>
      <c r="F34" s="139">
        <v>35.24</v>
      </c>
      <c r="G34" s="119">
        <f t="shared" si="0"/>
        <v>0.65740635641316691</v>
      </c>
      <c r="H34" s="152">
        <v>23.167000000000002</v>
      </c>
      <c r="I34" s="177" t="s">
        <v>53</v>
      </c>
    </row>
    <row r="35" spans="1:9">
      <c r="A35" s="167" t="s">
        <v>393</v>
      </c>
      <c r="B35" s="79">
        <v>0.4</v>
      </c>
      <c r="C35" s="84">
        <f>B35+C8</f>
        <v>232.4</v>
      </c>
      <c r="D35" s="80" t="s">
        <v>445</v>
      </c>
      <c r="E35" s="79">
        <v>34.19</v>
      </c>
      <c r="F35" s="139">
        <v>30.87</v>
      </c>
      <c r="G35" s="119">
        <f t="shared" si="0"/>
        <v>0.63346290897311297</v>
      </c>
      <c r="H35" s="152">
        <v>19.555</v>
      </c>
      <c r="I35" s="164" t="s">
        <v>52</v>
      </c>
    </row>
    <row r="36" spans="1:9">
      <c r="A36" s="167" t="s">
        <v>423</v>
      </c>
      <c r="B36" s="79">
        <v>0.05</v>
      </c>
      <c r="C36" s="84">
        <f>B36+C8</f>
        <v>232.05</v>
      </c>
      <c r="D36" s="80" t="s">
        <v>173</v>
      </c>
      <c r="E36" s="79">
        <v>32</v>
      </c>
      <c r="F36" s="139">
        <v>15.36</v>
      </c>
      <c r="G36" s="119">
        <f t="shared" si="0"/>
        <v>0.43437500000000001</v>
      </c>
      <c r="H36" s="152">
        <v>6.6719999999999997</v>
      </c>
      <c r="I36" s="164" t="s">
        <v>52</v>
      </c>
    </row>
    <row r="37" spans="1:9">
      <c r="A37" s="167" t="s">
        <v>397</v>
      </c>
      <c r="B37" s="79">
        <v>1.29</v>
      </c>
      <c r="C37" s="84">
        <f>B37+C8</f>
        <v>233.29</v>
      </c>
      <c r="D37" s="80" t="s">
        <v>446</v>
      </c>
      <c r="E37" s="79">
        <v>51.3</v>
      </c>
      <c r="F37" s="139">
        <v>79.260000000000005</v>
      </c>
      <c r="G37" s="119">
        <f t="shared" si="0"/>
        <v>0.87112036336109</v>
      </c>
      <c r="H37" s="148">
        <v>69.045000000000002</v>
      </c>
      <c r="I37" s="164" t="s">
        <v>52</v>
      </c>
    </row>
    <row r="38" spans="1:9">
      <c r="A38" s="218" t="s">
        <v>398</v>
      </c>
      <c r="B38" s="219">
        <v>3.42</v>
      </c>
      <c r="C38" s="210">
        <f>B38+C8</f>
        <v>235.42</v>
      </c>
      <c r="D38" s="236" t="s">
        <v>447</v>
      </c>
      <c r="E38" s="219">
        <v>89.2</v>
      </c>
      <c r="F38" s="220">
        <v>204.03</v>
      </c>
      <c r="G38" s="233">
        <f t="shared" si="0"/>
        <v>0.88535509483899433</v>
      </c>
      <c r="H38" s="238">
        <v>180.63900000000001</v>
      </c>
      <c r="I38" s="234" t="s">
        <v>52</v>
      </c>
    </row>
    <row r="39" spans="1:9">
      <c r="A39" s="214" t="s">
        <v>459</v>
      </c>
      <c r="B39" s="215">
        <v>0.1</v>
      </c>
      <c r="C39" s="207">
        <f>B39+C8</f>
        <v>232.1</v>
      </c>
      <c r="D39" s="239" t="s">
        <v>512</v>
      </c>
      <c r="E39" s="215">
        <v>33.15</v>
      </c>
      <c r="F39" s="216">
        <v>16.809999999999999</v>
      </c>
      <c r="G39" s="227">
        <f t="shared" si="0"/>
        <v>0.43468173706127311</v>
      </c>
      <c r="H39" s="240">
        <v>7.3070000000000004</v>
      </c>
      <c r="I39" s="177" t="s">
        <v>53</v>
      </c>
    </row>
    <row r="40" spans="1:9">
      <c r="A40" s="214" t="s">
        <v>462</v>
      </c>
      <c r="B40" s="79">
        <v>0.19</v>
      </c>
      <c r="C40" s="84">
        <f>B40+C8</f>
        <v>232.19</v>
      </c>
      <c r="D40" s="80" t="s">
        <v>513</v>
      </c>
      <c r="E40" s="79">
        <v>34</v>
      </c>
      <c r="F40" s="152">
        <v>22.88</v>
      </c>
      <c r="G40" s="119">
        <f t="shared" si="0"/>
        <v>0.40327797202797205</v>
      </c>
      <c r="H40" s="148">
        <v>9.2270000000000003</v>
      </c>
      <c r="I40" s="164" t="s">
        <v>52</v>
      </c>
    </row>
    <row r="41" spans="1:9">
      <c r="A41" s="214" t="s">
        <v>465</v>
      </c>
      <c r="B41" s="79">
        <v>0.01</v>
      </c>
      <c r="C41" s="84">
        <f>B41+C8</f>
        <v>232.01</v>
      </c>
      <c r="D41" s="80" t="s">
        <v>514</v>
      </c>
      <c r="E41" s="79">
        <v>32.35</v>
      </c>
      <c r="F41" s="139">
        <v>14.9</v>
      </c>
      <c r="G41" s="119">
        <f t="shared" si="0"/>
        <v>0.39697986577181205</v>
      </c>
      <c r="H41" s="148">
        <v>5.915</v>
      </c>
      <c r="I41" s="164" t="s">
        <v>52</v>
      </c>
    </row>
    <row r="42" spans="1:9">
      <c r="A42" s="214" t="s">
        <v>489</v>
      </c>
      <c r="B42" s="79">
        <v>0.32</v>
      </c>
      <c r="C42" s="84">
        <f>B42+C8</f>
        <v>232.32</v>
      </c>
      <c r="D42" s="80" t="s">
        <v>515</v>
      </c>
      <c r="E42" s="79">
        <v>33.5</v>
      </c>
      <c r="F42" s="139">
        <v>29.63</v>
      </c>
      <c r="G42" s="119">
        <f t="shared" si="0"/>
        <v>0.61387107661154239</v>
      </c>
      <c r="H42" s="152">
        <v>18.189</v>
      </c>
      <c r="I42" s="164" t="s">
        <v>52</v>
      </c>
    </row>
    <row r="43" spans="1:9">
      <c r="A43" s="167" t="s">
        <v>554</v>
      </c>
      <c r="B43" s="79">
        <v>0.34</v>
      </c>
      <c r="C43" s="84">
        <f>B43+C8</f>
        <v>232.34</v>
      </c>
      <c r="D43" s="80" t="s">
        <v>575</v>
      </c>
      <c r="E43" s="79">
        <v>33.1</v>
      </c>
      <c r="F43" s="139">
        <v>32.72</v>
      </c>
      <c r="G43" s="119">
        <f t="shared" si="0"/>
        <v>0.51020782396088016</v>
      </c>
      <c r="H43" s="152">
        <v>16.693999999999999</v>
      </c>
      <c r="I43" s="177" t="s">
        <v>53</v>
      </c>
    </row>
    <row r="44" spans="1:9">
      <c r="A44" s="167" t="s">
        <v>531</v>
      </c>
      <c r="B44" s="79">
        <v>-0.01</v>
      </c>
      <c r="C44" s="84">
        <f>B44+C8</f>
        <v>231.99</v>
      </c>
      <c r="D44" s="80" t="s">
        <v>576</v>
      </c>
      <c r="E44" s="79">
        <v>32.35</v>
      </c>
      <c r="F44" s="139">
        <v>18.45</v>
      </c>
      <c r="G44" s="119">
        <f t="shared" si="0"/>
        <v>0.46010840108401091</v>
      </c>
      <c r="H44" s="148">
        <v>8.4890000000000008</v>
      </c>
      <c r="I44" s="164" t="s">
        <v>52</v>
      </c>
    </row>
    <row r="45" spans="1:9">
      <c r="A45" s="167" t="s">
        <v>555</v>
      </c>
      <c r="B45" s="79">
        <v>0.19</v>
      </c>
      <c r="C45" s="84">
        <f>B45+C8</f>
        <v>232.19</v>
      </c>
      <c r="D45" s="80" t="s">
        <v>385</v>
      </c>
      <c r="E45" s="79">
        <v>33</v>
      </c>
      <c r="F45" s="152">
        <v>24.62</v>
      </c>
      <c r="G45" s="119">
        <f t="shared" si="0"/>
        <v>0.49471974004874081</v>
      </c>
      <c r="H45" s="152">
        <v>12.18</v>
      </c>
      <c r="I45" s="164" t="s">
        <v>52</v>
      </c>
    </row>
    <row r="46" spans="1:9">
      <c r="A46" s="167" t="s">
        <v>556</v>
      </c>
      <c r="B46" s="79">
        <v>-0.17</v>
      </c>
      <c r="C46" s="84">
        <f>B46+C8</f>
        <v>231.83</v>
      </c>
      <c r="D46" s="80" t="s">
        <v>577</v>
      </c>
      <c r="E46" s="79">
        <v>30.45</v>
      </c>
      <c r="F46" s="152">
        <v>8.3800000000000008</v>
      </c>
      <c r="G46" s="119">
        <f t="shared" si="0"/>
        <v>0.28902147971360381</v>
      </c>
      <c r="H46" s="152">
        <v>2.4220000000000002</v>
      </c>
      <c r="I46" s="164" t="s">
        <v>52</v>
      </c>
    </row>
    <row r="47" spans="1:9">
      <c r="A47" s="167" t="s">
        <v>612</v>
      </c>
      <c r="B47" s="79">
        <v>-0.03</v>
      </c>
      <c r="C47" s="84">
        <f>B47+C8</f>
        <v>231.97</v>
      </c>
      <c r="D47" s="80" t="s">
        <v>632</v>
      </c>
      <c r="E47" s="79">
        <v>28.8</v>
      </c>
      <c r="F47" s="152">
        <v>13.58</v>
      </c>
      <c r="G47" s="119">
        <f t="shared" si="0"/>
        <v>0.340279823269514</v>
      </c>
      <c r="H47" s="148">
        <v>4.6210000000000004</v>
      </c>
      <c r="I47" s="177" t="s">
        <v>53</v>
      </c>
    </row>
    <row r="48" spans="1:9">
      <c r="A48" s="167" t="s">
        <v>586</v>
      </c>
      <c r="B48" s="79">
        <v>-0.17</v>
      </c>
      <c r="C48" s="84">
        <f>B48+C8</f>
        <v>231.83</v>
      </c>
      <c r="D48" s="80" t="s">
        <v>633</v>
      </c>
      <c r="E48" s="79">
        <v>30.12</v>
      </c>
      <c r="F48" s="152">
        <v>9.61</v>
      </c>
      <c r="G48" s="119">
        <f t="shared" si="0"/>
        <v>0.25806451612903225</v>
      </c>
      <c r="H48" s="152">
        <v>2.48</v>
      </c>
      <c r="I48" s="164" t="s">
        <v>52</v>
      </c>
    </row>
    <row r="49" spans="1:9">
      <c r="A49" s="167" t="s">
        <v>587</v>
      </c>
      <c r="B49" s="79">
        <v>-0.17</v>
      </c>
      <c r="C49" s="84">
        <f>B49+C8</f>
        <v>231.83</v>
      </c>
      <c r="D49" s="80" t="s">
        <v>634</v>
      </c>
      <c r="E49" s="79">
        <v>30.6</v>
      </c>
      <c r="F49" s="152">
        <v>9.7899999999999991</v>
      </c>
      <c r="G49" s="119">
        <f t="shared" si="0"/>
        <v>0.24453524004085805</v>
      </c>
      <c r="H49" s="148">
        <v>2.3940000000000001</v>
      </c>
      <c r="I49" s="164" t="s">
        <v>52</v>
      </c>
    </row>
    <row r="50" spans="1:9">
      <c r="A50" s="167" t="s">
        <v>588</v>
      </c>
      <c r="B50" s="79">
        <v>-0.03</v>
      </c>
      <c r="C50" s="84">
        <f>B50+C8</f>
        <v>231.97</v>
      </c>
      <c r="D50" s="80" t="s">
        <v>635</v>
      </c>
      <c r="E50" s="79">
        <v>32.5</v>
      </c>
      <c r="F50" s="139">
        <v>15.14</v>
      </c>
      <c r="G50" s="119">
        <f t="shared" si="0"/>
        <v>0.35396301188903567</v>
      </c>
      <c r="H50" s="152">
        <v>5.359</v>
      </c>
      <c r="I50" s="164" t="s">
        <v>52</v>
      </c>
    </row>
    <row r="51" spans="1:9">
      <c r="A51" s="167" t="s">
        <v>672</v>
      </c>
      <c r="B51" s="79">
        <v>-0.23</v>
      </c>
      <c r="C51" s="84">
        <f>B51+C8</f>
        <v>231.77</v>
      </c>
      <c r="D51" s="178" t="s">
        <v>683</v>
      </c>
      <c r="E51" s="79">
        <v>29.4</v>
      </c>
      <c r="F51" s="139">
        <v>7.8</v>
      </c>
      <c r="G51" s="119">
        <f t="shared" si="0"/>
        <v>0.16397435897435897</v>
      </c>
      <c r="H51" s="152">
        <v>1.2789999999999999</v>
      </c>
      <c r="I51" s="177" t="s">
        <v>53</v>
      </c>
    </row>
    <row r="52" spans="1:9">
      <c r="A52" s="167" t="s">
        <v>648</v>
      </c>
      <c r="B52" s="79">
        <v>0.19</v>
      </c>
      <c r="C52" s="84">
        <f>B52+C8</f>
        <v>232.19</v>
      </c>
      <c r="D52" s="80" t="s">
        <v>684</v>
      </c>
      <c r="E52" s="79">
        <v>33.5</v>
      </c>
      <c r="F52" s="139">
        <v>27.96</v>
      </c>
      <c r="G52" s="119">
        <f t="shared" si="0"/>
        <v>0.64263233190271818</v>
      </c>
      <c r="H52" s="152">
        <v>17.968</v>
      </c>
      <c r="I52" s="164" t="s">
        <v>52</v>
      </c>
    </row>
    <row r="53" spans="1:9">
      <c r="A53" s="167" t="s">
        <v>649</v>
      </c>
      <c r="B53" s="79">
        <v>0.12</v>
      </c>
      <c r="C53" s="84">
        <f>B53+C8</f>
        <v>232.12</v>
      </c>
      <c r="D53" s="80" t="s">
        <v>685</v>
      </c>
      <c r="E53" s="79">
        <v>33.4</v>
      </c>
      <c r="F53" s="139">
        <v>23.4</v>
      </c>
      <c r="G53" s="119">
        <f t="shared" si="0"/>
        <v>0.3873931623931624</v>
      </c>
      <c r="H53" s="148">
        <v>9.0649999999999995</v>
      </c>
      <c r="I53" s="164" t="s">
        <v>52</v>
      </c>
    </row>
    <row r="54" spans="1:9">
      <c r="A54" s="167" t="s">
        <v>650</v>
      </c>
      <c r="B54" s="79">
        <v>-0.25</v>
      </c>
      <c r="C54" s="84">
        <f>B54+C8</f>
        <v>231.75</v>
      </c>
      <c r="D54" s="80" t="s">
        <v>686</v>
      </c>
      <c r="E54" s="79">
        <v>30.4</v>
      </c>
      <c r="F54" s="139">
        <v>8.99</v>
      </c>
      <c r="G54" s="119">
        <f t="shared" si="0"/>
        <v>0.3493882091212458</v>
      </c>
      <c r="H54" s="152">
        <v>3.141</v>
      </c>
      <c r="I54" s="164" t="s">
        <v>52</v>
      </c>
    </row>
    <row r="55" spans="1:9">
      <c r="A55" s="167" t="s">
        <v>711</v>
      </c>
      <c r="B55" s="79">
        <v>-0.32</v>
      </c>
      <c r="C55" s="84">
        <f>B55+C8</f>
        <v>231.68</v>
      </c>
      <c r="D55" s="80" t="s">
        <v>720</v>
      </c>
      <c r="E55" s="79">
        <v>16.32</v>
      </c>
      <c r="F55" s="139">
        <v>3.43</v>
      </c>
      <c r="G55" s="119">
        <f t="shared" si="0"/>
        <v>0.47434402332361514</v>
      </c>
      <c r="H55" s="148">
        <v>1.627</v>
      </c>
      <c r="I55" s="177" t="s">
        <v>53</v>
      </c>
    </row>
    <row r="56" spans="1:9" s="28" customFormat="1" ht="21" customHeight="1">
      <c r="A56" s="167" t="s">
        <v>712</v>
      </c>
      <c r="B56" s="215">
        <v>-0.05</v>
      </c>
      <c r="C56" s="207">
        <f>B56+C8</f>
        <v>231.95</v>
      </c>
      <c r="D56" s="215" t="s">
        <v>721</v>
      </c>
      <c r="E56" s="215">
        <v>26.2</v>
      </c>
      <c r="F56" s="216">
        <v>8.26</v>
      </c>
      <c r="G56" s="217">
        <f>H56/F56</f>
        <v>0.64346246973365628</v>
      </c>
      <c r="H56" s="207">
        <v>5.3150000000000004</v>
      </c>
      <c r="I56" s="208" t="s">
        <v>52</v>
      </c>
    </row>
    <row r="57" spans="1:9" s="28" customFormat="1" ht="21" customHeight="1">
      <c r="A57" s="218" t="s">
        <v>692</v>
      </c>
      <c r="B57" s="219">
        <v>-0.25</v>
      </c>
      <c r="C57" s="210">
        <f>B57+C8</f>
        <v>231.75</v>
      </c>
      <c r="D57" s="219" t="s">
        <v>722</v>
      </c>
      <c r="E57" s="219">
        <v>17.55</v>
      </c>
      <c r="F57" s="220">
        <v>4.83</v>
      </c>
      <c r="G57" s="221">
        <f>H57/F57</f>
        <v>0.60973084886128359</v>
      </c>
      <c r="H57" s="210">
        <v>2.9449999999999998</v>
      </c>
      <c r="I57" s="249" t="s">
        <v>52</v>
      </c>
    </row>
    <row r="58" spans="1:9">
      <c r="A58" s="182"/>
      <c r="B58" s="189"/>
      <c r="C58" s="189"/>
      <c r="D58" s="41"/>
      <c r="E58" s="189"/>
      <c r="F58" s="200"/>
      <c r="G58" s="200"/>
      <c r="H58" s="200"/>
      <c r="I58" s="112"/>
    </row>
    <row r="59" spans="1:9">
      <c r="A59" s="182"/>
      <c r="B59" s="189"/>
      <c r="C59" s="189"/>
      <c r="D59" s="41"/>
      <c r="E59" s="189"/>
      <c r="F59" s="200"/>
      <c r="G59" s="200"/>
      <c r="H59" s="200"/>
      <c r="I59" s="112"/>
    </row>
    <row r="60" spans="1:9">
      <c r="A60" s="182"/>
      <c r="B60" s="189"/>
      <c r="C60" s="189"/>
      <c r="D60" s="41"/>
      <c r="E60" s="189"/>
      <c r="F60" s="200"/>
      <c r="G60" s="200"/>
      <c r="H60" s="200"/>
      <c r="I60" s="112"/>
    </row>
    <row r="61" spans="1:9">
      <c r="D61" s="39"/>
      <c r="E61" s="39"/>
      <c r="F61" s="130"/>
      <c r="G61" s="130"/>
      <c r="H61" s="130"/>
      <c r="I61" s="39"/>
    </row>
    <row r="62" spans="1:9">
      <c r="D62" s="39"/>
      <c r="E62" s="39"/>
      <c r="F62" s="130"/>
      <c r="G62" s="130"/>
      <c r="H62" s="130"/>
      <c r="I62" s="39"/>
    </row>
    <row r="63" spans="1:9">
      <c r="A63" s="247" t="s">
        <v>63</v>
      </c>
      <c r="B63" s="30"/>
      <c r="C63" s="30"/>
    </row>
    <row r="64" spans="1:9">
      <c r="A64" s="163" t="s">
        <v>64</v>
      </c>
      <c r="B64" s="248">
        <f>+COUNT(B11:B59)</f>
        <v>47</v>
      </c>
      <c r="C64" s="30" t="s">
        <v>65</v>
      </c>
    </row>
    <row r="65" spans="2:2">
      <c r="B65" s="175"/>
    </row>
    <row r="66" spans="2:2">
      <c r="B66" s="175"/>
    </row>
    <row r="67" spans="2:2">
      <c r="B67" s="175"/>
    </row>
    <row r="68" spans="2:2">
      <c r="B68" s="175"/>
    </row>
    <row r="69" spans="2:2">
      <c r="B69" s="175"/>
    </row>
    <row r="70" spans="2:2">
      <c r="B70" s="175"/>
    </row>
    <row r="71" spans="2:2">
      <c r="B71" s="175"/>
    </row>
    <row r="72" spans="2:2">
      <c r="B72" s="175"/>
    </row>
    <row r="73" spans="2:2">
      <c r="B73" s="175"/>
    </row>
    <row r="74" spans="2:2">
      <c r="B74" s="175"/>
    </row>
    <row r="75" spans="2:2">
      <c r="B75" s="175"/>
    </row>
    <row r="76" spans="2:2">
      <c r="B76" s="175"/>
    </row>
    <row r="77" spans="2:2">
      <c r="B77" s="175"/>
    </row>
    <row r="78" spans="2:2">
      <c r="B78" s="175"/>
    </row>
    <row r="79" spans="2:2">
      <c r="B79" s="175"/>
    </row>
    <row r="80" spans="2:2">
      <c r="B80" s="175"/>
    </row>
  </sheetData>
  <mergeCells count="2">
    <mergeCell ref="A9:A10"/>
    <mergeCell ref="I9:I10"/>
  </mergeCells>
  <phoneticPr fontId="16" type="noConversion"/>
  <pageMargins left="0.57999999999999996" right="0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74"/>
  <sheetViews>
    <sheetView topLeftCell="A40" zoomScale="130" workbookViewId="0">
      <selection activeCell="A51" sqref="A51"/>
    </sheetView>
  </sheetViews>
  <sheetFormatPr defaultRowHeight="21"/>
  <cols>
    <col min="1" max="1" width="8.7109375" style="39" customWidth="1"/>
    <col min="2" max="2" width="8.42578125" style="39" customWidth="1"/>
    <col min="3" max="3" width="9.140625" style="39"/>
    <col min="4" max="4" width="11.140625" style="39" customWidth="1"/>
    <col min="5" max="5" width="9" style="39" customWidth="1"/>
    <col min="6" max="6" width="9.85546875" style="39" customWidth="1"/>
    <col min="7" max="7" width="10.85546875" style="39" customWidth="1"/>
    <col min="8" max="8" width="10.5703125" style="39" customWidth="1"/>
    <col min="9" max="9" width="25.57031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8" width="9.140625" style="39"/>
    <col min="19" max="27" width="9.140625" style="46"/>
    <col min="28" max="16384" width="9.140625" style="39"/>
  </cols>
  <sheetData>
    <row r="1" spans="1:71" s="5" customFormat="1" ht="21" customHeight="1">
      <c r="A1" s="5" t="s">
        <v>43</v>
      </c>
      <c r="I1" s="6" t="s">
        <v>0</v>
      </c>
      <c r="S1" s="25"/>
      <c r="T1" s="25"/>
      <c r="U1" s="25"/>
      <c r="V1" s="25"/>
      <c r="W1" s="25"/>
      <c r="X1" s="25"/>
      <c r="Y1" s="25"/>
      <c r="Z1" s="25"/>
      <c r="AA1" s="25"/>
    </row>
    <row r="2" spans="1:71" s="5" customFormat="1" ht="21" customHeight="1">
      <c r="A2" s="5" t="s">
        <v>1</v>
      </c>
      <c r="I2" s="2"/>
      <c r="S2" s="25"/>
      <c r="T2" s="25"/>
      <c r="U2" s="25"/>
      <c r="V2" s="25"/>
      <c r="W2" s="25"/>
      <c r="X2" s="25"/>
      <c r="Y2" s="25"/>
      <c r="Z2" s="25"/>
      <c r="AA2" s="25"/>
    </row>
    <row r="3" spans="1:71" ht="15" customHeight="1"/>
    <row r="4" spans="1:71" s="17" customFormat="1" ht="26.25" customHeight="1">
      <c r="C4" s="16" t="s">
        <v>2</v>
      </c>
      <c r="D4" s="15"/>
      <c r="E4" s="15"/>
      <c r="F4" s="15"/>
      <c r="G4" s="15"/>
      <c r="I4" s="14"/>
      <c r="S4" s="64"/>
      <c r="T4" s="64"/>
      <c r="U4" s="64"/>
      <c r="V4" s="64"/>
      <c r="W4" s="64"/>
      <c r="X4" s="64"/>
      <c r="Y4" s="64"/>
      <c r="Z4" s="64"/>
      <c r="AA4" s="64"/>
    </row>
    <row r="5" spans="1:71" s="32" customFormat="1" ht="5.0999999999999996" customHeight="1">
      <c r="C5" s="65"/>
      <c r="D5" s="50"/>
      <c r="E5" s="50"/>
      <c r="F5" s="50"/>
      <c r="G5" s="50"/>
      <c r="I5" s="28"/>
      <c r="J5" s="39"/>
      <c r="K5" s="39"/>
      <c r="L5" s="39"/>
      <c r="M5" s="39"/>
      <c r="N5" s="39"/>
      <c r="O5" s="39"/>
      <c r="P5" s="39"/>
      <c r="Q5" s="39"/>
      <c r="R5" s="39"/>
      <c r="S5" s="53"/>
      <c r="T5" s="53"/>
      <c r="U5" s="53"/>
      <c r="V5" s="53"/>
      <c r="W5" s="53"/>
      <c r="X5" s="53"/>
      <c r="Y5" s="53"/>
      <c r="Z5" s="53"/>
      <c r="AA5" s="53"/>
    </row>
    <row r="6" spans="1:71" s="20" customFormat="1" ht="23.1" customHeight="1">
      <c r="A6" s="18" t="s">
        <v>49</v>
      </c>
      <c r="B6" s="19"/>
      <c r="C6" s="24"/>
      <c r="D6" s="21" t="s">
        <v>71</v>
      </c>
      <c r="E6" s="21"/>
      <c r="F6" s="19"/>
      <c r="G6" s="21" t="s">
        <v>72</v>
      </c>
      <c r="H6" s="60"/>
      <c r="I6" s="68"/>
      <c r="J6" s="5"/>
      <c r="K6" s="5"/>
      <c r="L6" s="5"/>
      <c r="M6" s="5"/>
      <c r="N6" s="5"/>
      <c r="O6" s="5"/>
      <c r="P6" s="5"/>
      <c r="Q6" s="5"/>
      <c r="R6" s="5"/>
      <c r="S6" s="55"/>
      <c r="T6" s="55"/>
      <c r="U6" s="55"/>
      <c r="V6" s="55"/>
      <c r="W6" s="55"/>
      <c r="X6" s="55"/>
      <c r="Y6" s="55"/>
      <c r="Z6" s="55"/>
      <c r="AA6" s="55"/>
    </row>
    <row r="7" spans="1:71" s="20" customFormat="1" ht="23.1" customHeight="1">
      <c r="A7" s="18" t="s">
        <v>34</v>
      </c>
      <c r="B7" s="19"/>
      <c r="D7" s="21" t="s">
        <v>35</v>
      </c>
      <c r="E7" s="21"/>
      <c r="F7" s="19"/>
      <c r="G7" s="131" t="s">
        <v>6</v>
      </c>
      <c r="H7" s="60"/>
      <c r="I7" s="19"/>
      <c r="J7" s="5"/>
      <c r="K7" s="5"/>
      <c r="L7" s="5"/>
      <c r="M7" s="5"/>
      <c r="N7" s="5"/>
      <c r="O7" s="5"/>
      <c r="P7" s="5"/>
      <c r="Q7" s="5"/>
      <c r="R7" s="5"/>
      <c r="S7" s="55"/>
      <c r="T7" s="55"/>
      <c r="U7" s="55"/>
      <c r="V7" s="55"/>
      <c r="W7" s="55"/>
      <c r="X7" s="55"/>
      <c r="Y7" s="55"/>
      <c r="Z7" s="55"/>
      <c r="AA7" s="55"/>
    </row>
    <row r="8" spans="1:71" s="20" customFormat="1" ht="23.1" customHeight="1">
      <c r="A8" s="18" t="s">
        <v>7</v>
      </c>
      <c r="B8" s="19"/>
      <c r="C8" s="42">
        <v>215.161</v>
      </c>
      <c r="D8" s="21" t="s">
        <v>8</v>
      </c>
      <c r="G8" s="61" t="s">
        <v>97</v>
      </c>
      <c r="H8" s="104"/>
      <c r="I8" s="19"/>
      <c r="J8" s="5"/>
      <c r="K8" s="5"/>
      <c r="L8" s="5"/>
      <c r="M8" s="5"/>
      <c r="N8" s="5"/>
      <c r="O8" s="5"/>
      <c r="P8" s="5"/>
      <c r="Q8" s="5"/>
      <c r="R8" s="5"/>
      <c r="S8" s="55"/>
      <c r="T8" s="55"/>
      <c r="U8" s="55"/>
      <c r="V8" s="55"/>
      <c r="W8" s="55"/>
      <c r="X8" s="55"/>
      <c r="Y8" s="55"/>
      <c r="Z8" s="55"/>
      <c r="AA8" s="55"/>
    </row>
    <row r="9" spans="1:71" s="5" customFormat="1" ht="23.1" customHeight="1">
      <c r="A9" s="355" t="s">
        <v>9</v>
      </c>
      <c r="B9" s="85" t="s">
        <v>10</v>
      </c>
      <c r="C9" s="85" t="s">
        <v>10</v>
      </c>
      <c r="D9" s="85" t="s">
        <v>11</v>
      </c>
      <c r="E9" s="85" t="s">
        <v>12</v>
      </c>
      <c r="F9" s="85" t="s">
        <v>13</v>
      </c>
      <c r="G9" s="85" t="s">
        <v>14</v>
      </c>
      <c r="H9" s="85" t="s">
        <v>15</v>
      </c>
      <c r="I9" s="355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6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6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0.100000000000001" customHeight="1">
      <c r="A11" s="181" t="s">
        <v>105</v>
      </c>
      <c r="B11" s="26">
        <v>-0.19</v>
      </c>
      <c r="C11" s="27">
        <f>B11+C8</f>
        <v>214.971</v>
      </c>
      <c r="D11" s="26">
        <v>15</v>
      </c>
      <c r="E11" s="26"/>
      <c r="F11" s="26"/>
      <c r="G11" s="27"/>
      <c r="H11" s="27">
        <v>0</v>
      </c>
      <c r="I11" s="164" t="s">
        <v>61</v>
      </c>
    </row>
    <row r="12" spans="1:71" s="28" customFormat="1" ht="20.100000000000001" customHeight="1">
      <c r="A12" s="181" t="s">
        <v>106</v>
      </c>
      <c r="B12" s="26">
        <v>-0.23</v>
      </c>
      <c r="C12" s="27">
        <f>B12+C8</f>
        <v>214.93100000000001</v>
      </c>
      <c r="D12" s="26">
        <v>13.5</v>
      </c>
      <c r="E12" s="26"/>
      <c r="F12" s="26"/>
      <c r="G12" s="27"/>
      <c r="H12" s="27">
        <v>0</v>
      </c>
      <c r="I12" s="164" t="s">
        <v>52</v>
      </c>
      <c r="S12" s="53"/>
      <c r="T12" s="53"/>
      <c r="U12" s="53"/>
      <c r="V12" s="53"/>
      <c r="W12" s="53"/>
      <c r="X12" s="53"/>
      <c r="Y12" s="53"/>
      <c r="Z12" s="53"/>
      <c r="AA12" s="53"/>
    </row>
    <row r="13" spans="1:71" s="28" customFormat="1" ht="20.100000000000001" customHeight="1">
      <c r="A13" s="167" t="s">
        <v>122</v>
      </c>
      <c r="B13" s="26">
        <v>-0.11</v>
      </c>
      <c r="C13" s="27">
        <f>B13+C8</f>
        <v>215.05099999999999</v>
      </c>
      <c r="D13" s="26">
        <v>10.07</v>
      </c>
      <c r="E13" s="26"/>
      <c r="F13" s="26"/>
      <c r="G13" s="27"/>
      <c r="H13" s="27">
        <v>0</v>
      </c>
      <c r="I13" s="164" t="s">
        <v>53</v>
      </c>
      <c r="S13" s="53"/>
      <c r="T13" s="53"/>
      <c r="U13" s="53"/>
      <c r="V13" s="53"/>
      <c r="W13" s="53"/>
      <c r="X13" s="53"/>
      <c r="Y13" s="53"/>
      <c r="Z13" s="53"/>
      <c r="AA13" s="53"/>
    </row>
    <row r="14" spans="1:71" s="28" customFormat="1" ht="20.100000000000001" customHeight="1">
      <c r="A14" s="167" t="s">
        <v>132</v>
      </c>
      <c r="B14" s="26">
        <v>7.0000000000000007E-2</v>
      </c>
      <c r="C14" s="27">
        <f>B14+C8</f>
        <v>215.23099999999999</v>
      </c>
      <c r="D14" s="26">
        <v>9.25</v>
      </c>
      <c r="E14" s="26"/>
      <c r="F14" s="26"/>
      <c r="G14" s="27"/>
      <c r="H14" s="27">
        <v>0</v>
      </c>
      <c r="I14" s="164" t="s">
        <v>52</v>
      </c>
      <c r="S14" s="53"/>
      <c r="T14" s="53"/>
      <c r="U14" s="53"/>
      <c r="V14" s="53"/>
      <c r="W14" s="53"/>
      <c r="X14" s="53"/>
      <c r="Y14" s="53"/>
      <c r="Z14" s="53"/>
      <c r="AA14" s="53"/>
    </row>
    <row r="15" spans="1:71" s="28" customFormat="1" ht="20.100000000000001" customHeight="1">
      <c r="A15" s="167" t="s">
        <v>133</v>
      </c>
      <c r="B15" s="26">
        <v>-0.01</v>
      </c>
      <c r="C15" s="27">
        <f>B15+C8</f>
        <v>215.15100000000001</v>
      </c>
      <c r="D15" s="26">
        <v>16.11</v>
      </c>
      <c r="E15" s="26"/>
      <c r="F15" s="26"/>
      <c r="G15" s="27"/>
      <c r="H15" s="27">
        <v>0</v>
      </c>
      <c r="I15" s="164" t="s">
        <v>52</v>
      </c>
      <c r="S15" s="53"/>
      <c r="T15" s="53"/>
      <c r="U15" s="53"/>
      <c r="V15" s="53"/>
      <c r="W15" s="53"/>
      <c r="X15" s="53"/>
      <c r="Y15" s="53"/>
      <c r="Z15" s="53"/>
      <c r="AA15" s="53"/>
    </row>
    <row r="16" spans="1:71" s="28" customFormat="1" ht="20.100000000000001" customHeight="1">
      <c r="A16" s="167" t="s">
        <v>134</v>
      </c>
      <c r="B16" s="26">
        <v>0.03</v>
      </c>
      <c r="C16" s="27">
        <f>B16+C8</f>
        <v>215.191</v>
      </c>
      <c r="D16" s="26">
        <v>13.45</v>
      </c>
      <c r="E16" s="26"/>
      <c r="F16" s="26"/>
      <c r="G16" s="27"/>
      <c r="H16" s="27">
        <v>0</v>
      </c>
      <c r="I16" s="164" t="s">
        <v>52</v>
      </c>
      <c r="S16" s="53"/>
      <c r="T16" s="53"/>
      <c r="U16" s="53"/>
      <c r="V16" s="53"/>
      <c r="W16" s="53"/>
      <c r="X16" s="53"/>
      <c r="Y16" s="53"/>
      <c r="Z16" s="53"/>
      <c r="AA16" s="53"/>
    </row>
    <row r="17" spans="1:27" s="28" customFormat="1" ht="20.100000000000001" customHeight="1">
      <c r="A17" s="167" t="s">
        <v>167</v>
      </c>
      <c r="B17" s="26">
        <v>-0.36</v>
      </c>
      <c r="C17" s="27">
        <f>B17+C8</f>
        <v>214.80099999999999</v>
      </c>
      <c r="D17" s="26">
        <v>13.13</v>
      </c>
      <c r="E17" s="26"/>
      <c r="F17" s="26"/>
      <c r="G17" s="27"/>
      <c r="H17" s="27">
        <v>0</v>
      </c>
      <c r="I17" s="164" t="s">
        <v>53</v>
      </c>
      <c r="S17" s="53"/>
      <c r="T17" s="53"/>
      <c r="U17" s="53"/>
      <c r="V17" s="53"/>
      <c r="W17" s="53"/>
      <c r="X17" s="53"/>
      <c r="Y17" s="53"/>
      <c r="Z17" s="53"/>
      <c r="AA17" s="53"/>
    </row>
    <row r="18" spans="1:27" s="28" customFormat="1" ht="20.100000000000001" customHeight="1">
      <c r="A18" s="167" t="s">
        <v>176</v>
      </c>
      <c r="B18" s="26">
        <v>-0.22</v>
      </c>
      <c r="C18" s="27">
        <f>B18+C8</f>
        <v>214.941</v>
      </c>
      <c r="D18" s="26">
        <v>9.4700000000000006</v>
      </c>
      <c r="E18" s="26"/>
      <c r="F18" s="26"/>
      <c r="G18" s="27"/>
      <c r="H18" s="27">
        <v>0</v>
      </c>
      <c r="I18" s="164" t="s">
        <v>52</v>
      </c>
      <c r="S18" s="53"/>
      <c r="T18" s="53"/>
      <c r="U18" s="53"/>
      <c r="V18" s="53"/>
      <c r="W18" s="53"/>
      <c r="X18" s="53"/>
      <c r="Y18" s="53"/>
      <c r="Z18" s="53"/>
      <c r="AA18" s="53"/>
    </row>
    <row r="19" spans="1:27" s="28" customFormat="1" ht="20.100000000000001" customHeight="1">
      <c r="A19" s="167" t="s">
        <v>177</v>
      </c>
      <c r="B19" s="26">
        <v>-0.32</v>
      </c>
      <c r="C19" s="27">
        <f>B19+C8</f>
        <v>214.84100000000001</v>
      </c>
      <c r="D19" s="26">
        <v>15.4</v>
      </c>
      <c r="E19" s="26"/>
      <c r="F19" s="26"/>
      <c r="G19" s="27"/>
      <c r="H19" s="27">
        <v>0</v>
      </c>
      <c r="I19" s="164" t="s">
        <v>52</v>
      </c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28" customFormat="1" ht="20.100000000000001" customHeight="1">
      <c r="A20" s="167" t="s">
        <v>178</v>
      </c>
      <c r="B20" s="26">
        <v>-0.33</v>
      </c>
      <c r="C20" s="27">
        <f>B20+C8</f>
        <v>214.83099999999999</v>
      </c>
      <c r="D20" s="26">
        <v>9.4</v>
      </c>
      <c r="E20" s="26"/>
      <c r="F20" s="26"/>
      <c r="G20" s="27"/>
      <c r="H20" s="27">
        <v>0</v>
      </c>
      <c r="I20" s="164" t="s">
        <v>52</v>
      </c>
      <c r="S20" s="53"/>
      <c r="T20" s="53"/>
      <c r="U20" s="53"/>
      <c r="V20" s="53"/>
      <c r="W20" s="53"/>
      <c r="X20" s="53"/>
      <c r="Y20" s="53"/>
      <c r="Z20" s="53"/>
      <c r="AA20" s="53"/>
    </row>
    <row r="21" spans="1:27" s="28" customFormat="1" ht="20.100000000000001" customHeight="1">
      <c r="A21" s="167" t="s">
        <v>213</v>
      </c>
      <c r="B21" s="26">
        <v>-0.35</v>
      </c>
      <c r="C21" s="27">
        <f>B21+C8</f>
        <v>214.81100000000001</v>
      </c>
      <c r="D21" s="26">
        <v>9.5500000000000007</v>
      </c>
      <c r="E21" s="26"/>
      <c r="F21" s="26"/>
      <c r="G21" s="27"/>
      <c r="H21" s="27">
        <v>0</v>
      </c>
      <c r="I21" s="164" t="s">
        <v>53</v>
      </c>
      <c r="S21" s="53"/>
      <c r="T21" s="53"/>
      <c r="U21" s="53"/>
      <c r="V21" s="53"/>
      <c r="W21" s="53"/>
      <c r="X21" s="53"/>
      <c r="Y21" s="53"/>
      <c r="Z21" s="53"/>
      <c r="AA21" s="53"/>
    </row>
    <row r="22" spans="1:27" s="28" customFormat="1" ht="20.100000000000001" customHeight="1">
      <c r="A22" s="167" t="s">
        <v>221</v>
      </c>
      <c r="B22" s="26">
        <v>-0.39</v>
      </c>
      <c r="C22" s="27">
        <f>B22+C8</f>
        <v>214.77100000000002</v>
      </c>
      <c r="D22" s="26">
        <v>10.25</v>
      </c>
      <c r="E22" s="26"/>
      <c r="F22" s="26"/>
      <c r="G22" s="27"/>
      <c r="H22" s="27">
        <v>0</v>
      </c>
      <c r="I22" s="164" t="s">
        <v>52</v>
      </c>
      <c r="S22" s="53"/>
      <c r="T22" s="53"/>
      <c r="U22" s="53"/>
      <c r="V22" s="53"/>
      <c r="W22" s="53"/>
      <c r="X22" s="53"/>
      <c r="Y22" s="53"/>
      <c r="Z22" s="53"/>
      <c r="AA22" s="53"/>
    </row>
    <row r="23" spans="1:27" s="28" customFormat="1" ht="20.100000000000001" customHeight="1">
      <c r="A23" s="167" t="s">
        <v>222</v>
      </c>
      <c r="B23" s="26">
        <v>-0.38</v>
      </c>
      <c r="C23" s="27">
        <f>B23+C8</f>
        <v>214.78100000000001</v>
      </c>
      <c r="D23" s="26">
        <v>15</v>
      </c>
      <c r="E23" s="26"/>
      <c r="F23" s="26"/>
      <c r="G23" s="27"/>
      <c r="H23" s="27">
        <v>0</v>
      </c>
      <c r="I23" s="164" t="s">
        <v>52</v>
      </c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28" customFormat="1" ht="20.100000000000001" customHeight="1">
      <c r="A24" s="167" t="s">
        <v>223</v>
      </c>
      <c r="B24" s="26">
        <v>-0.37</v>
      </c>
      <c r="C24" s="27">
        <f>B24+C8</f>
        <v>214.791</v>
      </c>
      <c r="D24" s="26">
        <v>9.43</v>
      </c>
      <c r="E24" s="26"/>
      <c r="F24" s="26"/>
      <c r="G24" s="27"/>
      <c r="H24" s="27">
        <v>0</v>
      </c>
      <c r="I24" s="164" t="s">
        <v>52</v>
      </c>
      <c r="S24" s="53"/>
      <c r="T24" s="53"/>
      <c r="U24" s="53"/>
      <c r="V24" s="53"/>
      <c r="W24" s="53"/>
      <c r="X24" s="53"/>
      <c r="Y24" s="53"/>
      <c r="Z24" s="53"/>
      <c r="AA24" s="53"/>
    </row>
    <row r="25" spans="1:27" s="28" customFormat="1" ht="20.100000000000001" customHeight="1">
      <c r="A25" s="167" t="s">
        <v>269</v>
      </c>
      <c r="B25" s="26">
        <v>-0.36</v>
      </c>
      <c r="C25" s="27">
        <f>B25+C8</f>
        <v>214.80099999999999</v>
      </c>
      <c r="D25" s="26">
        <v>14.16</v>
      </c>
      <c r="E25" s="26"/>
      <c r="F25" s="26"/>
      <c r="G25" s="27"/>
      <c r="H25" s="27">
        <v>0</v>
      </c>
      <c r="I25" s="164" t="s">
        <v>53</v>
      </c>
      <c r="S25" s="53"/>
      <c r="T25" s="53"/>
      <c r="U25" s="53"/>
      <c r="V25" s="53"/>
      <c r="W25" s="53"/>
      <c r="X25" s="53"/>
      <c r="Y25" s="53"/>
      <c r="Z25" s="53"/>
      <c r="AA25" s="53"/>
    </row>
    <row r="26" spans="1:27" s="28" customFormat="1" ht="20.100000000000001" customHeight="1">
      <c r="A26" s="167" t="s">
        <v>262</v>
      </c>
      <c r="B26" s="26">
        <v>0.64</v>
      </c>
      <c r="C26" s="27">
        <f>B26+C8</f>
        <v>215.80099999999999</v>
      </c>
      <c r="D26" s="26" t="s">
        <v>314</v>
      </c>
      <c r="E26" s="26">
        <v>41</v>
      </c>
      <c r="F26" s="26">
        <v>69.400000000000006</v>
      </c>
      <c r="G26" s="27">
        <f t="shared" ref="G26:G41" si="0">H26/F26</f>
        <v>0.4012824207492795</v>
      </c>
      <c r="H26" s="27">
        <v>27.849</v>
      </c>
      <c r="I26" s="164" t="s">
        <v>52</v>
      </c>
      <c r="S26" s="53"/>
      <c r="T26" s="53"/>
      <c r="U26" s="53"/>
      <c r="V26" s="53"/>
      <c r="W26" s="53"/>
      <c r="X26" s="53"/>
      <c r="Y26" s="53"/>
      <c r="Z26" s="53"/>
      <c r="AA26" s="53"/>
    </row>
    <row r="27" spans="1:27" s="28" customFormat="1" ht="20.100000000000001" customHeight="1">
      <c r="A27" s="167" t="s">
        <v>270</v>
      </c>
      <c r="B27" s="26">
        <v>-0.13</v>
      </c>
      <c r="C27" s="27">
        <f>B27+C8</f>
        <v>215.03100000000001</v>
      </c>
      <c r="D27" s="26">
        <v>14.45</v>
      </c>
      <c r="E27" s="26"/>
      <c r="F27" s="26"/>
      <c r="G27" s="27"/>
      <c r="H27" s="27">
        <v>0</v>
      </c>
      <c r="I27" s="164" t="s">
        <v>52</v>
      </c>
      <c r="S27" s="53"/>
      <c r="T27" s="53"/>
      <c r="U27" s="53"/>
      <c r="V27" s="53"/>
      <c r="W27" s="53"/>
      <c r="X27" s="53"/>
      <c r="Y27" s="53"/>
      <c r="Z27" s="53"/>
      <c r="AA27" s="53"/>
    </row>
    <row r="28" spans="1:27" s="28" customFormat="1" ht="20.100000000000001" customHeight="1">
      <c r="A28" s="167" t="s">
        <v>271</v>
      </c>
      <c r="B28" s="26">
        <v>-0.01</v>
      </c>
      <c r="C28" s="27">
        <f>B28+C8</f>
        <v>215.15100000000001</v>
      </c>
      <c r="D28" s="26" t="s">
        <v>315</v>
      </c>
      <c r="E28" s="26">
        <v>38.299999999999997</v>
      </c>
      <c r="F28" s="26">
        <v>40.4</v>
      </c>
      <c r="G28" s="27">
        <f t="shared" si="0"/>
        <v>7.8514851485148515E-2</v>
      </c>
      <c r="H28" s="27">
        <v>3.1720000000000002</v>
      </c>
      <c r="I28" s="164" t="s">
        <v>52</v>
      </c>
      <c r="S28" s="53"/>
      <c r="T28" s="53"/>
      <c r="U28" s="53"/>
      <c r="V28" s="53"/>
      <c r="W28" s="53"/>
      <c r="X28" s="53"/>
      <c r="Y28" s="53"/>
      <c r="Z28" s="53"/>
      <c r="AA28" s="53"/>
    </row>
    <row r="29" spans="1:27" s="28" customFormat="1" ht="20.100000000000001" customHeight="1">
      <c r="A29" s="167" t="s">
        <v>324</v>
      </c>
      <c r="B29" s="26">
        <v>0.45</v>
      </c>
      <c r="C29" s="27">
        <f>B29+C8</f>
        <v>215.61099999999999</v>
      </c>
      <c r="D29" s="26" t="s">
        <v>382</v>
      </c>
      <c r="E29" s="26">
        <v>40.4</v>
      </c>
      <c r="F29" s="26">
        <v>61.2</v>
      </c>
      <c r="G29" s="27">
        <f t="shared" si="0"/>
        <v>0.32354575163398691</v>
      </c>
      <c r="H29" s="27">
        <v>19.800999999999998</v>
      </c>
      <c r="I29" s="164" t="s">
        <v>53</v>
      </c>
      <c r="S29" s="53"/>
      <c r="T29" s="53"/>
      <c r="U29" s="53"/>
      <c r="V29" s="53"/>
      <c r="W29" s="53"/>
      <c r="X29" s="53"/>
      <c r="Y29" s="53"/>
      <c r="Z29" s="53"/>
      <c r="AA29" s="53"/>
    </row>
    <row r="30" spans="1:27" s="28" customFormat="1" ht="20.100000000000001" customHeight="1">
      <c r="A30" s="167" t="s">
        <v>328</v>
      </c>
      <c r="B30" s="26">
        <v>0.3</v>
      </c>
      <c r="C30" s="27">
        <f>B30+C8</f>
        <v>215.46100000000001</v>
      </c>
      <c r="D30" s="26" t="s">
        <v>383</v>
      </c>
      <c r="E30" s="26">
        <v>39.5</v>
      </c>
      <c r="F30" s="26">
        <v>53.97</v>
      </c>
      <c r="G30" s="27">
        <f t="shared" si="0"/>
        <v>0.22041875115805079</v>
      </c>
      <c r="H30" s="27">
        <v>11.896000000000001</v>
      </c>
      <c r="I30" s="164" t="s">
        <v>52</v>
      </c>
      <c r="S30" s="53"/>
      <c r="T30" s="53"/>
      <c r="U30" s="53"/>
      <c r="V30" s="53"/>
      <c r="W30" s="53"/>
      <c r="X30" s="53"/>
      <c r="Y30" s="53"/>
      <c r="Z30" s="53"/>
      <c r="AA30" s="53"/>
    </row>
    <row r="31" spans="1:27" s="28" customFormat="1" ht="20.100000000000001" customHeight="1">
      <c r="A31" s="167" t="s">
        <v>337</v>
      </c>
      <c r="B31" s="26">
        <v>0.24</v>
      </c>
      <c r="C31" s="27">
        <f>B31+C8</f>
        <v>215.40100000000001</v>
      </c>
      <c r="D31" s="26" t="s">
        <v>384</v>
      </c>
      <c r="E31" s="26">
        <v>39.5</v>
      </c>
      <c r="F31" s="26">
        <v>52.74</v>
      </c>
      <c r="G31" s="27">
        <f t="shared" si="0"/>
        <v>0.2085324232081911</v>
      </c>
      <c r="H31" s="27">
        <v>10.997999999999999</v>
      </c>
      <c r="I31" s="164" t="s">
        <v>52</v>
      </c>
      <c r="S31" s="53"/>
      <c r="T31" s="53"/>
      <c r="U31" s="53"/>
      <c r="V31" s="53"/>
      <c r="W31" s="53"/>
      <c r="X31" s="53"/>
      <c r="Y31" s="53"/>
      <c r="Z31" s="53"/>
      <c r="AA31" s="53"/>
    </row>
    <row r="32" spans="1:27" s="28" customFormat="1" ht="20.100000000000001" customHeight="1">
      <c r="A32" s="167" t="s">
        <v>338</v>
      </c>
      <c r="B32" s="26">
        <v>0</v>
      </c>
      <c r="C32" s="27">
        <f>B32+C8</f>
        <v>215.161</v>
      </c>
      <c r="D32" s="26" t="s">
        <v>385</v>
      </c>
      <c r="E32" s="26">
        <v>38.299999999999997</v>
      </c>
      <c r="F32" s="26">
        <v>42.68</v>
      </c>
      <c r="G32" s="27">
        <f t="shared" si="0"/>
        <v>7.6733833177132144E-2</v>
      </c>
      <c r="H32" s="27">
        <v>3.2749999999999999</v>
      </c>
      <c r="I32" s="164" t="s">
        <v>52</v>
      </c>
      <c r="S32" s="53"/>
      <c r="T32" s="53"/>
      <c r="U32" s="53"/>
      <c r="V32" s="53"/>
      <c r="W32" s="53"/>
      <c r="X32" s="53"/>
      <c r="Y32" s="53"/>
      <c r="Z32" s="53"/>
      <c r="AA32" s="53"/>
    </row>
    <row r="33" spans="1:27" s="28" customFormat="1" ht="20.100000000000001" customHeight="1">
      <c r="A33" s="167" t="s">
        <v>392</v>
      </c>
      <c r="B33" s="26">
        <v>0.66</v>
      </c>
      <c r="C33" s="27">
        <f>B33+C8</f>
        <v>215.821</v>
      </c>
      <c r="D33" s="26" t="s">
        <v>448</v>
      </c>
      <c r="E33" s="26">
        <v>41.33</v>
      </c>
      <c r="F33" s="26">
        <v>71.56</v>
      </c>
      <c r="G33" s="27">
        <f t="shared" si="0"/>
        <v>0.42344885410844046</v>
      </c>
      <c r="H33" s="27">
        <v>30.302</v>
      </c>
      <c r="I33" s="164" t="s">
        <v>52</v>
      </c>
      <c r="S33" s="53"/>
      <c r="T33" s="53"/>
      <c r="U33" s="53"/>
      <c r="V33" s="53"/>
      <c r="W33" s="53"/>
      <c r="X33" s="53"/>
      <c r="Y33" s="53"/>
      <c r="Z33" s="53"/>
      <c r="AA33" s="53"/>
    </row>
    <row r="34" spans="1:27" s="28" customFormat="1" ht="20.100000000000001" customHeight="1">
      <c r="A34" s="167" t="s">
        <v>395</v>
      </c>
      <c r="B34" s="26">
        <v>0.12</v>
      </c>
      <c r="C34" s="27">
        <f>B34+C8</f>
        <v>215.28100000000001</v>
      </c>
      <c r="D34" s="26" t="s">
        <v>449</v>
      </c>
      <c r="E34" s="26">
        <v>38.950000000000003</v>
      </c>
      <c r="F34" s="26">
        <v>48.77</v>
      </c>
      <c r="G34" s="27">
        <f t="shared" si="0"/>
        <v>0.13356571662907524</v>
      </c>
      <c r="H34" s="27">
        <v>6.5140000000000002</v>
      </c>
      <c r="I34" s="164" t="s">
        <v>52</v>
      </c>
      <c r="S34" s="53"/>
      <c r="T34" s="53"/>
      <c r="U34" s="53"/>
      <c r="V34" s="53"/>
      <c r="W34" s="53"/>
      <c r="X34" s="53"/>
      <c r="Y34" s="53"/>
      <c r="Z34" s="53"/>
      <c r="AA34" s="53"/>
    </row>
    <row r="35" spans="1:27" s="28" customFormat="1" ht="20.100000000000001" customHeight="1">
      <c r="A35" s="167" t="s">
        <v>404</v>
      </c>
      <c r="B35" s="79">
        <v>-0.15</v>
      </c>
      <c r="C35" s="27">
        <f>B35+C8</f>
        <v>215.011</v>
      </c>
      <c r="D35" s="26">
        <v>17</v>
      </c>
      <c r="E35" s="79"/>
      <c r="F35" s="79"/>
      <c r="G35" s="27"/>
      <c r="H35" s="84">
        <v>0</v>
      </c>
      <c r="I35" s="164" t="s">
        <v>52</v>
      </c>
      <c r="S35" s="53"/>
      <c r="T35" s="53"/>
      <c r="U35" s="53"/>
      <c r="V35" s="53"/>
      <c r="W35" s="53"/>
      <c r="X35" s="53"/>
      <c r="Y35" s="53"/>
      <c r="Z35" s="53"/>
      <c r="AA35" s="53"/>
    </row>
    <row r="36" spans="1:27" s="28" customFormat="1" ht="20.100000000000001" customHeight="1">
      <c r="A36" s="167" t="s">
        <v>405</v>
      </c>
      <c r="B36" s="79">
        <v>0.44</v>
      </c>
      <c r="C36" s="27">
        <f>B36+C8</f>
        <v>215.601</v>
      </c>
      <c r="D36" s="26" t="s">
        <v>450</v>
      </c>
      <c r="E36" s="79">
        <v>40.299999999999997</v>
      </c>
      <c r="F36" s="79">
        <v>63.46</v>
      </c>
      <c r="G36" s="27">
        <f t="shared" si="0"/>
        <v>0.41263788213047586</v>
      </c>
      <c r="H36" s="80">
        <v>26.186</v>
      </c>
      <c r="I36" s="164" t="s">
        <v>52</v>
      </c>
      <c r="S36" s="53"/>
      <c r="T36" s="53"/>
      <c r="U36" s="53"/>
      <c r="V36" s="53"/>
      <c r="W36" s="53"/>
      <c r="X36" s="53"/>
      <c r="Y36" s="53"/>
      <c r="Z36" s="53"/>
      <c r="AA36" s="53"/>
    </row>
    <row r="37" spans="1:27" s="28" customFormat="1" ht="20.100000000000001" customHeight="1">
      <c r="A37" s="214" t="s">
        <v>471</v>
      </c>
      <c r="B37" s="79">
        <v>-0.05</v>
      </c>
      <c r="C37" s="27">
        <f>B37+C8</f>
        <v>215.11099999999999</v>
      </c>
      <c r="D37" s="26" t="s">
        <v>516</v>
      </c>
      <c r="E37" s="79">
        <v>37.799999999999997</v>
      </c>
      <c r="F37" s="79">
        <v>41.33</v>
      </c>
      <c r="G37" s="27">
        <f t="shared" si="0"/>
        <v>7.7135252842971208E-2</v>
      </c>
      <c r="H37" s="80">
        <v>3.1880000000000002</v>
      </c>
      <c r="I37" s="164" t="s">
        <v>53</v>
      </c>
      <c r="S37" s="32"/>
      <c r="T37" s="32"/>
      <c r="U37" s="32"/>
      <c r="V37" s="32"/>
      <c r="W37" s="32"/>
      <c r="X37" s="32"/>
      <c r="Y37" s="32"/>
      <c r="Z37" s="32"/>
      <c r="AA37" s="32"/>
    </row>
    <row r="38" spans="1:27" s="28" customFormat="1" ht="20.100000000000001" customHeight="1">
      <c r="A38" s="214" t="s">
        <v>464</v>
      </c>
      <c r="B38" s="79">
        <v>-0.04</v>
      </c>
      <c r="C38" s="27">
        <f>B38+C8</f>
        <v>215.12100000000001</v>
      </c>
      <c r="D38" s="26" t="s">
        <v>517</v>
      </c>
      <c r="E38" s="79">
        <v>37.57</v>
      </c>
      <c r="F38" s="80">
        <v>39.58</v>
      </c>
      <c r="G38" s="27">
        <f t="shared" si="0"/>
        <v>3.0217281455280444E-2</v>
      </c>
      <c r="H38" s="80">
        <v>1.196</v>
      </c>
      <c r="I38" s="164" t="s">
        <v>52</v>
      </c>
      <c r="S38" s="32"/>
      <c r="T38" s="32"/>
      <c r="U38" s="32"/>
      <c r="V38" s="32"/>
      <c r="W38" s="32"/>
      <c r="X38" s="32"/>
      <c r="Y38" s="32"/>
      <c r="Z38" s="32"/>
      <c r="AA38" s="32"/>
    </row>
    <row r="39" spans="1:27" s="28" customFormat="1" ht="20.100000000000001" customHeight="1">
      <c r="A39" s="214" t="s">
        <v>472</v>
      </c>
      <c r="B39" s="79">
        <v>-7.0000000000000007E-2</v>
      </c>
      <c r="C39" s="27">
        <f>B39+C8</f>
        <v>215.09100000000001</v>
      </c>
      <c r="D39" s="26" t="s">
        <v>518</v>
      </c>
      <c r="E39" s="79">
        <v>37.65</v>
      </c>
      <c r="F39" s="80">
        <v>39.840000000000003</v>
      </c>
      <c r="G39" s="27">
        <f t="shared" si="0"/>
        <v>5.2108433734939757E-2</v>
      </c>
      <c r="H39" s="84">
        <v>2.0760000000000001</v>
      </c>
      <c r="I39" s="164" t="s">
        <v>52</v>
      </c>
      <c r="S39" s="32"/>
      <c r="T39" s="32"/>
      <c r="U39" s="32"/>
      <c r="V39" s="32"/>
      <c r="W39" s="32"/>
      <c r="X39" s="32"/>
      <c r="Y39" s="32"/>
      <c r="Z39" s="32"/>
      <c r="AA39" s="32"/>
    </row>
    <row r="40" spans="1:27" s="28" customFormat="1" ht="20.100000000000001" customHeight="1">
      <c r="A40" s="214" t="s">
        <v>473</v>
      </c>
      <c r="B40" s="79">
        <v>-0.1</v>
      </c>
      <c r="C40" s="27">
        <f>B40+C8</f>
        <v>215.06100000000001</v>
      </c>
      <c r="D40" s="183" t="s">
        <v>519</v>
      </c>
      <c r="E40" s="79">
        <v>37.5</v>
      </c>
      <c r="F40" s="80">
        <v>39.36</v>
      </c>
      <c r="G40" s="27">
        <f t="shared" si="0"/>
        <v>3.6585365853658534E-2</v>
      </c>
      <c r="H40" s="84">
        <v>1.44</v>
      </c>
      <c r="I40" s="164" t="s">
        <v>52</v>
      </c>
      <c r="S40" s="32"/>
      <c r="T40" s="32"/>
      <c r="U40" s="32"/>
      <c r="V40" s="32"/>
      <c r="W40" s="32"/>
      <c r="X40" s="32"/>
      <c r="Y40" s="32"/>
      <c r="Z40" s="32"/>
      <c r="AA40" s="32"/>
    </row>
    <row r="41" spans="1:27" s="28" customFormat="1" ht="20.100000000000001" customHeight="1">
      <c r="A41" s="218" t="s">
        <v>528</v>
      </c>
      <c r="B41" s="219">
        <v>-0.11</v>
      </c>
      <c r="C41" s="230">
        <f>B41+C8</f>
        <v>215.05099999999999</v>
      </c>
      <c r="D41" s="242" t="s">
        <v>578</v>
      </c>
      <c r="E41" s="219">
        <v>37.270000000000003</v>
      </c>
      <c r="F41" s="236">
        <v>37.14</v>
      </c>
      <c r="G41" s="230">
        <f t="shared" si="0"/>
        <v>3.9068389876144319E-2</v>
      </c>
      <c r="H41" s="210">
        <v>1.4510000000000001</v>
      </c>
      <c r="I41" s="234" t="s">
        <v>53</v>
      </c>
      <c r="S41" s="32"/>
      <c r="T41" s="32"/>
      <c r="U41" s="32"/>
      <c r="V41" s="32"/>
      <c r="W41" s="32"/>
      <c r="X41" s="32"/>
      <c r="Y41" s="32"/>
      <c r="Z41" s="32"/>
      <c r="AA41" s="32"/>
    </row>
    <row r="42" spans="1:27" s="28" customFormat="1" ht="20.100000000000001" customHeight="1">
      <c r="A42" s="214" t="s">
        <v>538</v>
      </c>
      <c r="B42" s="215">
        <v>-0.2</v>
      </c>
      <c r="C42" s="224">
        <f>B42+C8</f>
        <v>214.96100000000001</v>
      </c>
      <c r="D42" s="223">
        <v>16.5</v>
      </c>
      <c r="E42" s="215"/>
      <c r="F42" s="239"/>
      <c r="G42" s="224"/>
      <c r="H42" s="207">
        <v>0</v>
      </c>
      <c r="I42" s="241" t="s">
        <v>52</v>
      </c>
      <c r="S42" s="32"/>
      <c r="T42" s="32"/>
      <c r="U42" s="32"/>
      <c r="V42" s="32"/>
      <c r="W42" s="32"/>
      <c r="X42" s="32"/>
      <c r="Y42" s="32"/>
      <c r="Z42" s="32"/>
      <c r="AA42" s="32"/>
    </row>
    <row r="43" spans="1:27" s="28" customFormat="1" ht="20.100000000000001" customHeight="1">
      <c r="A43" s="167" t="s">
        <v>539</v>
      </c>
      <c r="B43" s="79">
        <v>-0.2</v>
      </c>
      <c r="C43" s="27">
        <f>B43+C8</f>
        <v>214.96100000000001</v>
      </c>
      <c r="D43" s="79">
        <v>14.4</v>
      </c>
      <c r="E43" s="79"/>
      <c r="F43" s="79"/>
      <c r="G43" s="27"/>
      <c r="H43" s="84">
        <v>0</v>
      </c>
      <c r="I43" s="164" t="s">
        <v>52</v>
      </c>
      <c r="S43" s="32"/>
      <c r="T43" s="32"/>
      <c r="U43" s="32"/>
      <c r="V43" s="32"/>
      <c r="W43" s="32"/>
      <c r="X43" s="32"/>
      <c r="Y43" s="32"/>
      <c r="Z43" s="32"/>
      <c r="AA43" s="32"/>
    </row>
    <row r="44" spans="1:27" s="28" customFormat="1" ht="20.100000000000001" customHeight="1">
      <c r="A44" s="167" t="s">
        <v>540</v>
      </c>
      <c r="B44" s="80">
        <v>-0.35</v>
      </c>
      <c r="C44" s="27">
        <f>B44+C8</f>
        <v>214.81100000000001</v>
      </c>
      <c r="D44" s="79">
        <v>15</v>
      </c>
      <c r="E44" s="80"/>
      <c r="F44" s="80"/>
      <c r="G44" s="27"/>
      <c r="H44" s="84">
        <v>0</v>
      </c>
      <c r="I44" s="164" t="s">
        <v>52</v>
      </c>
      <c r="S44" s="32"/>
      <c r="T44" s="32"/>
      <c r="U44" s="32"/>
      <c r="V44" s="32"/>
      <c r="W44" s="32"/>
      <c r="X44" s="32"/>
      <c r="Y44" s="32"/>
      <c r="Z44" s="32"/>
      <c r="AA44" s="32"/>
    </row>
    <row r="45" spans="1:27" s="28" customFormat="1" ht="20.100000000000001" customHeight="1">
      <c r="A45" s="167" t="s">
        <v>600</v>
      </c>
      <c r="B45" s="79">
        <v>-0.36</v>
      </c>
      <c r="C45" s="27">
        <f>B45+C8</f>
        <v>214.80099999999999</v>
      </c>
      <c r="D45" s="80">
        <v>11.42</v>
      </c>
      <c r="E45" s="80"/>
      <c r="F45" s="80"/>
      <c r="G45" s="27"/>
      <c r="H45" s="84">
        <v>0</v>
      </c>
      <c r="I45" s="164" t="s">
        <v>636</v>
      </c>
      <c r="S45" s="32"/>
      <c r="T45" s="32"/>
      <c r="U45" s="32"/>
      <c r="V45" s="32"/>
      <c r="W45" s="32"/>
      <c r="X45" s="32"/>
      <c r="Y45" s="32"/>
      <c r="Z45" s="32"/>
      <c r="AA45" s="32"/>
    </row>
    <row r="46" spans="1:27" s="28" customFormat="1" ht="20.100000000000001" customHeight="1">
      <c r="A46" s="167" t="s">
        <v>601</v>
      </c>
      <c r="B46" s="80">
        <v>-0.33</v>
      </c>
      <c r="C46" s="27">
        <f>B46+C8</f>
        <v>214.83099999999999</v>
      </c>
      <c r="D46" s="80">
        <v>15.35</v>
      </c>
      <c r="E46" s="79"/>
      <c r="F46" s="79"/>
      <c r="G46" s="27"/>
      <c r="H46" s="84">
        <v>0</v>
      </c>
      <c r="I46" s="164" t="s">
        <v>52</v>
      </c>
      <c r="S46" s="32"/>
      <c r="T46" s="32"/>
      <c r="U46" s="32"/>
      <c r="V46" s="32"/>
      <c r="W46" s="32"/>
      <c r="X46" s="32"/>
      <c r="Y46" s="32"/>
      <c r="Z46" s="32"/>
      <c r="AA46" s="32"/>
    </row>
    <row r="47" spans="1:27" s="28" customFormat="1" ht="20.100000000000001" customHeight="1">
      <c r="A47" s="167" t="s">
        <v>602</v>
      </c>
      <c r="B47" s="79">
        <v>-0.36</v>
      </c>
      <c r="C47" s="27">
        <f>B47+C8</f>
        <v>214.80099999999999</v>
      </c>
      <c r="D47" s="79">
        <v>14.25</v>
      </c>
      <c r="E47" s="79"/>
      <c r="F47" s="79"/>
      <c r="G47" s="27"/>
      <c r="H47" s="84">
        <v>0</v>
      </c>
      <c r="I47" s="164" t="s">
        <v>52</v>
      </c>
      <c r="S47" s="32"/>
      <c r="T47" s="32"/>
      <c r="U47" s="32"/>
      <c r="V47" s="32"/>
      <c r="W47" s="32"/>
      <c r="X47" s="32"/>
      <c r="Y47" s="32"/>
      <c r="Z47" s="32"/>
      <c r="AA47" s="32"/>
    </row>
    <row r="48" spans="1:27" s="28" customFormat="1" ht="20.100000000000001" customHeight="1">
      <c r="A48" s="167" t="s">
        <v>603</v>
      </c>
      <c r="B48" s="79">
        <v>-0.36</v>
      </c>
      <c r="C48" s="27">
        <f>B48+C8</f>
        <v>214.80099999999999</v>
      </c>
      <c r="D48" s="79">
        <v>13.3</v>
      </c>
      <c r="E48" s="79"/>
      <c r="F48" s="79"/>
      <c r="G48" s="27"/>
      <c r="H48" s="84">
        <v>0</v>
      </c>
      <c r="I48" s="164" t="s">
        <v>52</v>
      </c>
      <c r="S48" s="32"/>
      <c r="T48" s="32"/>
      <c r="U48" s="32"/>
      <c r="V48" s="32"/>
      <c r="W48" s="32"/>
      <c r="X48" s="32"/>
      <c r="Y48" s="32"/>
      <c r="Z48" s="32"/>
      <c r="AA48" s="32"/>
    </row>
    <row r="49" spans="1:27" s="28" customFormat="1" ht="22.5" customHeight="1">
      <c r="A49" s="167" t="s">
        <v>647</v>
      </c>
      <c r="B49" s="79">
        <v>-0.39</v>
      </c>
      <c r="C49" s="27">
        <f>B49+C8</f>
        <v>214.77100000000002</v>
      </c>
      <c r="D49" s="79">
        <v>14.15</v>
      </c>
      <c r="E49" s="79"/>
      <c r="F49" s="79"/>
      <c r="G49" s="27"/>
      <c r="H49" s="84">
        <v>0</v>
      </c>
      <c r="I49" s="164" t="s">
        <v>636</v>
      </c>
      <c r="S49" s="32"/>
      <c r="T49" s="32"/>
      <c r="U49" s="32"/>
      <c r="V49" s="32"/>
      <c r="W49" s="32"/>
      <c r="X49" s="32"/>
      <c r="Y49" s="32"/>
      <c r="Z49" s="32"/>
      <c r="AA49" s="32"/>
    </row>
    <row r="50" spans="1:27" s="28" customFormat="1" ht="20.100000000000001" customHeight="1">
      <c r="A50" s="167" t="s">
        <v>657</v>
      </c>
      <c r="B50" s="79">
        <v>-0.31</v>
      </c>
      <c r="C50" s="27">
        <f>B50+C8</f>
        <v>214.851</v>
      </c>
      <c r="D50" s="79">
        <v>13.45</v>
      </c>
      <c r="E50" s="79"/>
      <c r="F50" s="79"/>
      <c r="G50" s="27"/>
      <c r="H50" s="84">
        <v>0</v>
      </c>
      <c r="I50" s="164" t="s">
        <v>52</v>
      </c>
      <c r="S50" s="32"/>
      <c r="T50" s="32"/>
      <c r="U50" s="32"/>
      <c r="V50" s="32"/>
      <c r="W50" s="32"/>
      <c r="X50" s="32"/>
      <c r="Y50" s="32"/>
      <c r="Z50" s="32"/>
      <c r="AA50" s="32"/>
    </row>
    <row r="51" spans="1:27" s="28" customFormat="1" ht="20.100000000000001" customHeight="1">
      <c r="A51" s="167" t="s">
        <v>697</v>
      </c>
      <c r="B51" s="79">
        <v>-0.17</v>
      </c>
      <c r="C51" s="27">
        <f>B51+C8</f>
        <v>214.99100000000001</v>
      </c>
      <c r="D51" s="79">
        <v>14</v>
      </c>
      <c r="E51" s="79"/>
      <c r="F51" s="79"/>
      <c r="G51" s="27"/>
      <c r="H51" s="84">
        <v>0</v>
      </c>
      <c r="I51" s="164" t="s">
        <v>636</v>
      </c>
      <c r="S51" s="32"/>
      <c r="T51" s="32"/>
      <c r="U51" s="32"/>
      <c r="V51" s="32"/>
      <c r="W51" s="32"/>
      <c r="X51" s="32"/>
      <c r="Y51" s="32"/>
      <c r="Z51" s="32"/>
      <c r="AA51" s="32"/>
    </row>
    <row r="52" spans="1:27" s="28" customFormat="1" ht="20.100000000000001" customHeight="1">
      <c r="A52" s="218" t="s">
        <v>698</v>
      </c>
      <c r="B52" s="219">
        <v>-0.11</v>
      </c>
      <c r="C52" s="230">
        <f>B52+C8</f>
        <v>215.05099999999999</v>
      </c>
      <c r="D52" s="219">
        <v>13.22</v>
      </c>
      <c r="E52" s="219"/>
      <c r="F52" s="219"/>
      <c r="G52" s="230"/>
      <c r="H52" s="210">
        <v>0</v>
      </c>
      <c r="I52" s="234" t="s">
        <v>52</v>
      </c>
      <c r="S52" s="32"/>
      <c r="T52" s="32"/>
      <c r="U52" s="32"/>
      <c r="V52" s="32"/>
      <c r="W52" s="32"/>
      <c r="X52" s="32"/>
      <c r="Y52" s="32"/>
      <c r="Z52" s="32"/>
      <c r="AA52" s="32"/>
    </row>
    <row r="53" spans="1:27" s="28" customFormat="1" ht="20.100000000000001" customHeight="1">
      <c r="A53" s="163"/>
      <c r="B53" s="189"/>
      <c r="C53" s="190"/>
      <c r="D53" s="189"/>
      <c r="E53" s="189"/>
      <c r="F53" s="189"/>
      <c r="G53" s="31"/>
      <c r="H53" s="41"/>
      <c r="I53" s="193"/>
      <c r="S53" s="32"/>
      <c r="T53" s="32"/>
      <c r="U53" s="32"/>
      <c r="V53" s="32"/>
      <c r="W53" s="32"/>
      <c r="X53" s="32"/>
      <c r="Y53" s="32"/>
      <c r="Z53" s="32"/>
      <c r="AA53" s="32"/>
    </row>
    <row r="54" spans="1:27" s="28" customFormat="1" ht="20.100000000000001" customHeight="1">
      <c r="D54" s="189"/>
      <c r="E54" s="189"/>
      <c r="F54" s="189"/>
      <c r="G54" s="31"/>
      <c r="H54" s="41"/>
      <c r="I54" s="193"/>
      <c r="S54" s="32"/>
      <c r="T54" s="32"/>
      <c r="U54" s="32"/>
      <c r="V54" s="32"/>
      <c r="W54" s="32"/>
      <c r="X54" s="32"/>
      <c r="Y54" s="32"/>
      <c r="Z54" s="32"/>
      <c r="AA54" s="32"/>
    </row>
    <row r="55" spans="1:27" s="28" customFormat="1" ht="20.100000000000001" customHeight="1">
      <c r="D55" s="189"/>
      <c r="E55" s="189"/>
      <c r="F55" s="189"/>
      <c r="G55" s="31"/>
      <c r="H55" s="41"/>
      <c r="I55" s="193"/>
      <c r="S55" s="32"/>
      <c r="T55" s="32"/>
      <c r="U55" s="32"/>
      <c r="V55" s="32"/>
      <c r="W55" s="32"/>
      <c r="X55" s="32"/>
      <c r="Y55" s="32"/>
      <c r="Z55" s="32"/>
      <c r="AA55" s="32"/>
    </row>
    <row r="56" spans="1:27" s="28" customFormat="1" ht="20.100000000000001" customHeight="1">
      <c r="A56" s="163"/>
      <c r="B56" s="189"/>
      <c r="C56" s="190"/>
      <c r="D56" s="189"/>
      <c r="E56" s="189"/>
      <c r="F56" s="189"/>
      <c r="G56" s="31"/>
      <c r="H56" s="41"/>
      <c r="I56" s="193"/>
      <c r="S56" s="32"/>
      <c r="T56" s="32"/>
      <c r="U56" s="32"/>
      <c r="V56" s="32"/>
      <c r="W56" s="32"/>
      <c r="X56" s="32"/>
      <c r="Y56" s="32"/>
      <c r="Z56" s="32"/>
      <c r="AA56" s="32"/>
    </row>
    <row r="57" spans="1:27" s="28" customFormat="1" ht="20.100000000000001" customHeight="1">
      <c r="A57" s="163"/>
      <c r="B57" s="189"/>
      <c r="C57" s="190"/>
      <c r="D57" s="189"/>
      <c r="E57" s="189"/>
      <c r="F57" s="189"/>
      <c r="G57" s="31"/>
      <c r="H57" s="41"/>
      <c r="I57" s="193"/>
      <c r="S57" s="32"/>
      <c r="T57" s="32"/>
      <c r="U57" s="32"/>
      <c r="V57" s="32"/>
      <c r="W57" s="32"/>
      <c r="X57" s="32"/>
      <c r="Y57" s="32"/>
      <c r="Z57" s="32"/>
      <c r="AA57" s="32"/>
    </row>
    <row r="58" spans="1:27" s="28" customFormat="1" ht="20.100000000000001" customHeight="1">
      <c r="A58" s="163"/>
      <c r="B58" s="189"/>
      <c r="C58" s="190"/>
      <c r="D58" s="189"/>
      <c r="E58" s="189"/>
      <c r="F58" s="189"/>
      <c r="G58" s="31"/>
      <c r="H58" s="41"/>
      <c r="I58" s="193"/>
      <c r="S58" s="32"/>
      <c r="T58" s="32"/>
      <c r="U58" s="32"/>
      <c r="V58" s="32"/>
      <c r="W58" s="32"/>
      <c r="X58" s="32"/>
      <c r="Y58" s="32"/>
      <c r="Z58" s="32"/>
      <c r="AA58" s="32"/>
    </row>
    <row r="59" spans="1:27" s="28" customFormat="1" ht="20.100000000000001" customHeight="1">
      <c r="A59" s="163"/>
      <c r="B59" s="189"/>
      <c r="C59" s="190"/>
      <c r="D59" s="189"/>
      <c r="E59" s="189"/>
      <c r="F59" s="189"/>
      <c r="G59" s="31"/>
      <c r="H59" s="41"/>
      <c r="I59" s="193"/>
      <c r="S59" s="32"/>
      <c r="T59" s="32"/>
      <c r="U59" s="32"/>
      <c r="V59" s="32"/>
      <c r="W59" s="32"/>
      <c r="X59" s="32"/>
      <c r="Y59" s="32"/>
      <c r="Z59" s="32"/>
      <c r="AA59" s="32"/>
    </row>
    <row r="60" spans="1:27" s="28" customFormat="1" ht="20.100000000000001" customHeight="1">
      <c r="A60" s="163"/>
      <c r="B60" s="189"/>
      <c r="C60" s="190"/>
      <c r="D60" s="189"/>
      <c r="E60" s="189"/>
      <c r="F60" s="189"/>
      <c r="G60" s="31"/>
      <c r="H60" s="41"/>
      <c r="I60" s="193"/>
      <c r="S60" s="32"/>
      <c r="T60" s="32"/>
      <c r="U60" s="32"/>
      <c r="V60" s="32"/>
      <c r="W60" s="32"/>
      <c r="X60" s="32"/>
      <c r="Y60" s="32"/>
      <c r="Z60" s="32"/>
      <c r="AA60" s="32"/>
    </row>
    <row r="61" spans="1:27" s="28" customFormat="1" ht="20.100000000000001" customHeight="1">
      <c r="A61" s="163"/>
      <c r="B61" s="189"/>
      <c r="C61" s="190"/>
      <c r="D61" s="189"/>
      <c r="E61" s="189"/>
      <c r="F61" s="189"/>
      <c r="G61" s="31"/>
      <c r="H61" s="41"/>
      <c r="I61" s="193"/>
      <c r="S61" s="32"/>
      <c r="T61" s="32"/>
      <c r="U61" s="32"/>
      <c r="V61" s="32"/>
      <c r="W61" s="32"/>
      <c r="X61" s="32"/>
      <c r="Y61" s="32"/>
      <c r="Z61" s="32"/>
      <c r="AA61" s="32"/>
    </row>
    <row r="62" spans="1:27" s="28" customFormat="1" ht="20.100000000000001" customHeight="1">
      <c r="A62" s="163"/>
      <c r="B62" s="189"/>
      <c r="C62" s="190"/>
      <c r="D62" s="189"/>
      <c r="E62" s="189"/>
      <c r="F62" s="189"/>
      <c r="G62" s="31"/>
      <c r="H62" s="41"/>
      <c r="I62" s="193"/>
      <c r="S62" s="32"/>
      <c r="T62" s="32"/>
      <c r="U62" s="32"/>
      <c r="V62" s="32"/>
      <c r="W62" s="32"/>
      <c r="X62" s="32"/>
      <c r="Y62" s="32"/>
      <c r="Z62" s="32"/>
      <c r="AA62" s="32"/>
    </row>
    <row r="63" spans="1:27" s="28" customFormat="1" ht="20.100000000000001" customHeight="1">
      <c r="A63" s="247" t="s">
        <v>63</v>
      </c>
      <c r="B63" s="30"/>
      <c r="C63" s="30"/>
      <c r="D63" s="189"/>
      <c r="E63" s="189"/>
      <c r="F63" s="189"/>
      <c r="G63" s="31"/>
      <c r="H63" s="41"/>
      <c r="I63" s="193"/>
      <c r="S63" s="32"/>
      <c r="T63" s="32"/>
      <c r="U63" s="32"/>
      <c r="V63" s="32"/>
      <c r="W63" s="32"/>
      <c r="X63" s="32"/>
      <c r="Y63" s="32"/>
      <c r="Z63" s="32"/>
      <c r="AA63" s="32"/>
    </row>
    <row r="64" spans="1:27" s="28" customFormat="1" ht="20.100000000000001" customHeight="1">
      <c r="A64" s="163" t="s">
        <v>64</v>
      </c>
      <c r="B64" s="248">
        <f>+COUNT(B11:B53)</f>
        <v>42</v>
      </c>
      <c r="C64" s="30" t="s">
        <v>65</v>
      </c>
      <c r="D64" s="189"/>
      <c r="E64" s="189"/>
      <c r="F64" s="189"/>
      <c r="G64" s="31"/>
      <c r="H64" s="41"/>
      <c r="I64" s="193"/>
      <c r="S64" s="32"/>
      <c r="T64" s="32"/>
      <c r="U64" s="32"/>
      <c r="V64" s="32"/>
      <c r="W64" s="32"/>
      <c r="X64" s="32"/>
      <c r="Y64" s="32"/>
      <c r="Z64" s="32"/>
      <c r="AA64" s="32"/>
    </row>
    <row r="65" spans="1:27" s="28" customFormat="1" ht="20.100000000000001" customHeight="1">
      <c r="A65" s="174"/>
      <c r="B65" s="39"/>
      <c r="C65" s="63"/>
      <c r="D65" s="39"/>
      <c r="E65" s="39"/>
      <c r="F65" s="39"/>
      <c r="G65" s="39"/>
      <c r="H65" s="39"/>
      <c r="I65" s="41"/>
      <c r="S65" s="53"/>
      <c r="T65" s="53"/>
      <c r="U65" s="53"/>
      <c r="V65" s="53"/>
      <c r="W65" s="53"/>
      <c r="X65" s="53"/>
      <c r="Y65" s="53"/>
      <c r="Z65" s="53"/>
      <c r="AA65" s="53"/>
    </row>
    <row r="66" spans="1:27">
      <c r="A66" s="174"/>
      <c r="C66" s="63"/>
      <c r="J66" s="28"/>
      <c r="K66" s="28"/>
      <c r="L66" s="28"/>
      <c r="M66" s="28"/>
      <c r="N66" s="28"/>
      <c r="O66" s="28"/>
      <c r="P66" s="28"/>
      <c r="Q66" s="28"/>
      <c r="R66" s="28"/>
    </row>
    <row r="67" spans="1:27">
      <c r="A67" s="174"/>
      <c r="J67" s="28"/>
      <c r="K67" s="28"/>
      <c r="L67" s="28"/>
      <c r="M67" s="28"/>
      <c r="N67" s="28"/>
      <c r="O67" s="28"/>
      <c r="P67" s="28"/>
      <c r="Q67" s="28"/>
      <c r="R67" s="28"/>
    </row>
    <row r="68" spans="1:27">
      <c r="A68" s="174"/>
      <c r="J68" s="28"/>
      <c r="K68" s="28"/>
      <c r="L68" s="28"/>
      <c r="M68" s="28"/>
      <c r="N68" s="28"/>
      <c r="O68" s="28"/>
      <c r="P68" s="28"/>
      <c r="Q68" s="28"/>
      <c r="R68" s="28"/>
    </row>
    <row r="69" spans="1:27">
      <c r="A69" s="174"/>
      <c r="J69" s="28"/>
      <c r="K69" s="28"/>
      <c r="L69" s="28"/>
      <c r="M69" s="28"/>
      <c r="N69" s="28"/>
      <c r="O69" s="28"/>
      <c r="P69" s="28"/>
      <c r="Q69" s="28"/>
      <c r="R69" s="28"/>
    </row>
    <row r="70" spans="1:27">
      <c r="A70" s="174"/>
      <c r="J70" s="28"/>
      <c r="K70" s="28"/>
      <c r="L70" s="28"/>
      <c r="M70" s="28"/>
      <c r="N70" s="28"/>
      <c r="O70" s="28"/>
      <c r="P70" s="28"/>
      <c r="Q70" s="28"/>
      <c r="R70" s="28"/>
    </row>
    <row r="71" spans="1:27">
      <c r="A71" s="174"/>
      <c r="J71" s="28"/>
      <c r="K71" s="28"/>
      <c r="L71" s="28"/>
      <c r="M71" s="28"/>
      <c r="N71" s="28"/>
      <c r="O71" s="28"/>
      <c r="P71" s="28"/>
      <c r="Q71" s="28"/>
      <c r="R71" s="28"/>
    </row>
    <row r="72" spans="1:27">
      <c r="A72" s="174"/>
      <c r="J72" s="28"/>
      <c r="K72" s="28"/>
      <c r="L72" s="28"/>
      <c r="M72" s="28"/>
      <c r="N72" s="28"/>
      <c r="O72" s="28"/>
      <c r="P72" s="28"/>
      <c r="Q72" s="28"/>
      <c r="R72" s="28"/>
    </row>
    <row r="73" spans="1:27">
      <c r="J73" s="28"/>
      <c r="K73" s="28"/>
      <c r="L73" s="28"/>
      <c r="M73" s="28"/>
      <c r="N73" s="28"/>
      <c r="O73" s="28"/>
      <c r="P73" s="28"/>
      <c r="Q73" s="28"/>
      <c r="R73" s="28"/>
    </row>
    <row r="74" spans="1:27">
      <c r="J74" s="28"/>
      <c r="K74" s="28"/>
      <c r="L74" s="28"/>
      <c r="M74" s="28"/>
      <c r="N74" s="28"/>
      <c r="O74" s="28"/>
      <c r="P74" s="28"/>
      <c r="Q74" s="28" t="s">
        <v>37</v>
      </c>
      <c r="R74" s="28"/>
    </row>
    <row r="75" spans="1:27">
      <c r="J75" s="28"/>
      <c r="K75" s="28"/>
      <c r="L75" s="28"/>
      <c r="M75" s="28"/>
      <c r="N75" s="28"/>
      <c r="O75" s="28"/>
      <c r="P75" s="28"/>
      <c r="Q75" s="28"/>
      <c r="R75" s="28"/>
    </row>
    <row r="76" spans="1:27">
      <c r="J76" s="28"/>
      <c r="K76" s="28"/>
      <c r="L76" s="28"/>
      <c r="M76" s="28"/>
      <c r="N76" s="28"/>
      <c r="O76" s="28"/>
      <c r="P76" s="28"/>
      <c r="Q76" s="28"/>
      <c r="R76" s="28"/>
    </row>
    <row r="77" spans="1:27">
      <c r="J77" s="28"/>
      <c r="K77" s="28"/>
      <c r="L77" s="28"/>
      <c r="M77" s="28"/>
      <c r="N77" s="28"/>
      <c r="O77" s="28"/>
      <c r="P77" s="28"/>
      <c r="Q77" s="28"/>
      <c r="R77" s="28"/>
    </row>
    <row r="78" spans="1:27">
      <c r="J78" s="28"/>
      <c r="K78" s="28"/>
      <c r="L78" s="28"/>
      <c r="M78" s="28"/>
      <c r="N78" s="28"/>
      <c r="O78" s="28"/>
      <c r="P78" s="28"/>
      <c r="Q78" s="28"/>
      <c r="R78" s="28"/>
    </row>
    <row r="79" spans="1:27">
      <c r="J79" s="28"/>
      <c r="K79" s="28"/>
      <c r="L79" s="28"/>
      <c r="M79" s="28"/>
      <c r="N79" s="28"/>
      <c r="O79" s="28"/>
      <c r="P79" s="28"/>
      <c r="Q79" s="28"/>
      <c r="R79" s="28"/>
    </row>
    <row r="80" spans="1:27">
      <c r="J80" s="28"/>
      <c r="K80" s="28"/>
      <c r="L80" s="28"/>
      <c r="M80" s="28"/>
      <c r="N80" s="28"/>
      <c r="O80" s="28"/>
      <c r="P80" s="28"/>
      <c r="Q80" s="28"/>
      <c r="R80" s="28"/>
    </row>
    <row r="81" spans="10:18">
      <c r="J81" s="28"/>
      <c r="K81" s="28"/>
      <c r="L81" s="28"/>
      <c r="M81" s="28"/>
      <c r="N81" s="28"/>
      <c r="O81" s="28"/>
      <c r="P81" s="28"/>
      <c r="Q81" s="28"/>
      <c r="R81" s="28"/>
    </row>
    <row r="82" spans="10:18">
      <c r="J82" s="28"/>
      <c r="K82" s="28"/>
      <c r="L82" s="28"/>
      <c r="M82" s="28"/>
      <c r="N82" s="28"/>
      <c r="O82" s="28"/>
      <c r="P82" s="28"/>
      <c r="Q82" s="28"/>
      <c r="R82" s="28"/>
    </row>
    <row r="83" spans="10:18">
      <c r="J83" s="28"/>
      <c r="K83" s="28"/>
      <c r="L83" s="28"/>
      <c r="M83" s="28"/>
      <c r="N83" s="28"/>
      <c r="O83" s="28"/>
      <c r="P83" s="28"/>
      <c r="Q83" s="28"/>
      <c r="R83" s="28"/>
    </row>
    <row r="84" spans="10:18">
      <c r="J84" s="28"/>
      <c r="K84" s="28"/>
      <c r="L84" s="28"/>
      <c r="M84" s="28"/>
      <c r="N84" s="28"/>
      <c r="O84" s="28"/>
      <c r="P84" s="28"/>
      <c r="Q84" s="28"/>
      <c r="R84" s="28"/>
    </row>
    <row r="85" spans="10:18">
      <c r="J85" s="28"/>
      <c r="K85" s="28"/>
      <c r="L85" s="28"/>
      <c r="M85" s="28"/>
      <c r="N85" s="28"/>
      <c r="O85" s="28"/>
      <c r="P85" s="28"/>
      <c r="Q85" s="28"/>
      <c r="R85" s="28"/>
    </row>
    <row r="86" spans="10:18">
      <c r="J86" s="28"/>
      <c r="K86" s="28"/>
      <c r="L86" s="28"/>
      <c r="M86" s="28"/>
      <c r="N86" s="28"/>
      <c r="O86" s="28"/>
      <c r="P86" s="28"/>
      <c r="Q86" s="28"/>
      <c r="R86" s="28"/>
    </row>
    <row r="87" spans="10:18">
      <c r="J87" s="28"/>
      <c r="K87" s="28"/>
      <c r="L87" s="28"/>
      <c r="M87" s="28"/>
      <c r="N87" s="28"/>
      <c r="O87" s="28"/>
      <c r="P87" s="28"/>
      <c r="Q87" s="28"/>
      <c r="R87" s="28"/>
    </row>
    <row r="88" spans="10:18">
      <c r="J88" s="28"/>
      <c r="K88" s="28"/>
      <c r="L88" s="28"/>
      <c r="M88" s="28"/>
      <c r="N88" s="28"/>
      <c r="O88" s="28"/>
      <c r="P88" s="28"/>
      <c r="Q88" s="28"/>
      <c r="R88" s="28"/>
    </row>
    <row r="89" spans="10:18">
      <c r="J89" s="28"/>
      <c r="K89" s="28"/>
      <c r="L89" s="28"/>
      <c r="M89" s="28"/>
      <c r="N89" s="28"/>
      <c r="O89" s="28"/>
      <c r="P89" s="28"/>
      <c r="Q89" s="28"/>
      <c r="R89" s="28"/>
    </row>
    <row r="90" spans="10:18">
      <c r="J90" s="28"/>
      <c r="K90" s="28"/>
      <c r="L90" s="28"/>
      <c r="M90" s="28"/>
      <c r="N90" s="28"/>
      <c r="O90" s="28"/>
      <c r="P90" s="28"/>
      <c r="Q90" s="28"/>
      <c r="R90" s="28"/>
    </row>
    <row r="91" spans="10:18">
      <c r="J91" s="28"/>
      <c r="K91" s="28"/>
      <c r="L91" s="28"/>
      <c r="M91" s="28"/>
      <c r="N91" s="28"/>
      <c r="O91" s="28"/>
      <c r="P91" s="28"/>
      <c r="Q91" s="28"/>
      <c r="R91" s="28"/>
    </row>
    <row r="92" spans="10:18">
      <c r="J92" s="32"/>
      <c r="K92" s="32"/>
      <c r="L92" s="32"/>
      <c r="M92" s="32"/>
      <c r="N92" s="32"/>
      <c r="O92" s="32"/>
      <c r="P92" s="32"/>
      <c r="Q92" s="32"/>
      <c r="R92" s="32"/>
    </row>
    <row r="93" spans="10:18">
      <c r="J93" s="32"/>
      <c r="K93" s="32"/>
      <c r="L93" s="32"/>
      <c r="M93" s="32"/>
      <c r="N93" s="32"/>
      <c r="O93" s="32"/>
      <c r="P93" s="32"/>
      <c r="Q93" s="32"/>
      <c r="R93" s="32"/>
    </row>
    <row r="94" spans="10:18" ht="21.75">
      <c r="J94"/>
      <c r="K94"/>
      <c r="L94"/>
      <c r="M94"/>
      <c r="N94"/>
      <c r="O94"/>
      <c r="P94"/>
      <c r="Q94"/>
      <c r="R94"/>
    </row>
    <row r="95" spans="10:18" ht="21.75">
      <c r="J95"/>
      <c r="K95"/>
      <c r="L95"/>
      <c r="M95"/>
      <c r="N95"/>
      <c r="O95"/>
      <c r="P95"/>
      <c r="Q95"/>
      <c r="R95"/>
    </row>
    <row r="96" spans="10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 ht="21.75">
      <c r="J141"/>
      <c r="K141"/>
      <c r="L141"/>
      <c r="M141"/>
      <c r="N141"/>
      <c r="O141"/>
      <c r="P141"/>
      <c r="Q141"/>
      <c r="R141"/>
    </row>
    <row r="142" spans="10:18" ht="21.75">
      <c r="J142"/>
      <c r="K142"/>
      <c r="L142"/>
      <c r="M142"/>
      <c r="N142"/>
      <c r="O142"/>
      <c r="P142"/>
      <c r="Q142"/>
      <c r="R142"/>
    </row>
    <row r="143" spans="10:18" ht="21.75">
      <c r="J143"/>
      <c r="K143"/>
      <c r="L143"/>
      <c r="M143"/>
      <c r="N143"/>
      <c r="O143"/>
      <c r="P143"/>
      <c r="Q143"/>
      <c r="R143"/>
    </row>
    <row r="144" spans="10:18" ht="21.75">
      <c r="J144"/>
      <c r="K144"/>
      <c r="L144"/>
      <c r="M144"/>
      <c r="N144"/>
      <c r="O144"/>
      <c r="P144"/>
      <c r="Q144"/>
      <c r="R144"/>
    </row>
    <row r="145" spans="10:18" ht="21.75">
      <c r="J145"/>
      <c r="K145"/>
      <c r="L145"/>
      <c r="M145"/>
      <c r="N145"/>
      <c r="O145"/>
      <c r="P145"/>
      <c r="Q145"/>
      <c r="R145"/>
    </row>
    <row r="146" spans="10:18" ht="21.75">
      <c r="J146"/>
      <c r="K146"/>
      <c r="L146"/>
      <c r="M146"/>
      <c r="N146"/>
      <c r="O146"/>
      <c r="P146"/>
      <c r="Q146"/>
      <c r="R146"/>
    </row>
    <row r="147" spans="10:18" ht="21.75">
      <c r="J147"/>
      <c r="K147"/>
      <c r="L147"/>
      <c r="M147"/>
      <c r="N147"/>
      <c r="O147"/>
      <c r="P147"/>
      <c r="Q147"/>
      <c r="R147"/>
    </row>
    <row r="148" spans="10:18" ht="21.75">
      <c r="J148"/>
      <c r="K148"/>
      <c r="L148"/>
      <c r="M148"/>
      <c r="N148"/>
      <c r="O148"/>
      <c r="P148"/>
      <c r="Q148"/>
      <c r="R148"/>
    </row>
    <row r="149" spans="10:18" ht="21.75">
      <c r="J149"/>
      <c r="K149"/>
      <c r="L149"/>
      <c r="M149"/>
      <c r="N149"/>
      <c r="O149"/>
      <c r="P149"/>
      <c r="Q149"/>
      <c r="R149"/>
    </row>
    <row r="150" spans="10:18" ht="21.75">
      <c r="J150"/>
      <c r="K150"/>
      <c r="L150"/>
      <c r="M150"/>
      <c r="N150"/>
      <c r="O150"/>
      <c r="P150"/>
      <c r="Q150"/>
      <c r="R150"/>
    </row>
    <row r="151" spans="10:18" ht="21.75">
      <c r="J151"/>
      <c r="K151"/>
      <c r="L151"/>
      <c r="M151"/>
      <c r="N151"/>
      <c r="O151"/>
      <c r="P151"/>
      <c r="Q151"/>
      <c r="R151"/>
    </row>
    <row r="152" spans="10:18" ht="21.75">
      <c r="J152"/>
      <c r="K152"/>
      <c r="L152"/>
      <c r="M152"/>
      <c r="N152"/>
      <c r="O152"/>
      <c r="P152"/>
      <c r="Q152"/>
      <c r="R152"/>
    </row>
    <row r="153" spans="10:18" ht="21.75">
      <c r="J153"/>
      <c r="K153"/>
      <c r="L153"/>
      <c r="M153"/>
      <c r="N153"/>
      <c r="O153"/>
      <c r="P153"/>
      <c r="Q153"/>
      <c r="R153"/>
    </row>
    <row r="154" spans="10:18" ht="21.75">
      <c r="J154"/>
      <c r="K154"/>
      <c r="L154"/>
      <c r="M154"/>
      <c r="N154"/>
      <c r="O154"/>
      <c r="P154"/>
      <c r="Q154"/>
      <c r="R154"/>
    </row>
    <row r="155" spans="10:18" ht="21.75">
      <c r="J155"/>
      <c r="K155"/>
      <c r="L155"/>
      <c r="M155"/>
      <c r="N155"/>
      <c r="O155"/>
      <c r="P155"/>
      <c r="Q155"/>
      <c r="R155"/>
    </row>
    <row r="156" spans="10:18" ht="21.75">
      <c r="J156"/>
      <c r="K156"/>
      <c r="L156"/>
      <c r="M156"/>
      <c r="N156"/>
      <c r="O156"/>
      <c r="P156"/>
      <c r="Q156"/>
      <c r="R156"/>
    </row>
    <row r="157" spans="10:18" ht="21.75">
      <c r="J157"/>
      <c r="K157"/>
      <c r="L157"/>
      <c r="M157"/>
      <c r="N157"/>
      <c r="O157"/>
      <c r="P157"/>
      <c r="Q157"/>
      <c r="R157"/>
    </row>
    <row r="158" spans="10:18" ht="21.75">
      <c r="J158"/>
      <c r="K158"/>
      <c r="L158"/>
      <c r="M158"/>
      <c r="N158"/>
      <c r="O158"/>
      <c r="P158"/>
      <c r="Q158"/>
      <c r="R158"/>
    </row>
    <row r="159" spans="10:18" ht="21.75">
      <c r="J159"/>
      <c r="K159"/>
      <c r="L159"/>
      <c r="M159"/>
      <c r="N159"/>
      <c r="O159"/>
      <c r="P159"/>
      <c r="Q159"/>
      <c r="R159"/>
    </row>
    <row r="160" spans="10:18" ht="21.75">
      <c r="J160"/>
      <c r="K160"/>
      <c r="L160"/>
      <c r="M160"/>
      <c r="N160"/>
      <c r="O160"/>
      <c r="P160"/>
      <c r="Q160"/>
      <c r="R160"/>
    </row>
    <row r="161" spans="10:18" ht="21.75">
      <c r="J161"/>
      <c r="K161"/>
      <c r="L161"/>
      <c r="M161"/>
      <c r="N161"/>
      <c r="O161"/>
      <c r="P161"/>
      <c r="Q161"/>
      <c r="R161"/>
    </row>
    <row r="162" spans="10:18">
      <c r="J162" s="32"/>
      <c r="K162" s="32"/>
      <c r="L162" s="32"/>
      <c r="M162" s="32"/>
      <c r="N162" s="32"/>
      <c r="O162" s="32"/>
      <c r="P162" s="32"/>
      <c r="Q162" s="32"/>
      <c r="R162" s="32"/>
    </row>
    <row r="163" spans="10:18">
      <c r="J163" s="32"/>
      <c r="K163" s="32"/>
      <c r="L163" s="32"/>
      <c r="M163" s="32"/>
      <c r="N163" s="32"/>
      <c r="O163" s="32"/>
      <c r="P163" s="32"/>
      <c r="Q163" s="32"/>
      <c r="R163" s="32"/>
    </row>
    <row r="164" spans="10:18">
      <c r="J164" s="32"/>
      <c r="K164" s="32"/>
      <c r="L164" s="32"/>
      <c r="M164" s="32"/>
      <c r="N164" s="32"/>
      <c r="O164" s="32"/>
      <c r="P164" s="32"/>
      <c r="Q164" s="32"/>
      <c r="R164" s="32"/>
    </row>
    <row r="165" spans="10:18">
      <c r="J165" s="32"/>
      <c r="K165" s="32"/>
      <c r="L165" s="32"/>
      <c r="M165" s="32"/>
      <c r="N165" s="32"/>
      <c r="O165" s="32"/>
      <c r="P165" s="32"/>
      <c r="Q165" s="32"/>
      <c r="R165" s="32"/>
    </row>
    <row r="166" spans="10:18">
      <c r="J166" s="32"/>
      <c r="K166" s="32"/>
      <c r="L166" s="32"/>
      <c r="M166" s="32"/>
      <c r="N166" s="32"/>
      <c r="O166" s="32"/>
      <c r="P166" s="32"/>
      <c r="Q166" s="32"/>
      <c r="R166" s="32"/>
    </row>
    <row r="167" spans="10:18">
      <c r="J167" s="32"/>
      <c r="K167" s="32"/>
      <c r="L167" s="32"/>
      <c r="M167" s="32"/>
      <c r="N167" s="32"/>
      <c r="O167" s="32"/>
      <c r="P167" s="32"/>
      <c r="Q167" s="32"/>
      <c r="R167" s="32"/>
    </row>
    <row r="168" spans="10:18">
      <c r="J168" s="32"/>
      <c r="K168" s="32"/>
      <c r="L168" s="32"/>
      <c r="M168" s="32"/>
      <c r="N168" s="32"/>
      <c r="O168" s="32"/>
      <c r="P168" s="32"/>
      <c r="Q168" s="32"/>
      <c r="R168" s="32"/>
    </row>
    <row r="169" spans="10:18">
      <c r="J169" s="32"/>
      <c r="K169" s="32"/>
      <c r="L169" s="32"/>
      <c r="M169" s="32"/>
      <c r="N169" s="32"/>
      <c r="O169" s="32"/>
      <c r="P169" s="32"/>
      <c r="Q169" s="32"/>
      <c r="R169" s="32"/>
    </row>
    <row r="170" spans="10:18">
      <c r="J170" s="32"/>
      <c r="K170" s="32"/>
      <c r="L170" s="32"/>
      <c r="M170" s="32"/>
      <c r="N170" s="32"/>
      <c r="O170" s="32"/>
      <c r="P170" s="32"/>
      <c r="Q170" s="32"/>
      <c r="R170" s="32"/>
    </row>
    <row r="171" spans="10:18">
      <c r="J171" s="32"/>
      <c r="K171" s="32"/>
      <c r="L171" s="32"/>
      <c r="M171" s="32"/>
      <c r="N171" s="32"/>
      <c r="O171" s="32"/>
      <c r="P171" s="32"/>
      <c r="Q171" s="32"/>
      <c r="R171" s="32"/>
    </row>
    <row r="172" spans="10:18">
      <c r="J172" s="32"/>
      <c r="K172" s="32"/>
      <c r="L172" s="32"/>
      <c r="M172" s="32"/>
      <c r="N172" s="32"/>
      <c r="O172" s="32"/>
      <c r="P172" s="32"/>
      <c r="Q172" s="32"/>
      <c r="R172" s="32"/>
    </row>
    <row r="173" spans="10:18">
      <c r="J173" s="32"/>
      <c r="K173" s="32"/>
      <c r="L173" s="32"/>
      <c r="M173" s="32"/>
      <c r="N173" s="32"/>
      <c r="O173" s="32"/>
      <c r="P173" s="32"/>
      <c r="Q173" s="32"/>
      <c r="R173" s="32"/>
    </row>
    <row r="174" spans="10:18">
      <c r="J174" s="32"/>
      <c r="K174" s="32"/>
      <c r="L174" s="32"/>
      <c r="M174" s="32"/>
      <c r="N174" s="32"/>
      <c r="O174" s="32"/>
      <c r="P174" s="32"/>
      <c r="Q174" s="32"/>
      <c r="R174" s="32"/>
    </row>
  </sheetData>
  <mergeCells count="2">
    <mergeCell ref="A9:A10"/>
    <mergeCell ref="I9:I10"/>
  </mergeCells>
  <phoneticPr fontId="16" type="noConversion"/>
  <pageMargins left="0.7" right="0" top="0.59055118110236227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63"/>
  <sheetViews>
    <sheetView topLeftCell="A46" zoomScale="130" zoomScaleNormal="130" workbookViewId="0">
      <selection activeCell="A53" sqref="A53"/>
    </sheetView>
  </sheetViews>
  <sheetFormatPr defaultRowHeight="21"/>
  <cols>
    <col min="1" max="1" width="9.5703125" style="39" customWidth="1"/>
    <col min="2" max="2" width="8.42578125" style="39" customWidth="1"/>
    <col min="3" max="3" width="9.140625" style="39"/>
    <col min="4" max="4" width="11.140625" style="39" customWidth="1"/>
    <col min="5" max="5" width="9" style="39" customWidth="1"/>
    <col min="6" max="6" width="9.85546875" style="39" customWidth="1"/>
    <col min="7" max="7" width="10.85546875" style="39" customWidth="1"/>
    <col min="8" max="8" width="10.5703125" style="39" customWidth="1"/>
    <col min="9" max="9" width="27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8" width="9.140625" style="39"/>
    <col min="19" max="27" width="9.140625" style="46"/>
    <col min="28" max="16384" width="9.140625" style="39"/>
  </cols>
  <sheetData>
    <row r="1" spans="1:71" s="5" customFormat="1" ht="21" customHeight="1">
      <c r="A1" s="5" t="s">
        <v>43</v>
      </c>
      <c r="I1" s="6" t="s">
        <v>0</v>
      </c>
      <c r="S1" s="25"/>
      <c r="T1" s="25"/>
      <c r="U1" s="25"/>
      <c r="V1" s="25"/>
      <c r="W1" s="25"/>
      <c r="X1" s="25"/>
      <c r="Y1" s="25"/>
      <c r="Z1" s="25"/>
      <c r="AA1" s="25"/>
    </row>
    <row r="2" spans="1:71" s="5" customFormat="1" ht="21" customHeight="1">
      <c r="A2" s="5" t="s">
        <v>1</v>
      </c>
      <c r="I2" s="2"/>
      <c r="S2" s="25"/>
      <c r="T2" s="25"/>
      <c r="U2" s="25"/>
      <c r="V2" s="25"/>
      <c r="W2" s="25"/>
      <c r="X2" s="25"/>
      <c r="Y2" s="25"/>
      <c r="Z2" s="25"/>
      <c r="AA2" s="25"/>
    </row>
    <row r="3" spans="1:71" ht="15" customHeight="1"/>
    <row r="4" spans="1:71" s="17" customFormat="1" ht="26.25" customHeight="1">
      <c r="C4" s="16" t="s">
        <v>2</v>
      </c>
      <c r="D4" s="15"/>
      <c r="E4" s="15"/>
      <c r="F4" s="15"/>
      <c r="G4" s="15"/>
      <c r="I4" s="14"/>
      <c r="S4" s="64"/>
      <c r="T4" s="64"/>
      <c r="U4" s="64"/>
      <c r="V4" s="64"/>
      <c r="W4" s="64"/>
      <c r="X4" s="64"/>
      <c r="Y4" s="64"/>
      <c r="Z4" s="64"/>
      <c r="AA4" s="64"/>
    </row>
    <row r="5" spans="1:71" s="32" customFormat="1" ht="5.0999999999999996" customHeight="1">
      <c r="C5" s="65"/>
      <c r="D5" s="50"/>
      <c r="E5" s="50"/>
      <c r="F5" s="50"/>
      <c r="G5" s="50"/>
      <c r="I5" s="28"/>
      <c r="J5" s="39"/>
      <c r="K5" s="39"/>
      <c r="L5" s="39"/>
      <c r="M5" s="39"/>
      <c r="N5" s="39"/>
      <c r="O5" s="39"/>
      <c r="P5" s="39"/>
      <c r="Q5" s="39"/>
      <c r="R5" s="39"/>
      <c r="S5" s="53"/>
      <c r="T5" s="53"/>
      <c r="U5" s="53"/>
      <c r="V5" s="53"/>
      <c r="W5" s="53"/>
      <c r="X5" s="53"/>
      <c r="Y5" s="53"/>
      <c r="Z5" s="53"/>
      <c r="AA5" s="53"/>
    </row>
    <row r="6" spans="1:71" s="20" customFormat="1" ht="23.1" customHeight="1">
      <c r="A6" s="18" t="s">
        <v>3</v>
      </c>
      <c r="B6" s="19"/>
      <c r="C6" s="24"/>
      <c r="D6" s="21" t="s">
        <v>70</v>
      </c>
      <c r="E6" s="21"/>
      <c r="F6" s="19"/>
      <c r="G6" s="21" t="s">
        <v>67</v>
      </c>
      <c r="H6" s="68" t="s">
        <v>69</v>
      </c>
      <c r="I6" s="68"/>
      <c r="J6" s="5"/>
      <c r="K6" s="5"/>
      <c r="L6" s="5"/>
      <c r="M6" s="5"/>
      <c r="N6" s="5"/>
      <c r="O6" s="5"/>
      <c r="P6" s="5"/>
      <c r="Q6" s="5"/>
      <c r="R6" s="5"/>
      <c r="S6" s="55"/>
      <c r="T6" s="55"/>
      <c r="U6" s="55"/>
      <c r="V6" s="55"/>
      <c r="W6" s="55"/>
      <c r="X6" s="55"/>
      <c r="Y6" s="55"/>
      <c r="Z6" s="55"/>
      <c r="AA6" s="55"/>
    </row>
    <row r="7" spans="1:71" s="20" customFormat="1" ht="23.1" customHeight="1">
      <c r="A7" s="18" t="s">
        <v>41</v>
      </c>
      <c r="B7" s="19"/>
      <c r="D7" s="21" t="s">
        <v>42</v>
      </c>
      <c r="E7" s="21"/>
      <c r="F7" s="19"/>
      <c r="G7" s="131" t="s">
        <v>6</v>
      </c>
      <c r="H7" s="60"/>
      <c r="I7" s="19"/>
      <c r="J7" s="5"/>
      <c r="K7" s="5"/>
      <c r="L7" s="5"/>
      <c r="M7" s="5"/>
      <c r="N7" s="5"/>
      <c r="O7" s="5"/>
      <c r="P7" s="5"/>
      <c r="Q7" s="5"/>
      <c r="R7" s="5"/>
      <c r="S7" s="55"/>
      <c r="T7" s="55"/>
      <c r="U7" s="55"/>
      <c r="V7" s="55"/>
      <c r="W7" s="55"/>
      <c r="X7" s="55"/>
      <c r="Y7" s="55"/>
      <c r="Z7" s="55"/>
      <c r="AA7" s="55"/>
    </row>
    <row r="8" spans="1:71" s="20" customFormat="1" ht="23.1" customHeight="1">
      <c r="A8" s="18" t="s">
        <v>7</v>
      </c>
      <c r="B8" s="19"/>
      <c r="C8" s="42">
        <v>381.90300000000002</v>
      </c>
      <c r="D8" s="21" t="s">
        <v>8</v>
      </c>
      <c r="G8" s="61" t="s">
        <v>97</v>
      </c>
      <c r="H8" s="104"/>
      <c r="I8" s="19"/>
      <c r="J8" s="5"/>
      <c r="K8" s="5"/>
      <c r="L8" s="5"/>
      <c r="M8" s="5"/>
      <c r="N8" s="5"/>
      <c r="O8" s="5"/>
      <c r="P8" s="5"/>
      <c r="Q8" s="5"/>
      <c r="R8" s="5"/>
      <c r="S8" s="55"/>
      <c r="T8" s="55"/>
      <c r="U8" s="55"/>
      <c r="V8" s="55"/>
      <c r="W8" s="55"/>
      <c r="X8" s="55"/>
      <c r="Y8" s="55"/>
      <c r="Z8" s="55"/>
      <c r="AA8" s="55"/>
    </row>
    <row r="9" spans="1:71" s="5" customFormat="1" ht="23.1" customHeight="1">
      <c r="A9" s="355" t="s">
        <v>9</v>
      </c>
      <c r="B9" s="85" t="s">
        <v>10</v>
      </c>
      <c r="C9" s="85" t="s">
        <v>10</v>
      </c>
      <c r="D9" s="85" t="s">
        <v>11</v>
      </c>
      <c r="E9" s="85" t="s">
        <v>12</v>
      </c>
      <c r="F9" s="85" t="s">
        <v>13</v>
      </c>
      <c r="G9" s="85" t="s">
        <v>14</v>
      </c>
      <c r="H9" s="85" t="s">
        <v>15</v>
      </c>
      <c r="I9" s="355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6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6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0.100000000000001" customHeight="1">
      <c r="A11" s="181" t="s">
        <v>113</v>
      </c>
      <c r="B11" s="76">
        <v>-0.52</v>
      </c>
      <c r="C11" s="105">
        <f>B11+C8</f>
        <v>381.38300000000004</v>
      </c>
      <c r="D11" s="76">
        <v>14.19</v>
      </c>
      <c r="E11" s="76"/>
      <c r="F11" s="76"/>
      <c r="G11" s="105"/>
      <c r="H11" s="77">
        <v>0</v>
      </c>
      <c r="I11" s="164" t="s">
        <v>61</v>
      </c>
    </row>
    <row r="12" spans="1:71" s="28" customFormat="1" ht="20.100000000000001" customHeight="1">
      <c r="A12" s="181" t="s">
        <v>110</v>
      </c>
      <c r="B12" s="26">
        <v>-0.52</v>
      </c>
      <c r="C12" s="27">
        <f>B12+C8</f>
        <v>381.38300000000004</v>
      </c>
      <c r="D12" s="26">
        <v>12.2</v>
      </c>
      <c r="E12" s="26"/>
      <c r="F12" s="26"/>
      <c r="G12" s="27"/>
      <c r="H12" s="27">
        <v>0</v>
      </c>
      <c r="I12" s="164" t="s">
        <v>52</v>
      </c>
      <c r="S12" s="53"/>
      <c r="T12" s="53"/>
      <c r="U12" s="53"/>
      <c r="V12" s="53"/>
      <c r="W12" s="53"/>
      <c r="X12" s="53"/>
      <c r="Y12" s="53"/>
      <c r="Z12" s="53"/>
      <c r="AA12" s="53"/>
    </row>
    <row r="13" spans="1:71" s="28" customFormat="1" ht="20.100000000000001" customHeight="1">
      <c r="A13" s="167" t="s">
        <v>125</v>
      </c>
      <c r="B13" s="26">
        <v>-0.54</v>
      </c>
      <c r="C13" s="27">
        <f>B13+C8</f>
        <v>381.363</v>
      </c>
      <c r="D13" s="26">
        <v>13.33</v>
      </c>
      <c r="E13" s="26"/>
      <c r="F13" s="26"/>
      <c r="G13" s="27"/>
      <c r="H13" s="27">
        <v>0</v>
      </c>
      <c r="I13" s="164" t="s">
        <v>53</v>
      </c>
      <c r="S13" s="53"/>
      <c r="T13" s="53"/>
      <c r="U13" s="53"/>
      <c r="V13" s="53"/>
      <c r="W13" s="53"/>
      <c r="X13" s="53"/>
      <c r="Y13" s="53"/>
      <c r="Z13" s="53"/>
      <c r="AA13" s="53"/>
    </row>
    <row r="14" spans="1:71" s="28" customFormat="1" ht="20.100000000000001" customHeight="1">
      <c r="A14" s="167" t="s">
        <v>142</v>
      </c>
      <c r="B14" s="26">
        <v>-0.53</v>
      </c>
      <c r="C14" s="27">
        <f>B14+C8</f>
        <v>381.37300000000005</v>
      </c>
      <c r="D14" s="26">
        <v>12.47</v>
      </c>
      <c r="E14" s="26"/>
      <c r="F14" s="26"/>
      <c r="G14" s="27"/>
      <c r="H14" s="27">
        <v>0</v>
      </c>
      <c r="I14" s="164" t="s">
        <v>52</v>
      </c>
      <c r="S14" s="53"/>
      <c r="T14" s="53"/>
      <c r="U14" s="53"/>
      <c r="V14" s="53"/>
      <c r="W14" s="53"/>
      <c r="X14" s="53"/>
      <c r="Y14" s="53"/>
      <c r="Z14" s="53"/>
      <c r="AA14" s="53"/>
    </row>
    <row r="15" spans="1:71" s="28" customFormat="1" ht="20.100000000000001" customHeight="1">
      <c r="A15" s="167" t="s">
        <v>147</v>
      </c>
      <c r="B15" s="26">
        <v>-0.54</v>
      </c>
      <c r="C15" s="27">
        <f>B15+C8</f>
        <v>381.363</v>
      </c>
      <c r="D15" s="26">
        <v>13.37</v>
      </c>
      <c r="E15" s="26"/>
      <c r="F15" s="26"/>
      <c r="G15" s="27"/>
      <c r="H15" s="27">
        <v>0</v>
      </c>
      <c r="I15" s="164" t="s">
        <v>52</v>
      </c>
      <c r="S15" s="53"/>
      <c r="T15" s="53"/>
      <c r="U15" s="53"/>
      <c r="V15" s="53"/>
      <c r="W15" s="53"/>
      <c r="X15" s="53"/>
      <c r="Y15" s="53"/>
      <c r="Z15" s="53"/>
      <c r="AA15" s="53"/>
    </row>
    <row r="16" spans="1:71" s="28" customFormat="1" ht="20.100000000000001" customHeight="1">
      <c r="A16" s="167" t="s">
        <v>148</v>
      </c>
      <c r="B16" s="26">
        <v>-0.53</v>
      </c>
      <c r="C16" s="27">
        <f>B16+C8</f>
        <v>381.37300000000005</v>
      </c>
      <c r="D16" s="26">
        <v>12</v>
      </c>
      <c r="E16" s="26"/>
      <c r="F16" s="26"/>
      <c r="G16" s="27"/>
      <c r="H16" s="27">
        <v>0</v>
      </c>
      <c r="I16" s="164" t="s">
        <v>52</v>
      </c>
      <c r="S16" s="53"/>
      <c r="T16" s="53"/>
      <c r="U16" s="53"/>
      <c r="V16" s="53"/>
      <c r="W16" s="53"/>
      <c r="X16" s="53"/>
      <c r="Y16" s="53"/>
      <c r="Z16" s="53"/>
      <c r="AA16" s="53"/>
    </row>
    <row r="17" spans="1:27" s="28" customFormat="1" ht="20.100000000000001" customHeight="1">
      <c r="A17" s="167" t="s">
        <v>169</v>
      </c>
      <c r="B17" s="26">
        <v>-0.4</v>
      </c>
      <c r="C17" s="27">
        <f>B17+C8</f>
        <v>381.50300000000004</v>
      </c>
      <c r="D17" s="26" t="s">
        <v>208</v>
      </c>
      <c r="E17" s="26">
        <v>7.28</v>
      </c>
      <c r="F17" s="26">
        <v>1.08</v>
      </c>
      <c r="G17" s="27">
        <f t="shared" ref="G17:G36" si="0">H17/F17</f>
        <v>0.21111111111111111</v>
      </c>
      <c r="H17" s="27">
        <v>0.22800000000000001</v>
      </c>
      <c r="I17" s="164" t="s">
        <v>53</v>
      </c>
      <c r="S17" s="53"/>
      <c r="T17" s="53"/>
      <c r="U17" s="53"/>
      <c r="V17" s="53"/>
      <c r="W17" s="53"/>
      <c r="X17" s="53"/>
      <c r="Y17" s="53"/>
      <c r="Z17" s="53"/>
      <c r="AA17" s="53"/>
    </row>
    <row r="18" spans="1:27" s="28" customFormat="1" ht="20.100000000000001" customHeight="1">
      <c r="A18" s="167" t="s">
        <v>184</v>
      </c>
      <c r="B18" s="26">
        <v>-0.47</v>
      </c>
      <c r="C18" s="27">
        <f>B18+C8</f>
        <v>381.43299999999999</v>
      </c>
      <c r="D18" s="26" t="s">
        <v>209</v>
      </c>
      <c r="E18" s="26">
        <v>5.54</v>
      </c>
      <c r="F18" s="26">
        <v>0.78</v>
      </c>
      <c r="G18" s="27">
        <f t="shared" si="0"/>
        <v>0.10384615384615385</v>
      </c>
      <c r="H18" s="27">
        <v>8.1000000000000003E-2</v>
      </c>
      <c r="I18" s="176" t="s">
        <v>52</v>
      </c>
      <c r="S18" s="53"/>
      <c r="T18" s="53"/>
      <c r="U18" s="53"/>
      <c r="V18" s="53"/>
      <c r="W18" s="53"/>
      <c r="X18" s="53"/>
      <c r="Y18" s="53"/>
      <c r="Z18" s="53"/>
      <c r="AA18" s="53"/>
    </row>
    <row r="19" spans="1:27" s="28" customFormat="1" ht="20.100000000000001" customHeight="1">
      <c r="A19" s="167" t="s">
        <v>185</v>
      </c>
      <c r="B19" s="26">
        <v>-0.5</v>
      </c>
      <c r="C19" s="27">
        <f>B19+C8</f>
        <v>381.40300000000002</v>
      </c>
      <c r="D19" s="26" t="s">
        <v>210</v>
      </c>
      <c r="E19" s="26">
        <v>4.9800000000000004</v>
      </c>
      <c r="F19" s="26">
        <v>0.54</v>
      </c>
      <c r="G19" s="27">
        <f t="shared" si="0"/>
        <v>5.3703703703703705E-2</v>
      </c>
      <c r="H19" s="27">
        <v>2.9000000000000001E-2</v>
      </c>
      <c r="I19" s="176" t="s">
        <v>52</v>
      </c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28" customFormat="1" ht="20.100000000000001" customHeight="1">
      <c r="A20" s="167" t="s">
        <v>211</v>
      </c>
      <c r="B20" s="26">
        <v>-0.5</v>
      </c>
      <c r="C20" s="27">
        <f>B20+C8</f>
        <v>381.40300000000002</v>
      </c>
      <c r="D20" s="26" t="s">
        <v>257</v>
      </c>
      <c r="E20" s="26">
        <v>5.08</v>
      </c>
      <c r="F20" s="26">
        <v>0.56000000000000005</v>
      </c>
      <c r="G20" s="27">
        <f t="shared" si="0"/>
        <v>5.8928571428571427E-2</v>
      </c>
      <c r="H20" s="27">
        <v>3.3000000000000002E-2</v>
      </c>
      <c r="I20" s="164" t="s">
        <v>53</v>
      </c>
      <c r="S20" s="53"/>
      <c r="T20" s="53"/>
      <c r="U20" s="53"/>
      <c r="V20" s="53"/>
      <c r="W20" s="53"/>
      <c r="X20" s="53"/>
      <c r="Y20" s="53"/>
      <c r="Z20" s="53"/>
      <c r="AA20" s="53"/>
    </row>
    <row r="21" spans="1:27" s="28" customFormat="1" ht="20.100000000000001" customHeight="1">
      <c r="A21" s="167" t="s">
        <v>214</v>
      </c>
      <c r="B21" s="26">
        <v>-0.44</v>
      </c>
      <c r="C21" s="27">
        <f>B21+C8</f>
        <v>381.46300000000002</v>
      </c>
      <c r="D21" s="26" t="s">
        <v>258</v>
      </c>
      <c r="E21" s="26">
        <v>6.5</v>
      </c>
      <c r="F21" s="26">
        <v>0.8</v>
      </c>
      <c r="G21" s="27">
        <f t="shared" si="0"/>
        <v>0.15</v>
      </c>
      <c r="H21" s="27">
        <v>0.12</v>
      </c>
      <c r="I21" s="176" t="s">
        <v>52</v>
      </c>
      <c r="S21" s="53"/>
      <c r="T21" s="53"/>
      <c r="U21" s="53"/>
      <c r="V21" s="53"/>
      <c r="W21" s="53"/>
      <c r="X21" s="53"/>
      <c r="Y21" s="53"/>
      <c r="Z21" s="53"/>
      <c r="AA21" s="53"/>
    </row>
    <row r="22" spans="1:27" s="28" customFormat="1" ht="20.100000000000001" customHeight="1">
      <c r="A22" s="167" t="s">
        <v>235</v>
      </c>
      <c r="B22" s="26">
        <v>-0.2</v>
      </c>
      <c r="C22" s="27">
        <f>B22+C8</f>
        <v>381.70300000000003</v>
      </c>
      <c r="D22" s="26" t="s">
        <v>259</v>
      </c>
      <c r="E22" s="26">
        <v>9.4</v>
      </c>
      <c r="F22" s="26">
        <v>2.35</v>
      </c>
      <c r="G22" s="27">
        <f t="shared" si="0"/>
        <v>0.51148936170212767</v>
      </c>
      <c r="H22" s="27">
        <v>1.202</v>
      </c>
      <c r="I22" s="176" t="s">
        <v>52</v>
      </c>
      <c r="S22" s="53"/>
      <c r="T22" s="53"/>
      <c r="U22" s="53"/>
      <c r="V22" s="53"/>
      <c r="W22" s="53"/>
      <c r="X22" s="53"/>
      <c r="Y22" s="53"/>
      <c r="Z22" s="53"/>
      <c r="AA22" s="53"/>
    </row>
    <row r="23" spans="1:27" s="28" customFormat="1" ht="20.100000000000001" customHeight="1">
      <c r="A23" s="167" t="s">
        <v>236</v>
      </c>
      <c r="B23" s="26">
        <v>-0.2</v>
      </c>
      <c r="C23" s="27">
        <f>B23+C8</f>
        <v>381.70300000000003</v>
      </c>
      <c r="D23" s="26" t="s">
        <v>260</v>
      </c>
      <c r="E23" s="26">
        <v>9.35</v>
      </c>
      <c r="F23" s="26">
        <v>2.12</v>
      </c>
      <c r="G23" s="27">
        <f t="shared" si="0"/>
        <v>0.59669811320754707</v>
      </c>
      <c r="H23" s="27">
        <v>1.2649999999999999</v>
      </c>
      <c r="I23" s="176" t="s">
        <v>52</v>
      </c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28" customFormat="1" ht="20.100000000000001" customHeight="1">
      <c r="A24" s="167" t="s">
        <v>287</v>
      </c>
      <c r="B24" s="26">
        <v>-0.02</v>
      </c>
      <c r="C24" s="27">
        <f>B24+C8</f>
        <v>381.88300000000004</v>
      </c>
      <c r="D24" s="26" t="s">
        <v>316</v>
      </c>
      <c r="E24" s="26">
        <v>11.3</v>
      </c>
      <c r="F24" s="26">
        <v>3.97</v>
      </c>
      <c r="G24" s="27">
        <f t="shared" si="0"/>
        <v>0.69697732997481099</v>
      </c>
      <c r="H24" s="27">
        <v>2.7669999999999999</v>
      </c>
      <c r="I24" s="164" t="s">
        <v>53</v>
      </c>
      <c r="S24" s="53"/>
      <c r="T24" s="53"/>
      <c r="U24" s="53"/>
      <c r="V24" s="53"/>
      <c r="W24" s="53"/>
      <c r="X24" s="53"/>
      <c r="Y24" s="53"/>
      <c r="Z24" s="53"/>
      <c r="AA24" s="53"/>
    </row>
    <row r="25" spans="1:27" s="28" customFormat="1" ht="20.100000000000001" customHeight="1">
      <c r="A25" s="167" t="s">
        <v>288</v>
      </c>
      <c r="B25" s="26">
        <v>2.29</v>
      </c>
      <c r="C25" s="27">
        <f>B25+C8</f>
        <v>384.19300000000004</v>
      </c>
      <c r="D25" s="26" t="s">
        <v>317</v>
      </c>
      <c r="E25" s="26">
        <v>148.53</v>
      </c>
      <c r="F25" s="26">
        <v>184.25</v>
      </c>
      <c r="G25" s="27">
        <f t="shared" si="0"/>
        <v>0.41994029850746267</v>
      </c>
      <c r="H25" s="27">
        <v>77.373999999999995</v>
      </c>
      <c r="I25" s="176" t="s">
        <v>52</v>
      </c>
      <c r="S25" s="53"/>
      <c r="T25" s="53"/>
      <c r="U25" s="53"/>
      <c r="V25" s="53"/>
      <c r="W25" s="53"/>
      <c r="X25" s="53"/>
      <c r="Y25" s="53"/>
      <c r="Z25" s="53"/>
      <c r="AA25" s="53"/>
    </row>
    <row r="26" spans="1:27" s="28" customFormat="1" ht="20.100000000000001" customHeight="1">
      <c r="A26" s="167" t="s">
        <v>288</v>
      </c>
      <c r="B26" s="26">
        <v>2.31</v>
      </c>
      <c r="C26" s="27">
        <f>B26+C8</f>
        <v>384.21300000000002</v>
      </c>
      <c r="D26" s="26" t="s">
        <v>318</v>
      </c>
      <c r="E26" s="26">
        <v>148.80000000000001</v>
      </c>
      <c r="F26" s="26">
        <v>178.3</v>
      </c>
      <c r="G26" s="27">
        <f t="shared" si="0"/>
        <v>0.42833426808749298</v>
      </c>
      <c r="H26" s="27">
        <v>76.372</v>
      </c>
      <c r="I26" s="176" t="s">
        <v>52</v>
      </c>
      <c r="S26" s="53"/>
      <c r="T26" s="53"/>
      <c r="U26" s="53"/>
      <c r="V26" s="53"/>
      <c r="W26" s="53"/>
      <c r="X26" s="53"/>
      <c r="Y26" s="53"/>
      <c r="Z26" s="53"/>
      <c r="AA26" s="53"/>
    </row>
    <row r="27" spans="1:27" s="28" customFormat="1" ht="20.100000000000001" customHeight="1">
      <c r="A27" s="167" t="s">
        <v>263</v>
      </c>
      <c r="B27" s="26">
        <v>-0.02</v>
      </c>
      <c r="C27" s="27">
        <f>B27+C8</f>
        <v>381.88300000000004</v>
      </c>
      <c r="D27" s="26" t="s">
        <v>319</v>
      </c>
      <c r="E27" s="26">
        <v>11.5</v>
      </c>
      <c r="F27" s="26">
        <v>3.76</v>
      </c>
      <c r="G27" s="27">
        <f t="shared" si="0"/>
        <v>0.72367021276595755</v>
      </c>
      <c r="H27" s="27">
        <v>2.7210000000000001</v>
      </c>
      <c r="I27" s="176" t="s">
        <v>52</v>
      </c>
      <c r="S27" s="53"/>
      <c r="T27" s="53"/>
      <c r="U27" s="53"/>
      <c r="V27" s="53"/>
      <c r="W27" s="53"/>
      <c r="X27" s="53"/>
      <c r="Y27" s="53"/>
      <c r="Z27" s="53"/>
      <c r="AA27" s="53"/>
    </row>
    <row r="28" spans="1:27" s="28" customFormat="1" ht="20.100000000000001" customHeight="1">
      <c r="A28" s="167" t="s">
        <v>289</v>
      </c>
      <c r="B28" s="26">
        <v>0.57999999999999996</v>
      </c>
      <c r="C28" s="27">
        <f>B28+C8</f>
        <v>382.483</v>
      </c>
      <c r="D28" s="26" t="s">
        <v>320</v>
      </c>
      <c r="E28" s="26">
        <v>35.6</v>
      </c>
      <c r="F28" s="26">
        <v>24.29</v>
      </c>
      <c r="G28" s="27">
        <f t="shared" si="0"/>
        <v>0.49431864965006178</v>
      </c>
      <c r="H28" s="27">
        <v>12.007</v>
      </c>
      <c r="I28" s="176" t="s">
        <v>52</v>
      </c>
      <c r="S28" s="53"/>
      <c r="T28" s="53"/>
      <c r="U28" s="53"/>
      <c r="V28" s="53"/>
      <c r="W28" s="53"/>
      <c r="X28" s="53"/>
      <c r="Y28" s="53"/>
      <c r="Z28" s="53"/>
      <c r="AA28" s="53"/>
    </row>
    <row r="29" spans="1:27" s="28" customFormat="1" ht="20.100000000000001" customHeight="1">
      <c r="A29" s="167" t="s">
        <v>325</v>
      </c>
      <c r="B29" s="26">
        <v>0.28000000000000003</v>
      </c>
      <c r="C29" s="27">
        <f>B29+C8</f>
        <v>382.18299999999999</v>
      </c>
      <c r="D29" s="26" t="s">
        <v>386</v>
      </c>
      <c r="E29" s="26">
        <v>33</v>
      </c>
      <c r="F29" s="26">
        <v>12.45</v>
      </c>
      <c r="G29" s="27">
        <f t="shared" si="0"/>
        <v>0.55261044176706831</v>
      </c>
      <c r="H29" s="27">
        <v>6.88</v>
      </c>
      <c r="I29" s="164" t="s">
        <v>53</v>
      </c>
      <c r="S29" s="53"/>
      <c r="T29" s="53"/>
      <c r="U29" s="53"/>
      <c r="V29" s="53"/>
      <c r="W29" s="53"/>
      <c r="X29" s="53"/>
      <c r="Y29" s="53"/>
      <c r="Z29" s="53"/>
      <c r="AA29" s="53"/>
    </row>
    <row r="30" spans="1:27" s="28" customFormat="1" ht="20.100000000000001" customHeight="1">
      <c r="A30" s="167" t="s">
        <v>327</v>
      </c>
      <c r="B30" s="26">
        <v>1.99</v>
      </c>
      <c r="C30" s="27">
        <f>B30+C8</f>
        <v>383.89300000000003</v>
      </c>
      <c r="D30" s="26" t="s">
        <v>387</v>
      </c>
      <c r="E30" s="26">
        <v>115</v>
      </c>
      <c r="F30" s="26">
        <v>129.75</v>
      </c>
      <c r="G30" s="27">
        <f t="shared" si="0"/>
        <v>0.38529479768786123</v>
      </c>
      <c r="H30" s="27">
        <v>49.991999999999997</v>
      </c>
      <c r="I30" s="176" t="s">
        <v>52</v>
      </c>
      <c r="S30" s="53"/>
      <c r="T30" s="53"/>
      <c r="U30" s="53"/>
      <c r="V30" s="53"/>
      <c r="W30" s="53"/>
      <c r="X30" s="53"/>
      <c r="Y30" s="53"/>
      <c r="Z30" s="53"/>
      <c r="AA30" s="53"/>
    </row>
    <row r="31" spans="1:27" s="28" customFormat="1" ht="20.100000000000001" customHeight="1">
      <c r="A31" s="167" t="s">
        <v>356</v>
      </c>
      <c r="B31" s="26">
        <v>1.18</v>
      </c>
      <c r="C31" s="27">
        <f>B31+C8</f>
        <v>383.08300000000003</v>
      </c>
      <c r="D31" s="26" t="s">
        <v>388</v>
      </c>
      <c r="E31" s="26">
        <v>54.8</v>
      </c>
      <c r="F31" s="26">
        <v>53.99</v>
      </c>
      <c r="G31" s="27">
        <f t="shared" si="0"/>
        <v>0.49575847379144283</v>
      </c>
      <c r="H31" s="27">
        <v>26.765999999999998</v>
      </c>
      <c r="I31" s="176" t="s">
        <v>52</v>
      </c>
      <c r="S31" s="53"/>
      <c r="T31" s="53"/>
      <c r="U31" s="53"/>
      <c r="V31" s="53"/>
      <c r="W31" s="53"/>
      <c r="X31" s="53"/>
      <c r="Y31" s="53"/>
      <c r="Z31" s="53"/>
      <c r="AA31" s="53"/>
    </row>
    <row r="32" spans="1:27" s="28" customFormat="1" ht="20.100000000000001" customHeight="1">
      <c r="A32" s="167" t="s">
        <v>357</v>
      </c>
      <c r="B32" s="26">
        <v>-0.06</v>
      </c>
      <c r="C32" s="27">
        <f>B32+C8</f>
        <v>381.84300000000002</v>
      </c>
      <c r="D32" s="26" t="s">
        <v>389</v>
      </c>
      <c r="E32" s="26">
        <v>10.85</v>
      </c>
      <c r="F32" s="26">
        <v>3.46</v>
      </c>
      <c r="G32" s="27">
        <f t="shared" si="0"/>
        <v>0.7878612716763006</v>
      </c>
      <c r="H32" s="27">
        <v>2.726</v>
      </c>
      <c r="I32" s="176" t="s">
        <v>52</v>
      </c>
      <c r="S32" s="53"/>
      <c r="T32" s="53"/>
      <c r="U32" s="53"/>
      <c r="V32" s="53"/>
      <c r="W32" s="53"/>
      <c r="X32" s="53"/>
      <c r="Y32" s="53"/>
      <c r="Z32" s="53"/>
      <c r="AA32" s="53"/>
    </row>
    <row r="33" spans="1:27" s="28" customFormat="1" ht="20.100000000000001" customHeight="1">
      <c r="A33" s="167" t="s">
        <v>422</v>
      </c>
      <c r="B33" s="26">
        <v>0.45</v>
      </c>
      <c r="C33" s="27">
        <f>B33+C8</f>
        <v>382.35300000000001</v>
      </c>
      <c r="D33" s="26" t="s">
        <v>451</v>
      </c>
      <c r="E33" s="26">
        <v>33.6</v>
      </c>
      <c r="F33" s="26">
        <v>18.739999999999998</v>
      </c>
      <c r="G33" s="27">
        <f t="shared" si="0"/>
        <v>0.56446104589114199</v>
      </c>
      <c r="H33" s="27">
        <v>10.577999999999999</v>
      </c>
      <c r="I33" s="164" t="s">
        <v>53</v>
      </c>
      <c r="S33" s="53"/>
      <c r="T33" s="53"/>
      <c r="U33" s="53"/>
      <c r="V33" s="53"/>
      <c r="W33" s="53"/>
      <c r="X33" s="53"/>
      <c r="Y33" s="53"/>
      <c r="Z33" s="53"/>
      <c r="AA33" s="53"/>
    </row>
    <row r="34" spans="1:27" s="28" customFormat="1" ht="20.100000000000001" customHeight="1">
      <c r="A34" s="167" t="s">
        <v>393</v>
      </c>
      <c r="B34" s="26">
        <v>0.98</v>
      </c>
      <c r="C34" s="27">
        <f>B34+C8</f>
        <v>382.88300000000004</v>
      </c>
      <c r="D34" s="26" t="s">
        <v>452</v>
      </c>
      <c r="E34" s="26">
        <v>45</v>
      </c>
      <c r="F34" s="26">
        <v>40.630000000000003</v>
      </c>
      <c r="G34" s="27">
        <f t="shared" si="0"/>
        <v>0.53672163426039865</v>
      </c>
      <c r="H34" s="27">
        <v>21.806999999999999</v>
      </c>
      <c r="I34" s="176" t="s">
        <v>52</v>
      </c>
      <c r="S34" s="53"/>
      <c r="T34" s="53"/>
      <c r="U34" s="53"/>
      <c r="V34" s="53"/>
      <c r="W34" s="53"/>
      <c r="X34" s="53"/>
      <c r="Y34" s="53"/>
      <c r="Z34" s="53"/>
      <c r="AA34" s="53"/>
    </row>
    <row r="35" spans="1:27" s="28" customFormat="1" ht="20.100000000000001" customHeight="1">
      <c r="A35" s="167" t="s">
        <v>423</v>
      </c>
      <c r="B35" s="26">
        <v>0.1</v>
      </c>
      <c r="C35" s="27">
        <f>B35+C8</f>
        <v>382.00300000000004</v>
      </c>
      <c r="D35" s="26" t="s">
        <v>453</v>
      </c>
      <c r="E35" s="26">
        <v>12</v>
      </c>
      <c r="F35" s="26">
        <v>4.66</v>
      </c>
      <c r="G35" s="27">
        <f t="shared" si="0"/>
        <v>0.83047210300429186</v>
      </c>
      <c r="H35" s="27">
        <v>3.87</v>
      </c>
      <c r="I35" s="176" t="s">
        <v>52</v>
      </c>
      <c r="S35" s="53"/>
      <c r="T35" s="53"/>
      <c r="U35" s="53"/>
      <c r="V35" s="53"/>
      <c r="W35" s="53"/>
      <c r="X35" s="53"/>
      <c r="Y35" s="53"/>
      <c r="Z35" s="53"/>
      <c r="AA35" s="53"/>
    </row>
    <row r="36" spans="1:27" s="28" customFormat="1" ht="20.100000000000001" customHeight="1">
      <c r="A36" s="167" t="s">
        <v>424</v>
      </c>
      <c r="B36" s="79">
        <v>0.63</v>
      </c>
      <c r="C36" s="27">
        <f>B36+C8</f>
        <v>382.53300000000002</v>
      </c>
      <c r="D36" s="79" t="s">
        <v>454</v>
      </c>
      <c r="E36" s="79">
        <v>36.299999999999997</v>
      </c>
      <c r="F36" s="79">
        <v>26.18</v>
      </c>
      <c r="G36" s="27">
        <f t="shared" si="0"/>
        <v>0.52738731856378918</v>
      </c>
      <c r="H36" s="80">
        <v>13.807</v>
      </c>
      <c r="I36" s="176" t="s">
        <v>52</v>
      </c>
      <c r="S36" s="53"/>
      <c r="T36" s="53"/>
      <c r="U36" s="53"/>
      <c r="V36" s="53"/>
      <c r="W36" s="53"/>
      <c r="X36" s="53"/>
      <c r="Y36" s="53"/>
      <c r="Z36" s="53"/>
      <c r="AA36" s="53"/>
    </row>
    <row r="37" spans="1:27" s="28" customFormat="1" ht="20.100000000000001" customHeight="1">
      <c r="A37" s="214" t="s">
        <v>487</v>
      </c>
      <c r="B37" s="79">
        <v>0.23</v>
      </c>
      <c r="C37" s="27">
        <f>B37+C8</f>
        <v>382.13300000000004</v>
      </c>
      <c r="D37" s="79" t="s">
        <v>520</v>
      </c>
      <c r="E37" s="79">
        <v>13.2</v>
      </c>
      <c r="F37" s="79">
        <v>6.38</v>
      </c>
      <c r="G37" s="27">
        <f t="shared" ref="G37:G54" si="1">H37/F37</f>
        <v>0.84921630094043887</v>
      </c>
      <c r="H37" s="80">
        <v>5.4180000000000001</v>
      </c>
      <c r="I37" s="164" t="s">
        <v>53</v>
      </c>
      <c r="S37" s="53"/>
      <c r="T37" s="53"/>
      <c r="U37" s="53"/>
      <c r="V37" s="53"/>
      <c r="W37" s="53"/>
      <c r="X37" s="53"/>
      <c r="Y37" s="53"/>
      <c r="Z37" s="53"/>
      <c r="AA37" s="53"/>
    </row>
    <row r="38" spans="1:27" s="28" customFormat="1" ht="20.100000000000001" customHeight="1">
      <c r="A38" s="214" t="s">
        <v>460</v>
      </c>
      <c r="B38" s="79">
        <v>0.12</v>
      </c>
      <c r="C38" s="27">
        <f>B38+C8</f>
        <v>382.02300000000002</v>
      </c>
      <c r="D38" s="79" t="s">
        <v>521</v>
      </c>
      <c r="E38" s="79">
        <v>12.46</v>
      </c>
      <c r="F38" s="79">
        <v>5.5</v>
      </c>
      <c r="G38" s="27">
        <f t="shared" si="1"/>
        <v>0.65327272727272723</v>
      </c>
      <c r="H38" s="84">
        <v>3.593</v>
      </c>
      <c r="I38" s="176" t="s">
        <v>52</v>
      </c>
      <c r="S38" s="32"/>
      <c r="T38" s="32"/>
      <c r="U38" s="32"/>
      <c r="V38" s="32"/>
      <c r="W38" s="32"/>
      <c r="X38" s="32"/>
      <c r="Y38" s="32"/>
      <c r="Z38" s="32"/>
      <c r="AA38" s="32"/>
    </row>
    <row r="39" spans="1:27" s="28" customFormat="1" ht="20.100000000000001" customHeight="1">
      <c r="A39" s="214" t="s">
        <v>488</v>
      </c>
      <c r="B39" s="79">
        <v>0.13</v>
      </c>
      <c r="C39" s="27">
        <f>B39+C8</f>
        <v>382.03300000000002</v>
      </c>
      <c r="D39" s="167" t="s">
        <v>522</v>
      </c>
      <c r="E39" s="79">
        <v>11.66</v>
      </c>
      <c r="F39" s="79">
        <v>5.4</v>
      </c>
      <c r="G39" s="27">
        <f t="shared" si="1"/>
        <v>0.86018518518518505</v>
      </c>
      <c r="H39" s="84">
        <v>4.6449999999999996</v>
      </c>
      <c r="I39" s="176" t="s">
        <v>52</v>
      </c>
      <c r="S39" s="32"/>
      <c r="T39" s="32"/>
      <c r="U39" s="32"/>
      <c r="V39" s="32"/>
      <c r="W39" s="32"/>
      <c r="X39" s="32"/>
      <c r="Y39" s="32"/>
      <c r="Z39" s="32"/>
      <c r="AA39" s="32"/>
    </row>
    <row r="40" spans="1:27" s="28" customFormat="1" ht="20.100000000000001" customHeight="1">
      <c r="A40" s="214" t="s">
        <v>489</v>
      </c>
      <c r="B40" s="79">
        <v>0.28000000000000003</v>
      </c>
      <c r="C40" s="27">
        <f>B40+C8</f>
        <v>382.18299999999999</v>
      </c>
      <c r="D40" s="167" t="s">
        <v>523</v>
      </c>
      <c r="E40" s="79">
        <v>27.17</v>
      </c>
      <c r="F40" s="79">
        <v>11.94</v>
      </c>
      <c r="G40" s="27">
        <f t="shared" si="1"/>
        <v>0.50452261306532664</v>
      </c>
      <c r="H40" s="84">
        <v>6.024</v>
      </c>
      <c r="I40" s="176" t="s">
        <v>52</v>
      </c>
      <c r="S40" s="32"/>
      <c r="T40" s="32"/>
      <c r="U40" s="32"/>
      <c r="V40" s="32"/>
      <c r="W40" s="32"/>
      <c r="X40" s="32"/>
      <c r="Y40" s="32"/>
      <c r="Z40" s="32"/>
      <c r="AA40" s="32"/>
    </row>
    <row r="41" spans="1:27" s="28" customFormat="1" ht="22.5" customHeight="1">
      <c r="A41" s="218" t="s">
        <v>554</v>
      </c>
      <c r="B41" s="219">
        <v>0.19</v>
      </c>
      <c r="C41" s="230">
        <f>B41+C8</f>
        <v>382.09300000000002</v>
      </c>
      <c r="D41" s="218" t="s">
        <v>579</v>
      </c>
      <c r="E41" s="219">
        <v>23.1</v>
      </c>
      <c r="F41" s="219">
        <v>9.9700000000000006</v>
      </c>
      <c r="G41" s="230">
        <f t="shared" si="1"/>
        <v>0.51253761283851551</v>
      </c>
      <c r="H41" s="210">
        <v>5.1100000000000003</v>
      </c>
      <c r="I41" s="234" t="s">
        <v>53</v>
      </c>
      <c r="S41" s="32"/>
      <c r="T41" s="32"/>
      <c r="U41" s="32"/>
      <c r="V41" s="32"/>
      <c r="W41" s="32"/>
      <c r="X41" s="32"/>
      <c r="Y41" s="32"/>
      <c r="Z41" s="32"/>
      <c r="AA41" s="32"/>
    </row>
    <row r="42" spans="1:27" s="28" customFormat="1" ht="20.100000000000001" customHeight="1">
      <c r="A42" s="214" t="s">
        <v>553</v>
      </c>
      <c r="B42" s="215">
        <v>0.02</v>
      </c>
      <c r="C42" s="224">
        <f>B42+C8</f>
        <v>381.923</v>
      </c>
      <c r="D42" s="214" t="s">
        <v>580</v>
      </c>
      <c r="E42" s="215">
        <v>19.149999999999999</v>
      </c>
      <c r="F42" s="215">
        <v>6.41</v>
      </c>
      <c r="G42" s="224">
        <f t="shared" si="1"/>
        <v>0.51622464898595943</v>
      </c>
      <c r="H42" s="207">
        <v>3.3090000000000002</v>
      </c>
      <c r="I42" s="353" t="s">
        <v>52</v>
      </c>
      <c r="S42" s="32"/>
      <c r="T42" s="32"/>
      <c r="U42" s="32"/>
      <c r="V42" s="32"/>
      <c r="W42" s="32"/>
      <c r="X42" s="32"/>
      <c r="Y42" s="32"/>
      <c r="Z42" s="32"/>
      <c r="AA42" s="32"/>
    </row>
    <row r="43" spans="1:27" s="28" customFormat="1" ht="20.100000000000001" customHeight="1">
      <c r="A43" s="167" t="s">
        <v>555</v>
      </c>
      <c r="B43" s="79">
        <v>0.26</v>
      </c>
      <c r="C43" s="27">
        <f>B43+C8</f>
        <v>382.16300000000001</v>
      </c>
      <c r="D43" s="167" t="s">
        <v>135</v>
      </c>
      <c r="E43" s="79">
        <v>26.65</v>
      </c>
      <c r="F43" s="79">
        <v>10.86</v>
      </c>
      <c r="G43" s="27">
        <f t="shared" si="1"/>
        <v>0.53278084714548801</v>
      </c>
      <c r="H43" s="84">
        <v>5.7859999999999996</v>
      </c>
      <c r="I43" s="176" t="s">
        <v>52</v>
      </c>
      <c r="S43" s="32"/>
      <c r="T43" s="32"/>
      <c r="U43" s="32"/>
      <c r="V43" s="32"/>
      <c r="W43" s="32"/>
      <c r="X43" s="32"/>
      <c r="Y43" s="32"/>
      <c r="Z43" s="32"/>
      <c r="AA43" s="32"/>
    </row>
    <row r="44" spans="1:27" s="28" customFormat="1" ht="20.100000000000001" customHeight="1">
      <c r="A44" s="167" t="s">
        <v>556</v>
      </c>
      <c r="B44" s="79">
        <v>-0.25</v>
      </c>
      <c r="C44" s="27">
        <f>B44+C8</f>
        <v>381.65300000000002</v>
      </c>
      <c r="D44" s="167" t="s">
        <v>581</v>
      </c>
      <c r="E44" s="79">
        <v>8.3000000000000007</v>
      </c>
      <c r="F44" s="79">
        <v>1.64</v>
      </c>
      <c r="G44" s="27">
        <f t="shared" si="1"/>
        <v>0.7042682926829269</v>
      </c>
      <c r="H44" s="84">
        <v>1.155</v>
      </c>
      <c r="I44" s="176" t="s">
        <v>52</v>
      </c>
      <c r="S44" s="32"/>
      <c r="T44" s="32"/>
      <c r="U44" s="32"/>
      <c r="V44" s="32"/>
      <c r="W44" s="32"/>
      <c r="X44" s="32"/>
      <c r="Y44" s="32"/>
      <c r="Z44" s="32"/>
      <c r="AA44" s="32"/>
    </row>
    <row r="45" spans="1:27" s="28" customFormat="1" ht="20.100000000000001" customHeight="1">
      <c r="A45" s="167" t="s">
        <v>612</v>
      </c>
      <c r="B45" s="79">
        <v>-0.41</v>
      </c>
      <c r="C45" s="27">
        <f>B45+C8</f>
        <v>381.49299999999999</v>
      </c>
      <c r="D45" s="167" t="s">
        <v>637</v>
      </c>
      <c r="E45" s="79">
        <v>6</v>
      </c>
      <c r="F45" s="79">
        <v>0.56999999999999995</v>
      </c>
      <c r="G45" s="27">
        <f t="shared" si="1"/>
        <v>0.35964912280701755</v>
      </c>
      <c r="H45" s="84">
        <v>0.20499999999999999</v>
      </c>
      <c r="I45" s="164" t="s">
        <v>53</v>
      </c>
      <c r="S45" s="32"/>
      <c r="T45" s="32"/>
      <c r="U45" s="32"/>
      <c r="V45" s="32"/>
      <c r="W45" s="32"/>
      <c r="X45" s="32"/>
      <c r="Y45" s="32"/>
      <c r="Z45" s="32"/>
      <c r="AA45" s="32"/>
    </row>
    <row r="46" spans="1:27" s="28" customFormat="1" ht="20.100000000000001" customHeight="1">
      <c r="A46" s="167" t="s">
        <v>613</v>
      </c>
      <c r="B46" s="79">
        <v>-0.41</v>
      </c>
      <c r="C46" s="27">
        <f>B46+C8</f>
        <v>381.49299999999999</v>
      </c>
      <c r="D46" s="167" t="s">
        <v>638</v>
      </c>
      <c r="E46" s="79">
        <v>5.77</v>
      </c>
      <c r="F46" s="79">
        <v>0.57999999999999996</v>
      </c>
      <c r="G46" s="27">
        <f t="shared" si="1"/>
        <v>0.43965517241379315</v>
      </c>
      <c r="H46" s="84">
        <v>0.255</v>
      </c>
      <c r="I46" s="176" t="s">
        <v>52</v>
      </c>
      <c r="S46" s="32"/>
      <c r="T46" s="32"/>
      <c r="U46" s="32"/>
      <c r="V46" s="32"/>
      <c r="W46" s="32"/>
      <c r="X46" s="32"/>
      <c r="Y46" s="32"/>
      <c r="Z46" s="32"/>
      <c r="AA46" s="32"/>
    </row>
    <row r="47" spans="1:27" s="28" customFormat="1" ht="20.100000000000001" customHeight="1">
      <c r="A47" s="167" t="s">
        <v>587</v>
      </c>
      <c r="B47" s="79">
        <v>-0.39</v>
      </c>
      <c r="C47" s="27">
        <f>B47+C8</f>
        <v>381.51300000000003</v>
      </c>
      <c r="D47" s="167" t="s">
        <v>639</v>
      </c>
      <c r="E47" s="79">
        <v>6.25</v>
      </c>
      <c r="F47" s="79">
        <v>0.66</v>
      </c>
      <c r="G47" s="27">
        <f t="shared" si="1"/>
        <v>0.47272727272727272</v>
      </c>
      <c r="H47" s="84">
        <v>0.312</v>
      </c>
      <c r="I47" s="176" t="s">
        <v>52</v>
      </c>
      <c r="S47" s="32"/>
      <c r="T47" s="32"/>
      <c r="U47" s="32"/>
      <c r="V47" s="32"/>
      <c r="W47" s="32"/>
      <c r="X47" s="32"/>
      <c r="Y47" s="32"/>
      <c r="Z47" s="32"/>
      <c r="AA47" s="32"/>
    </row>
    <row r="48" spans="1:27" s="28" customFormat="1" ht="20.100000000000001" customHeight="1">
      <c r="A48" s="167" t="s">
        <v>588</v>
      </c>
      <c r="B48" s="79">
        <v>-0.42</v>
      </c>
      <c r="C48" s="27">
        <f>B48+C8</f>
        <v>381.483</v>
      </c>
      <c r="D48" s="167" t="s">
        <v>640</v>
      </c>
      <c r="E48" s="79">
        <v>5.62</v>
      </c>
      <c r="F48" s="79">
        <v>0.53</v>
      </c>
      <c r="G48" s="27">
        <f t="shared" si="1"/>
        <v>0.33207547169811319</v>
      </c>
      <c r="H48" s="84">
        <v>0.17599999999999999</v>
      </c>
      <c r="I48" s="176" t="s">
        <v>52</v>
      </c>
      <c r="S48" s="32"/>
      <c r="T48" s="32"/>
      <c r="U48" s="32"/>
      <c r="V48" s="32"/>
      <c r="W48" s="32"/>
      <c r="X48" s="32"/>
      <c r="Y48" s="32"/>
      <c r="Z48" s="32"/>
      <c r="AA48" s="32"/>
    </row>
    <row r="49" spans="1:27" s="28" customFormat="1" ht="20.100000000000001" customHeight="1">
      <c r="A49" s="167" t="s">
        <v>672</v>
      </c>
      <c r="B49" s="79">
        <v>-0.47</v>
      </c>
      <c r="C49" s="27">
        <f>B49+C8</f>
        <v>381.43299999999999</v>
      </c>
      <c r="D49" s="167" t="s">
        <v>687</v>
      </c>
      <c r="E49" s="79">
        <v>5.0999999999999996</v>
      </c>
      <c r="F49" s="79">
        <v>0.28999999999999998</v>
      </c>
      <c r="G49" s="27">
        <f t="shared" si="1"/>
        <v>8.9655172413793102E-2</v>
      </c>
      <c r="H49" s="84">
        <v>2.5999999999999999E-2</v>
      </c>
      <c r="I49" s="164" t="s">
        <v>53</v>
      </c>
      <c r="S49" s="32"/>
      <c r="T49" s="32"/>
      <c r="U49" s="32"/>
      <c r="V49" s="32"/>
      <c r="W49" s="32"/>
      <c r="X49" s="32"/>
      <c r="Y49" s="32"/>
      <c r="Z49" s="32"/>
      <c r="AA49" s="32"/>
    </row>
    <row r="50" spans="1:27" s="28" customFormat="1" ht="20.100000000000001" customHeight="1">
      <c r="A50" s="167" t="s">
        <v>648</v>
      </c>
      <c r="B50" s="79">
        <v>-0.47</v>
      </c>
      <c r="C50" s="27">
        <f>B50+C8</f>
        <v>381.43299999999999</v>
      </c>
      <c r="D50" s="167" t="s">
        <v>688</v>
      </c>
      <c r="E50" s="79">
        <v>4.7699999999999996</v>
      </c>
      <c r="F50" s="79">
        <v>0.23</v>
      </c>
      <c r="G50" s="27">
        <f t="shared" si="1"/>
        <v>0.29130434782608694</v>
      </c>
      <c r="H50" s="84">
        <v>6.7000000000000004E-2</v>
      </c>
      <c r="I50" s="176" t="s">
        <v>52</v>
      </c>
      <c r="S50" s="32"/>
      <c r="T50" s="32"/>
      <c r="U50" s="32"/>
      <c r="V50" s="32"/>
      <c r="W50" s="32"/>
      <c r="X50" s="32"/>
      <c r="Y50" s="32"/>
      <c r="Z50" s="32"/>
      <c r="AA50" s="32"/>
    </row>
    <row r="51" spans="1:27" s="28" customFormat="1" ht="20.100000000000001" customHeight="1">
      <c r="A51" s="167" t="s">
        <v>649</v>
      </c>
      <c r="B51" s="79">
        <v>-0.47</v>
      </c>
      <c r="C51" s="27">
        <f>B51+C8</f>
        <v>381.43299999999999</v>
      </c>
      <c r="D51" s="167" t="s">
        <v>689</v>
      </c>
      <c r="E51" s="79">
        <v>4.7</v>
      </c>
      <c r="F51" s="79">
        <v>0.23</v>
      </c>
      <c r="G51" s="27">
        <f t="shared" si="1"/>
        <v>0.30434782608695654</v>
      </c>
      <c r="H51" s="84">
        <v>7.0000000000000007E-2</v>
      </c>
      <c r="I51" s="176" t="s">
        <v>52</v>
      </c>
      <c r="S51" s="32"/>
      <c r="T51" s="32"/>
      <c r="U51" s="32"/>
      <c r="V51" s="32"/>
      <c r="W51" s="32"/>
      <c r="X51" s="32"/>
      <c r="Y51" s="32"/>
      <c r="Z51" s="32"/>
      <c r="AA51" s="32"/>
    </row>
    <row r="52" spans="1:27" s="28" customFormat="1" ht="20.100000000000001" customHeight="1">
      <c r="A52" s="167" t="s">
        <v>650</v>
      </c>
      <c r="B52" s="79">
        <v>-0.48</v>
      </c>
      <c r="C52" s="27">
        <f>B52+C8</f>
        <v>381.423</v>
      </c>
      <c r="D52" s="167" t="s">
        <v>690</v>
      </c>
      <c r="E52" s="79">
        <v>4.6500000000000004</v>
      </c>
      <c r="F52" s="79">
        <v>0.33</v>
      </c>
      <c r="G52" s="27">
        <f t="shared" si="1"/>
        <v>0.29696969696969699</v>
      </c>
      <c r="H52" s="84">
        <v>9.8000000000000004E-2</v>
      </c>
      <c r="I52" s="176" t="s">
        <v>52</v>
      </c>
      <c r="S52" s="32"/>
      <c r="T52" s="32"/>
      <c r="U52" s="32"/>
      <c r="V52" s="32"/>
      <c r="W52" s="32"/>
      <c r="X52" s="32"/>
      <c r="Y52" s="32"/>
      <c r="Z52" s="32"/>
      <c r="AA52" s="32"/>
    </row>
    <row r="53" spans="1:27" s="28" customFormat="1" ht="20.100000000000001" customHeight="1">
      <c r="A53" s="167" t="s">
        <v>711</v>
      </c>
      <c r="B53" s="79">
        <v>-0.47</v>
      </c>
      <c r="C53" s="27">
        <f>B53+C8</f>
        <v>381.43299999999999</v>
      </c>
      <c r="D53" s="167" t="s">
        <v>723</v>
      </c>
      <c r="E53" s="79">
        <v>5</v>
      </c>
      <c r="F53" s="79">
        <v>0.32</v>
      </c>
      <c r="G53" s="27">
        <f t="shared" si="1"/>
        <v>0.27499999999999997</v>
      </c>
      <c r="H53" s="84">
        <v>8.7999999999999995E-2</v>
      </c>
      <c r="I53" s="164" t="s">
        <v>53</v>
      </c>
      <c r="S53" s="32"/>
      <c r="T53" s="32"/>
      <c r="U53" s="32"/>
      <c r="V53" s="32"/>
      <c r="W53" s="32"/>
      <c r="X53" s="32"/>
      <c r="Y53" s="32"/>
      <c r="Z53" s="32"/>
      <c r="AA53" s="32"/>
    </row>
    <row r="54" spans="1:27" s="28" customFormat="1" ht="20.100000000000001" customHeight="1">
      <c r="A54" s="167" t="s">
        <v>712</v>
      </c>
      <c r="B54" s="79">
        <v>-0.47</v>
      </c>
      <c r="C54" s="27">
        <f>B54+C8</f>
        <v>381.43299999999999</v>
      </c>
      <c r="D54" s="167" t="s">
        <v>724</v>
      </c>
      <c r="E54" s="79">
        <v>5.2</v>
      </c>
      <c r="F54" s="79">
        <v>0.32</v>
      </c>
      <c r="G54" s="27">
        <f t="shared" si="1"/>
        <v>0.25312499999999999</v>
      </c>
      <c r="H54" s="84">
        <v>8.1000000000000003E-2</v>
      </c>
      <c r="I54" s="176" t="s">
        <v>52</v>
      </c>
      <c r="S54" s="32"/>
      <c r="T54" s="32"/>
      <c r="U54" s="32"/>
      <c r="V54" s="32"/>
      <c r="W54" s="32"/>
      <c r="X54" s="32"/>
      <c r="Y54" s="32"/>
      <c r="Z54" s="32"/>
      <c r="AA54" s="32"/>
    </row>
    <row r="55" spans="1:27" s="28" customFormat="1" ht="21" customHeight="1">
      <c r="A55" s="218" t="s">
        <v>692</v>
      </c>
      <c r="B55" s="219">
        <v>-0.48</v>
      </c>
      <c r="C55" s="210">
        <f>B55+C8</f>
        <v>381.423</v>
      </c>
      <c r="D55" s="219" t="s">
        <v>725</v>
      </c>
      <c r="E55" s="219">
        <v>5.13</v>
      </c>
      <c r="F55" s="220">
        <v>0.37</v>
      </c>
      <c r="G55" s="221">
        <f>H55/F55</f>
        <v>0.28378378378378377</v>
      </c>
      <c r="H55" s="210">
        <v>0.105</v>
      </c>
      <c r="I55" s="249" t="s">
        <v>52</v>
      </c>
    </row>
    <row r="56" spans="1:27">
      <c r="D56" s="182"/>
      <c r="E56" s="189"/>
      <c r="F56" s="189"/>
      <c r="G56" s="30"/>
      <c r="H56" s="190"/>
      <c r="I56" s="201"/>
      <c r="J56" s="28"/>
      <c r="K56" s="28"/>
      <c r="L56" s="28"/>
      <c r="M56" s="28"/>
      <c r="N56" s="28"/>
      <c r="O56" s="28"/>
      <c r="P56" s="28"/>
      <c r="Q56" s="28"/>
      <c r="R56" s="28"/>
    </row>
    <row r="57" spans="1:27">
      <c r="D57" s="182"/>
      <c r="E57" s="189"/>
      <c r="F57" s="189"/>
      <c r="G57" s="30"/>
      <c r="H57" s="190"/>
      <c r="I57" s="201"/>
      <c r="J57" s="28"/>
      <c r="K57" s="28"/>
      <c r="L57" s="28"/>
      <c r="M57" s="28"/>
      <c r="N57" s="28"/>
      <c r="O57" s="28"/>
      <c r="P57" s="28"/>
      <c r="Q57" s="28"/>
      <c r="R57" s="28"/>
    </row>
    <row r="58" spans="1:27">
      <c r="A58" s="163"/>
      <c r="B58" s="189"/>
      <c r="C58" s="30"/>
      <c r="D58" s="182"/>
      <c r="E58" s="189"/>
      <c r="F58" s="189"/>
      <c r="G58" s="30"/>
      <c r="H58" s="190"/>
      <c r="I58" s="201"/>
      <c r="J58" s="28"/>
      <c r="K58" s="28"/>
      <c r="L58" s="28"/>
      <c r="M58" s="28"/>
      <c r="N58" s="28"/>
      <c r="O58" s="28"/>
      <c r="P58" s="28"/>
      <c r="Q58" s="28"/>
      <c r="R58" s="28"/>
    </row>
    <row r="59" spans="1:27">
      <c r="A59" s="163"/>
      <c r="B59" s="189"/>
      <c r="C59" s="30"/>
      <c r="D59" s="182"/>
      <c r="E59" s="189"/>
      <c r="F59" s="189"/>
      <c r="G59" s="30"/>
      <c r="H59" s="190"/>
      <c r="I59" s="201"/>
      <c r="J59" s="28"/>
      <c r="K59" s="28"/>
      <c r="L59" s="28"/>
      <c r="M59" s="28"/>
      <c r="N59" s="28"/>
      <c r="O59" s="28"/>
      <c r="P59" s="28"/>
      <c r="Q59" s="28"/>
      <c r="R59" s="28"/>
    </row>
    <row r="60" spans="1:27">
      <c r="A60" s="163"/>
      <c r="B60" s="189"/>
      <c r="C60" s="30"/>
      <c r="D60" s="182"/>
      <c r="E60" s="189"/>
      <c r="F60" s="189"/>
      <c r="G60" s="30"/>
      <c r="H60" s="190"/>
      <c r="I60" s="201"/>
      <c r="J60" s="28"/>
      <c r="K60" s="28"/>
      <c r="L60" s="28"/>
      <c r="M60" s="28"/>
      <c r="N60" s="28"/>
      <c r="O60" s="28"/>
      <c r="P60" s="28"/>
      <c r="Q60" s="28"/>
      <c r="R60" s="28"/>
    </row>
    <row r="61" spans="1:27">
      <c r="A61" s="163"/>
      <c r="B61" s="189"/>
      <c r="C61" s="30"/>
      <c r="D61" s="182"/>
      <c r="E61" s="189"/>
      <c r="F61" s="189"/>
      <c r="G61" s="30"/>
      <c r="H61" s="190"/>
      <c r="I61" s="201"/>
      <c r="J61" s="28"/>
      <c r="K61" s="28"/>
      <c r="L61" s="28"/>
      <c r="M61" s="28"/>
      <c r="N61" s="28"/>
      <c r="O61" s="28"/>
      <c r="P61" s="28"/>
      <c r="Q61" s="28"/>
      <c r="R61" s="28"/>
    </row>
    <row r="62" spans="1:27">
      <c r="A62" s="163"/>
      <c r="B62" s="189"/>
      <c r="C62" s="30"/>
      <c r="D62" s="182"/>
      <c r="E62" s="189"/>
      <c r="F62" s="189"/>
      <c r="G62" s="30"/>
      <c r="H62" s="190"/>
      <c r="I62" s="201"/>
      <c r="J62" s="28"/>
      <c r="K62" s="28"/>
      <c r="L62" s="28"/>
      <c r="M62" s="28"/>
      <c r="N62" s="28"/>
      <c r="O62" s="28"/>
      <c r="P62" s="28"/>
      <c r="Q62" s="28"/>
      <c r="R62" s="28"/>
    </row>
    <row r="63" spans="1:27">
      <c r="A63" s="163"/>
      <c r="B63" s="189"/>
      <c r="C63" s="30"/>
      <c r="D63" s="182"/>
      <c r="E63" s="189"/>
      <c r="F63" s="189"/>
      <c r="G63" s="30"/>
      <c r="H63" s="190"/>
      <c r="I63" s="201"/>
      <c r="J63" s="28"/>
      <c r="K63" s="28"/>
      <c r="L63" s="28"/>
      <c r="M63" s="28"/>
      <c r="N63" s="28"/>
      <c r="O63" s="28"/>
      <c r="P63" s="28"/>
      <c r="Q63" s="28" t="s">
        <v>37</v>
      </c>
      <c r="R63" s="28"/>
    </row>
    <row r="64" spans="1:27">
      <c r="A64" s="174"/>
      <c r="B64" s="45"/>
      <c r="C64" s="45"/>
      <c r="D64" s="174"/>
      <c r="E64" s="45"/>
      <c r="F64" s="45"/>
      <c r="G64" s="45"/>
      <c r="H64" s="63"/>
      <c r="I64" s="182"/>
      <c r="J64" s="28"/>
      <c r="K64" s="28"/>
      <c r="L64" s="28"/>
      <c r="M64" s="28"/>
      <c r="N64" s="28"/>
      <c r="O64" s="28"/>
      <c r="P64" s="28"/>
      <c r="Q64" s="28"/>
      <c r="R64" s="28"/>
    </row>
    <row r="65" spans="1:18">
      <c r="A65" s="174"/>
      <c r="B65" s="45"/>
      <c r="C65" s="45"/>
      <c r="D65" s="174"/>
      <c r="E65" s="45"/>
      <c r="F65" s="45"/>
      <c r="G65" s="45"/>
      <c r="H65" s="63"/>
      <c r="I65" s="182"/>
      <c r="J65" s="28"/>
      <c r="K65" s="28"/>
      <c r="L65" s="28"/>
      <c r="M65" s="28"/>
      <c r="N65" s="28"/>
      <c r="O65" s="28"/>
      <c r="P65" s="28"/>
      <c r="Q65" s="28"/>
      <c r="R65" s="28"/>
    </row>
    <row r="66" spans="1:18">
      <c r="A66" s="174"/>
      <c r="B66" s="45"/>
      <c r="C66" s="45"/>
      <c r="D66" s="174"/>
      <c r="E66" s="45"/>
      <c r="F66" s="45"/>
      <c r="G66" s="45"/>
      <c r="H66" s="63"/>
      <c r="I66" s="182"/>
      <c r="J66" s="28"/>
      <c r="K66" s="28"/>
      <c r="L66" s="28"/>
      <c r="M66" s="28"/>
      <c r="N66" s="28"/>
      <c r="O66" s="28"/>
      <c r="P66" s="28"/>
      <c r="Q66" s="28"/>
      <c r="R66" s="28"/>
    </row>
    <row r="67" spans="1:18">
      <c r="A67" s="174"/>
      <c r="B67" s="45"/>
      <c r="C67" s="45"/>
      <c r="D67" s="174"/>
      <c r="E67" s="45"/>
      <c r="F67" s="45"/>
      <c r="G67" s="45"/>
      <c r="H67" s="63"/>
      <c r="I67" s="182"/>
      <c r="J67" s="28"/>
      <c r="K67" s="28"/>
      <c r="L67" s="28"/>
      <c r="M67" s="28"/>
      <c r="N67" s="28"/>
      <c r="O67" s="28"/>
      <c r="P67" s="28"/>
      <c r="Q67" s="28"/>
      <c r="R67" s="28"/>
    </row>
    <row r="68" spans="1:18">
      <c r="A68" s="247" t="s">
        <v>63</v>
      </c>
      <c r="B68" s="30"/>
      <c r="C68" s="30"/>
      <c r="D68" s="174"/>
      <c r="E68" s="45"/>
      <c r="F68" s="45"/>
      <c r="G68" s="45"/>
      <c r="H68" s="63"/>
      <c r="I68" s="182"/>
      <c r="J68" s="28"/>
      <c r="K68" s="28"/>
      <c r="L68" s="28"/>
      <c r="M68" s="28"/>
      <c r="N68" s="28"/>
      <c r="O68" s="28"/>
      <c r="P68" s="28"/>
      <c r="Q68" s="28"/>
      <c r="R68" s="28"/>
    </row>
    <row r="69" spans="1:18">
      <c r="A69" s="163" t="s">
        <v>64</v>
      </c>
      <c r="B69" s="248">
        <f>+COUNT(B11:B55)</f>
        <v>45</v>
      </c>
      <c r="C69" s="30" t="s">
        <v>65</v>
      </c>
      <c r="D69" s="174"/>
      <c r="E69" s="45"/>
      <c r="F69" s="45"/>
      <c r="G69" s="45"/>
      <c r="H69" s="63"/>
      <c r="I69" s="182"/>
      <c r="J69" s="28"/>
      <c r="K69" s="28"/>
      <c r="L69" s="28"/>
      <c r="M69" s="28"/>
      <c r="N69" s="28"/>
      <c r="O69" s="28"/>
      <c r="P69" s="28"/>
      <c r="Q69" s="28"/>
      <c r="R69" s="28"/>
    </row>
    <row r="70" spans="1:18">
      <c r="A70" s="174"/>
      <c r="B70" s="45"/>
      <c r="C70" s="45"/>
      <c r="D70" s="174"/>
      <c r="E70" s="45"/>
      <c r="F70" s="45"/>
      <c r="G70" s="45"/>
      <c r="H70" s="63"/>
      <c r="I70" s="182"/>
      <c r="J70" s="28"/>
      <c r="K70" s="28"/>
      <c r="L70" s="28"/>
      <c r="M70" s="28"/>
      <c r="N70" s="28"/>
      <c r="O70" s="28"/>
      <c r="P70" s="28"/>
      <c r="Q70" s="28"/>
      <c r="R70" s="28"/>
    </row>
    <row r="71" spans="1:18">
      <c r="A71" s="174"/>
      <c r="B71" s="45"/>
      <c r="C71" s="45"/>
      <c r="D71" s="174"/>
      <c r="E71" s="45"/>
      <c r="F71" s="45"/>
      <c r="G71" s="45"/>
      <c r="H71" s="63"/>
      <c r="I71" s="182"/>
      <c r="J71" s="28"/>
      <c r="K71" s="28"/>
      <c r="L71" s="28"/>
      <c r="M71" s="28"/>
      <c r="N71" s="28"/>
      <c r="O71" s="28"/>
      <c r="P71" s="28"/>
      <c r="Q71" s="28"/>
      <c r="R71" s="28"/>
    </row>
    <row r="72" spans="1:18">
      <c r="A72" s="174"/>
      <c r="B72" s="45"/>
      <c r="C72" s="45"/>
      <c r="D72" s="174"/>
      <c r="E72" s="45"/>
      <c r="F72" s="45"/>
      <c r="G72" s="45"/>
      <c r="H72" s="63"/>
      <c r="I72" s="182"/>
      <c r="J72" s="28"/>
      <c r="K72" s="28"/>
      <c r="L72" s="28"/>
      <c r="M72" s="28"/>
      <c r="N72" s="28"/>
      <c r="O72" s="28"/>
      <c r="P72" s="28"/>
      <c r="Q72" s="28"/>
      <c r="R72" s="28"/>
    </row>
    <row r="73" spans="1:18">
      <c r="A73" s="174"/>
      <c r="B73" s="45"/>
      <c r="C73" s="45"/>
      <c r="D73" s="174"/>
      <c r="E73" s="45"/>
      <c r="F73" s="45"/>
      <c r="G73" s="45"/>
      <c r="H73" s="63"/>
      <c r="I73" s="182"/>
      <c r="J73" s="28"/>
      <c r="K73" s="28"/>
      <c r="L73" s="28"/>
      <c r="M73" s="28"/>
      <c r="N73" s="28"/>
      <c r="O73" s="28"/>
      <c r="P73" s="28"/>
      <c r="Q73" s="28"/>
      <c r="R73" s="28"/>
    </row>
    <row r="74" spans="1:18">
      <c r="A74" s="174"/>
      <c r="B74" s="45"/>
      <c r="C74" s="45"/>
      <c r="D74" s="174"/>
      <c r="E74" s="45"/>
      <c r="F74" s="45"/>
      <c r="G74" s="45"/>
      <c r="H74" s="63"/>
      <c r="I74" s="182"/>
      <c r="J74" s="28"/>
      <c r="K74" s="28"/>
      <c r="L74" s="28"/>
      <c r="M74" s="28"/>
      <c r="N74" s="28"/>
      <c r="O74" s="28"/>
      <c r="P74" s="28"/>
      <c r="Q74" s="28"/>
      <c r="R74" s="28"/>
    </row>
    <row r="75" spans="1:18">
      <c r="A75" s="174"/>
      <c r="B75" s="45"/>
      <c r="C75" s="45"/>
      <c r="D75" s="174"/>
      <c r="E75" s="45"/>
      <c r="F75" s="45"/>
      <c r="G75" s="45"/>
      <c r="H75" s="63"/>
      <c r="I75" s="182"/>
      <c r="J75" s="28"/>
      <c r="K75" s="28"/>
      <c r="L75" s="28"/>
      <c r="M75" s="28"/>
      <c r="N75" s="28"/>
      <c r="O75" s="28"/>
      <c r="P75" s="28"/>
      <c r="Q75" s="28"/>
      <c r="R75" s="28"/>
    </row>
    <row r="76" spans="1:18">
      <c r="A76" s="174"/>
      <c r="B76" s="45"/>
      <c r="C76" s="45"/>
      <c r="D76" s="174"/>
      <c r="E76" s="45"/>
      <c r="F76" s="45"/>
      <c r="G76" s="45"/>
      <c r="H76" s="63"/>
      <c r="I76" s="182"/>
      <c r="J76" s="28"/>
      <c r="K76" s="28"/>
      <c r="L76" s="28"/>
      <c r="M76" s="28"/>
      <c r="N76" s="28"/>
      <c r="O76" s="28"/>
      <c r="P76" s="28"/>
      <c r="Q76" s="28"/>
      <c r="R76" s="28"/>
    </row>
    <row r="77" spans="1:18">
      <c r="A77" s="174"/>
      <c r="B77" s="45"/>
      <c r="C77" s="45"/>
      <c r="D77" s="174"/>
      <c r="E77" s="45"/>
      <c r="F77" s="45"/>
      <c r="G77" s="45"/>
      <c r="H77" s="45"/>
      <c r="I77" s="182"/>
      <c r="J77" s="28"/>
      <c r="K77" s="28"/>
      <c r="L77" s="28"/>
      <c r="M77" s="28"/>
      <c r="N77" s="28"/>
      <c r="O77" s="28"/>
      <c r="P77" s="28"/>
      <c r="Q77" s="28"/>
      <c r="R77" s="28"/>
    </row>
    <row r="78" spans="1:18">
      <c r="A78" s="174"/>
      <c r="B78" s="45"/>
      <c r="C78" s="45"/>
      <c r="D78" s="174"/>
      <c r="E78" s="45"/>
      <c r="F78" s="45"/>
      <c r="G78" s="45"/>
      <c r="H78" s="45"/>
      <c r="I78" s="182"/>
      <c r="J78" s="28"/>
      <c r="K78" s="28"/>
      <c r="L78" s="28"/>
      <c r="M78" s="28"/>
      <c r="N78" s="28"/>
      <c r="O78" s="28"/>
      <c r="P78" s="28"/>
      <c r="Q78" s="28"/>
      <c r="R78" s="28"/>
    </row>
    <row r="79" spans="1:18">
      <c r="B79" s="45"/>
      <c r="C79" s="45"/>
      <c r="D79" s="174"/>
      <c r="E79" s="45"/>
      <c r="F79" s="45"/>
      <c r="G79" s="45"/>
      <c r="H79" s="45"/>
      <c r="J79" s="28"/>
      <c r="K79" s="28"/>
      <c r="L79" s="28"/>
      <c r="M79" s="28"/>
      <c r="N79" s="28"/>
      <c r="O79" s="28"/>
      <c r="P79" s="28"/>
      <c r="Q79" s="28"/>
      <c r="R79" s="28"/>
    </row>
    <row r="80" spans="1:18">
      <c r="B80" s="45"/>
      <c r="C80" s="45"/>
      <c r="D80" s="174"/>
      <c r="E80" s="45"/>
      <c r="F80" s="45"/>
      <c r="G80" s="45"/>
      <c r="H80" s="45"/>
      <c r="J80" s="28"/>
      <c r="K80" s="28"/>
      <c r="L80" s="28"/>
      <c r="M80" s="28"/>
      <c r="N80" s="28"/>
      <c r="O80" s="28"/>
      <c r="P80" s="28"/>
      <c r="Q80" s="28"/>
      <c r="R80" s="28"/>
    </row>
    <row r="81" spans="2:18">
      <c r="B81" s="45"/>
      <c r="C81" s="45"/>
      <c r="D81" s="174"/>
      <c r="E81" s="45"/>
      <c r="F81" s="45"/>
      <c r="G81" s="45"/>
      <c r="H81" s="45"/>
      <c r="J81" s="32"/>
      <c r="K81" s="32"/>
      <c r="L81" s="32"/>
      <c r="M81" s="32"/>
      <c r="N81" s="32"/>
      <c r="O81" s="32"/>
      <c r="P81" s="32"/>
      <c r="Q81" s="32"/>
      <c r="R81" s="32"/>
    </row>
    <row r="82" spans="2:18">
      <c r="B82" s="45"/>
      <c r="C82" s="45"/>
      <c r="D82" s="174"/>
      <c r="E82" s="45"/>
      <c r="F82" s="45"/>
      <c r="G82" s="45"/>
      <c r="H82" s="45"/>
      <c r="J82" s="32"/>
      <c r="K82" s="32"/>
      <c r="L82" s="32"/>
      <c r="M82" s="32"/>
      <c r="N82" s="32"/>
      <c r="O82" s="32"/>
      <c r="P82" s="32"/>
      <c r="Q82" s="32"/>
      <c r="R82" s="32"/>
    </row>
    <row r="83" spans="2:18" ht="21.75">
      <c r="B83" s="45"/>
      <c r="C83" s="45"/>
      <c r="D83" s="174"/>
      <c r="E83" s="45"/>
      <c r="F83" s="45"/>
      <c r="G83" s="45"/>
      <c r="H83" s="45"/>
      <c r="J83"/>
      <c r="K83"/>
      <c r="L83"/>
      <c r="M83"/>
      <c r="N83"/>
      <c r="O83"/>
      <c r="P83"/>
      <c r="Q83"/>
      <c r="R83"/>
    </row>
    <row r="84" spans="2:18" ht="21.75">
      <c r="D84" s="174"/>
      <c r="J84"/>
      <c r="K84"/>
      <c r="L84"/>
      <c r="M84"/>
      <c r="N84"/>
      <c r="O84"/>
      <c r="P84"/>
      <c r="Q84"/>
      <c r="R84"/>
    </row>
    <row r="85" spans="2:18" ht="21.75">
      <c r="D85" s="174"/>
      <c r="J85"/>
      <c r="K85"/>
      <c r="L85"/>
      <c r="M85"/>
      <c r="N85"/>
      <c r="O85"/>
      <c r="P85"/>
      <c r="Q85"/>
      <c r="R85"/>
    </row>
    <row r="86" spans="2:18" ht="21.75">
      <c r="J86"/>
      <c r="K86"/>
      <c r="L86"/>
      <c r="M86"/>
      <c r="N86"/>
      <c r="O86"/>
      <c r="P86"/>
      <c r="Q86"/>
      <c r="R86"/>
    </row>
    <row r="87" spans="2:18" ht="21.75">
      <c r="J87"/>
      <c r="K87"/>
      <c r="L87"/>
      <c r="M87"/>
      <c r="N87"/>
      <c r="O87"/>
      <c r="P87"/>
      <c r="Q87"/>
      <c r="R87"/>
    </row>
    <row r="88" spans="2:18" ht="21.75">
      <c r="J88"/>
      <c r="K88"/>
      <c r="L88"/>
      <c r="M88"/>
      <c r="N88"/>
      <c r="O88"/>
      <c r="P88"/>
      <c r="Q88"/>
      <c r="R88"/>
    </row>
    <row r="89" spans="2:18" ht="21.75">
      <c r="J89"/>
      <c r="K89"/>
      <c r="L89"/>
      <c r="M89"/>
      <c r="N89"/>
      <c r="O89"/>
      <c r="P89"/>
      <c r="Q89"/>
      <c r="R89"/>
    </row>
    <row r="90" spans="2:18" ht="21.75">
      <c r="J90"/>
      <c r="K90"/>
      <c r="L90"/>
      <c r="M90"/>
      <c r="N90"/>
      <c r="O90"/>
      <c r="P90"/>
      <c r="Q90"/>
      <c r="R90"/>
    </row>
    <row r="91" spans="2:18" ht="21.75">
      <c r="J91"/>
      <c r="K91"/>
      <c r="L91"/>
      <c r="M91"/>
      <c r="N91"/>
      <c r="O91"/>
      <c r="P91"/>
      <c r="Q91"/>
      <c r="R91"/>
    </row>
    <row r="92" spans="2:18" ht="21.75">
      <c r="J92"/>
      <c r="K92"/>
      <c r="L92"/>
      <c r="M92"/>
      <c r="N92"/>
      <c r="O92"/>
      <c r="P92"/>
      <c r="Q92"/>
      <c r="R92"/>
    </row>
    <row r="93" spans="2:18" ht="21.75">
      <c r="J93"/>
      <c r="K93"/>
      <c r="L93"/>
      <c r="M93"/>
      <c r="N93"/>
      <c r="O93"/>
      <c r="P93"/>
      <c r="Q93"/>
      <c r="R93"/>
    </row>
    <row r="94" spans="2:18" ht="21.75">
      <c r="J94"/>
      <c r="K94"/>
      <c r="L94"/>
      <c r="M94"/>
      <c r="N94"/>
      <c r="O94"/>
      <c r="P94"/>
      <c r="Q94"/>
      <c r="R94"/>
    </row>
    <row r="95" spans="2:18" ht="21.75">
      <c r="J95"/>
      <c r="K95"/>
      <c r="L95"/>
      <c r="M95"/>
      <c r="N95"/>
      <c r="O95"/>
      <c r="P95"/>
      <c r="Q95"/>
      <c r="R95"/>
    </row>
    <row r="96" spans="2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 ht="21.75">
      <c r="J141"/>
      <c r="K141"/>
      <c r="L141"/>
      <c r="M141"/>
      <c r="N141"/>
      <c r="O141"/>
      <c r="P141"/>
      <c r="Q141"/>
      <c r="R141"/>
    </row>
    <row r="142" spans="10:18" ht="21.75">
      <c r="J142"/>
      <c r="K142"/>
      <c r="L142"/>
      <c r="M142"/>
      <c r="N142"/>
      <c r="O142"/>
      <c r="P142"/>
      <c r="Q142"/>
      <c r="R142"/>
    </row>
    <row r="143" spans="10:18" ht="21.75">
      <c r="J143"/>
      <c r="K143"/>
      <c r="L143"/>
      <c r="M143"/>
      <c r="N143"/>
      <c r="O143"/>
      <c r="P143"/>
      <c r="Q143"/>
      <c r="R143"/>
    </row>
    <row r="144" spans="10:18" ht="21.75">
      <c r="J144"/>
      <c r="K144"/>
      <c r="L144"/>
      <c r="M144"/>
      <c r="N144"/>
      <c r="O144"/>
      <c r="P144"/>
      <c r="Q144"/>
      <c r="R144"/>
    </row>
    <row r="145" spans="10:18" ht="21.75">
      <c r="J145"/>
      <c r="K145"/>
      <c r="L145"/>
      <c r="M145"/>
      <c r="N145"/>
      <c r="O145"/>
      <c r="P145"/>
      <c r="Q145"/>
      <c r="R145"/>
    </row>
    <row r="146" spans="10:18" ht="21.75">
      <c r="J146"/>
      <c r="K146"/>
      <c r="L146"/>
      <c r="M146"/>
      <c r="N146"/>
      <c r="O146"/>
      <c r="P146"/>
      <c r="Q146"/>
      <c r="R146"/>
    </row>
    <row r="147" spans="10:18" ht="21.75">
      <c r="J147"/>
      <c r="K147"/>
      <c r="L147"/>
      <c r="M147"/>
      <c r="N147"/>
      <c r="O147"/>
      <c r="P147"/>
      <c r="Q147"/>
      <c r="R147"/>
    </row>
    <row r="148" spans="10:18" ht="21.75">
      <c r="J148"/>
      <c r="K148"/>
      <c r="L148"/>
      <c r="M148"/>
      <c r="N148"/>
      <c r="O148"/>
      <c r="P148"/>
      <c r="Q148"/>
      <c r="R148"/>
    </row>
    <row r="149" spans="10:18" ht="21.75">
      <c r="J149"/>
      <c r="K149"/>
      <c r="L149"/>
      <c r="M149"/>
      <c r="N149"/>
      <c r="O149"/>
      <c r="P149"/>
      <c r="Q149"/>
      <c r="R149"/>
    </row>
    <row r="150" spans="10:18" ht="21.75">
      <c r="J150"/>
      <c r="K150"/>
      <c r="L150"/>
      <c r="M150"/>
      <c r="N150"/>
      <c r="O150"/>
      <c r="P150"/>
      <c r="Q150"/>
      <c r="R150"/>
    </row>
    <row r="151" spans="10:18"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10:18"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10:18"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10:18"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10:18"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10:18">
      <c r="J156" s="32"/>
      <c r="K156" s="32"/>
      <c r="L156" s="32"/>
      <c r="M156" s="32"/>
      <c r="N156" s="32"/>
      <c r="O156" s="32"/>
      <c r="P156" s="32"/>
      <c r="Q156" s="32"/>
      <c r="R156" s="32"/>
    </row>
    <row r="157" spans="10:18">
      <c r="J157" s="32"/>
      <c r="K157" s="32"/>
      <c r="L157" s="32"/>
      <c r="M157" s="32"/>
      <c r="N157" s="32"/>
      <c r="O157" s="32"/>
      <c r="P157" s="32"/>
      <c r="Q157" s="32"/>
      <c r="R157" s="32"/>
    </row>
    <row r="158" spans="10:18">
      <c r="J158" s="32"/>
      <c r="K158" s="32"/>
      <c r="L158" s="32"/>
      <c r="M158" s="32"/>
      <c r="N158" s="32"/>
      <c r="O158" s="32"/>
      <c r="P158" s="32"/>
      <c r="Q158" s="32"/>
      <c r="R158" s="32"/>
    </row>
    <row r="159" spans="10:18">
      <c r="J159" s="32"/>
      <c r="K159" s="32"/>
      <c r="L159" s="32"/>
      <c r="M159" s="32"/>
      <c r="N159" s="32"/>
      <c r="O159" s="32"/>
      <c r="P159" s="32"/>
      <c r="Q159" s="32"/>
      <c r="R159" s="32"/>
    </row>
    <row r="160" spans="10:18">
      <c r="J160" s="32"/>
      <c r="K160" s="32"/>
      <c r="L160" s="32"/>
      <c r="M160" s="32"/>
      <c r="N160" s="32"/>
      <c r="O160" s="32"/>
      <c r="P160" s="32"/>
      <c r="Q160" s="32"/>
      <c r="R160" s="32"/>
    </row>
    <row r="161" spans="10:18">
      <c r="J161" s="32"/>
      <c r="K161" s="32"/>
      <c r="L161" s="32"/>
      <c r="M161" s="32"/>
      <c r="N161" s="32"/>
      <c r="O161" s="32"/>
      <c r="P161" s="32"/>
      <c r="Q161" s="32"/>
      <c r="R161" s="32"/>
    </row>
    <row r="162" spans="10:18">
      <c r="J162" s="32"/>
      <c r="K162" s="32"/>
      <c r="L162" s="32"/>
      <c r="M162" s="32"/>
      <c r="N162" s="32"/>
      <c r="O162" s="32"/>
      <c r="P162" s="32"/>
      <c r="Q162" s="32"/>
      <c r="R162" s="32"/>
    </row>
    <row r="163" spans="10:18">
      <c r="J163" s="32"/>
      <c r="K163" s="32"/>
      <c r="L163" s="32"/>
      <c r="M163" s="32"/>
      <c r="N163" s="32"/>
      <c r="O163" s="32"/>
      <c r="P163" s="32"/>
      <c r="Q163" s="32"/>
      <c r="R163" s="32"/>
    </row>
  </sheetData>
  <mergeCells count="2">
    <mergeCell ref="A9:A10"/>
    <mergeCell ref="I9:I10"/>
  </mergeCells>
  <phoneticPr fontId="16" type="noConversion"/>
  <pageMargins left="0.51181102362204722" right="0" top="0.59055118110236227" bottom="0.14000000000000001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Z214"/>
  <sheetViews>
    <sheetView tabSelected="1" topLeftCell="A49" zoomScale="130" workbookViewId="0">
      <selection activeCell="I59" sqref="I59"/>
    </sheetView>
  </sheetViews>
  <sheetFormatPr defaultRowHeight="21"/>
  <cols>
    <col min="1" max="1" width="9.140625" style="39"/>
    <col min="2" max="2" width="8.7109375" style="45" customWidth="1"/>
    <col min="3" max="3" width="9.28515625" style="63" customWidth="1"/>
    <col min="4" max="4" width="11.140625" style="39" customWidth="1"/>
    <col min="5" max="5" width="9.140625" style="39"/>
    <col min="6" max="6" width="9.85546875" style="39" customWidth="1"/>
    <col min="7" max="7" width="10.7109375" style="39" customWidth="1"/>
    <col min="8" max="8" width="13.28515625" style="39" customWidth="1"/>
    <col min="9" max="9" width="23.57031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26" s="28" customFormat="1" ht="21" customHeight="1">
      <c r="A1" s="5" t="s">
        <v>43</v>
      </c>
      <c r="B1" s="44"/>
      <c r="C1" s="101"/>
      <c r="D1" s="5"/>
      <c r="E1" s="5"/>
      <c r="F1" s="5"/>
      <c r="G1" s="5"/>
      <c r="H1" s="5"/>
      <c r="I1" s="6" t="s">
        <v>0</v>
      </c>
      <c r="S1" s="32"/>
      <c r="T1" s="32"/>
      <c r="U1" s="32"/>
      <c r="V1" s="32"/>
      <c r="W1" s="30"/>
      <c r="Z1" s="32"/>
    </row>
    <row r="2" spans="1:26" s="28" customFormat="1" ht="21" customHeight="1">
      <c r="A2" s="5" t="s">
        <v>1</v>
      </c>
      <c r="B2" s="44"/>
      <c r="C2" s="101"/>
      <c r="D2" s="5"/>
      <c r="E2" s="5"/>
      <c r="F2" s="5"/>
      <c r="G2" s="5"/>
      <c r="H2" s="5"/>
      <c r="I2" s="2"/>
      <c r="S2" s="32"/>
      <c r="T2" s="32"/>
      <c r="U2" s="32"/>
      <c r="V2" s="32"/>
      <c r="W2" s="30"/>
      <c r="Z2" s="32"/>
    </row>
    <row r="3" spans="1:26" s="28" customFormat="1" ht="21" customHeight="1">
      <c r="A3" s="39"/>
      <c r="B3" s="45"/>
      <c r="C3" s="63"/>
      <c r="D3" s="39"/>
      <c r="E3" s="39"/>
      <c r="F3" s="39"/>
      <c r="G3" s="39"/>
      <c r="H3" s="39"/>
      <c r="I3" s="41"/>
      <c r="S3" s="32"/>
      <c r="T3" s="32"/>
      <c r="U3" s="32"/>
      <c r="V3" s="32"/>
      <c r="W3" s="30"/>
      <c r="Z3" s="32"/>
    </row>
    <row r="4" spans="1:26" s="28" customFormat="1" ht="21" customHeight="1">
      <c r="A4" s="366" t="s">
        <v>2</v>
      </c>
      <c r="B4" s="366"/>
      <c r="C4" s="366"/>
      <c r="D4" s="366"/>
      <c r="E4" s="366"/>
      <c r="F4" s="366"/>
      <c r="G4" s="366"/>
      <c r="H4" s="366"/>
      <c r="I4" s="366"/>
      <c r="S4" s="32"/>
      <c r="T4" s="32"/>
      <c r="U4" s="32"/>
      <c r="V4" s="32"/>
      <c r="W4" s="30"/>
      <c r="Z4" s="32"/>
    </row>
    <row r="5" spans="1:26" s="28" customFormat="1" ht="21" customHeight="1">
      <c r="A5" s="47"/>
      <c r="B5" s="58"/>
      <c r="C5" s="102"/>
      <c r="D5" s="48"/>
      <c r="E5" s="48"/>
      <c r="F5" s="48"/>
      <c r="G5" s="48"/>
      <c r="H5" s="47"/>
      <c r="I5" s="59"/>
      <c r="S5" s="32"/>
      <c r="T5" s="32"/>
      <c r="U5" s="32"/>
      <c r="V5" s="32"/>
      <c r="W5" s="30"/>
      <c r="Z5" s="32"/>
    </row>
    <row r="6" spans="1:26" s="28" customFormat="1" ht="21" customHeight="1">
      <c r="A6" s="18" t="s">
        <v>47</v>
      </c>
      <c r="B6" s="22" t="s">
        <v>44</v>
      </c>
      <c r="C6" s="99"/>
      <c r="D6" s="21" t="s">
        <v>68</v>
      </c>
      <c r="E6" s="19"/>
      <c r="F6" s="19"/>
      <c r="G6" s="21" t="s">
        <v>67</v>
      </c>
      <c r="H6" s="68" t="s">
        <v>48</v>
      </c>
      <c r="I6" s="21"/>
      <c r="S6" s="32"/>
      <c r="T6" s="32"/>
      <c r="U6" s="32"/>
      <c r="V6" s="32"/>
      <c r="W6" s="30"/>
      <c r="Z6" s="32"/>
    </row>
    <row r="7" spans="1:26" s="28" customFormat="1" ht="21" customHeight="1">
      <c r="A7" s="18" t="s">
        <v>45</v>
      </c>
      <c r="B7" s="22"/>
      <c r="C7" s="99"/>
      <c r="D7" s="21" t="s">
        <v>54</v>
      </c>
      <c r="E7" s="19"/>
      <c r="F7" s="19"/>
      <c r="G7" s="131" t="s">
        <v>6</v>
      </c>
      <c r="H7" s="60"/>
      <c r="I7" s="21"/>
      <c r="S7" s="32"/>
      <c r="T7" s="32"/>
      <c r="U7" s="32"/>
      <c r="V7" s="32"/>
      <c r="W7" s="30"/>
      <c r="Z7" s="32"/>
    </row>
    <row r="8" spans="1:26" s="28" customFormat="1" ht="21" customHeight="1">
      <c r="A8" s="18" t="s">
        <v>7</v>
      </c>
      <c r="B8" s="22"/>
      <c r="C8" s="42">
        <v>286.47000000000003</v>
      </c>
      <c r="D8" s="21" t="s">
        <v>8</v>
      </c>
      <c r="E8" s="20"/>
      <c r="F8" s="23"/>
      <c r="G8" s="61" t="s">
        <v>97</v>
      </c>
      <c r="H8" s="60"/>
      <c r="I8" s="21"/>
      <c r="S8" s="32"/>
      <c r="T8" s="32"/>
      <c r="U8" s="32"/>
      <c r="V8" s="32"/>
      <c r="W8" s="30"/>
      <c r="Z8" s="32"/>
    </row>
    <row r="9" spans="1:26" s="28" customFormat="1" ht="21" customHeight="1">
      <c r="A9" s="355" t="s">
        <v>9</v>
      </c>
      <c r="B9" s="89" t="s">
        <v>10</v>
      </c>
      <c r="C9" s="87" t="s">
        <v>10</v>
      </c>
      <c r="D9" s="85" t="s">
        <v>11</v>
      </c>
      <c r="E9" s="85" t="s">
        <v>12</v>
      </c>
      <c r="F9" s="85" t="s">
        <v>13</v>
      </c>
      <c r="G9" s="91" t="s">
        <v>14</v>
      </c>
      <c r="H9" s="85" t="s">
        <v>15</v>
      </c>
      <c r="I9" s="355" t="s">
        <v>16</v>
      </c>
      <c r="S9" s="32"/>
      <c r="T9" s="32"/>
      <c r="U9" s="32"/>
      <c r="V9" s="32"/>
      <c r="W9" s="30"/>
      <c r="Z9" s="32"/>
    </row>
    <row r="10" spans="1:26" s="28" customFormat="1" ht="21" customHeight="1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6"/>
      <c r="S10" s="32"/>
      <c r="T10" s="32"/>
      <c r="U10" s="32"/>
      <c r="V10" s="32"/>
      <c r="W10" s="30"/>
      <c r="Z10" s="32"/>
    </row>
    <row r="11" spans="1:26" s="28" customFormat="1" ht="21" customHeight="1">
      <c r="A11" s="181" t="s">
        <v>109</v>
      </c>
      <c r="B11" s="127">
        <v>0.1</v>
      </c>
      <c r="C11" s="133">
        <f>B11+C8</f>
        <v>286.57000000000005</v>
      </c>
      <c r="D11" s="127">
        <v>13</v>
      </c>
      <c r="E11" s="127"/>
      <c r="F11" s="127"/>
      <c r="G11" s="133"/>
      <c r="H11" s="133">
        <v>0</v>
      </c>
      <c r="I11" s="246" t="s">
        <v>61</v>
      </c>
      <c r="S11" s="32"/>
      <c r="T11" s="32"/>
      <c r="U11" s="32"/>
      <c r="V11" s="32"/>
      <c r="W11" s="30"/>
      <c r="Z11" s="32"/>
    </row>
    <row r="12" spans="1:26" s="28" customFormat="1" ht="21" customHeight="1">
      <c r="A12" s="181" t="s">
        <v>110</v>
      </c>
      <c r="B12" s="120">
        <v>0.13</v>
      </c>
      <c r="C12" s="119">
        <f>B12+C8</f>
        <v>286.60000000000002</v>
      </c>
      <c r="D12" s="120">
        <v>13.12</v>
      </c>
      <c r="E12" s="120"/>
      <c r="F12" s="120"/>
      <c r="G12" s="119"/>
      <c r="H12" s="119">
        <v>0</v>
      </c>
      <c r="I12" s="179" t="s">
        <v>52</v>
      </c>
      <c r="S12" s="32"/>
      <c r="T12" s="32"/>
      <c r="U12" s="32"/>
      <c r="V12" s="32"/>
      <c r="W12" s="30"/>
      <c r="Z12" s="32"/>
    </row>
    <row r="13" spans="1:26" s="28" customFormat="1" ht="21" customHeight="1">
      <c r="A13" s="167" t="s">
        <v>125</v>
      </c>
      <c r="B13" s="120">
        <v>0.14000000000000001</v>
      </c>
      <c r="C13" s="119">
        <f>B13+C8</f>
        <v>286.61</v>
      </c>
      <c r="D13" s="120">
        <v>13.33</v>
      </c>
      <c r="E13" s="120"/>
      <c r="F13" s="120"/>
      <c r="G13" s="119"/>
      <c r="H13" s="119">
        <v>0</v>
      </c>
      <c r="I13" s="179" t="s">
        <v>61</v>
      </c>
      <c r="S13" s="32"/>
      <c r="T13" s="32"/>
      <c r="U13" s="32"/>
      <c r="V13" s="32"/>
      <c r="W13" s="30"/>
      <c r="Z13" s="32"/>
    </row>
    <row r="14" spans="1:26" s="28" customFormat="1" ht="21" customHeight="1">
      <c r="A14" s="167" t="s">
        <v>142</v>
      </c>
      <c r="B14" s="120">
        <v>0.16</v>
      </c>
      <c r="C14" s="119">
        <f>B14+C8</f>
        <v>286.63000000000005</v>
      </c>
      <c r="D14" s="120">
        <v>12.47</v>
      </c>
      <c r="E14" s="120"/>
      <c r="F14" s="120"/>
      <c r="G14" s="119"/>
      <c r="H14" s="119">
        <v>0</v>
      </c>
      <c r="I14" s="179" t="s">
        <v>52</v>
      </c>
      <c r="S14" s="32"/>
      <c r="T14" s="32"/>
      <c r="U14" s="32"/>
      <c r="V14" s="32"/>
      <c r="W14" s="30"/>
      <c r="Z14" s="32"/>
    </row>
    <row r="15" spans="1:26" s="28" customFormat="1" ht="21" customHeight="1">
      <c r="A15" s="167" t="s">
        <v>143</v>
      </c>
      <c r="B15" s="120">
        <v>0.11</v>
      </c>
      <c r="C15" s="119">
        <f>B15+C8</f>
        <v>286.58000000000004</v>
      </c>
      <c r="D15" s="120">
        <v>12</v>
      </c>
      <c r="E15" s="120"/>
      <c r="F15" s="120"/>
      <c r="G15" s="119"/>
      <c r="H15" s="119">
        <v>0</v>
      </c>
      <c r="I15" s="179" t="s">
        <v>52</v>
      </c>
      <c r="S15" s="32"/>
      <c r="T15" s="32"/>
      <c r="U15" s="32"/>
      <c r="V15" s="32"/>
      <c r="W15" s="30"/>
      <c r="Z15" s="32"/>
    </row>
    <row r="16" spans="1:26" s="28" customFormat="1" ht="21" customHeight="1">
      <c r="A16" s="167" t="s">
        <v>126</v>
      </c>
      <c r="B16" s="120">
        <v>0.1</v>
      </c>
      <c r="C16" s="119">
        <f>B16+C8</f>
        <v>286.57000000000005</v>
      </c>
      <c r="D16" s="120">
        <v>11</v>
      </c>
      <c r="E16" s="120"/>
      <c r="F16" s="120"/>
      <c r="G16" s="119"/>
      <c r="H16" s="119">
        <v>0</v>
      </c>
      <c r="I16" s="179" t="s">
        <v>52</v>
      </c>
      <c r="S16" s="32"/>
      <c r="T16" s="32"/>
      <c r="U16" s="32"/>
      <c r="V16" s="32"/>
      <c r="W16" s="30"/>
      <c r="Z16" s="32"/>
    </row>
    <row r="17" spans="1:26" s="28" customFormat="1" ht="21" customHeight="1">
      <c r="A17" s="167" t="s">
        <v>166</v>
      </c>
      <c r="B17" s="120">
        <v>-0.11</v>
      </c>
      <c r="C17" s="119">
        <f>B17+C8</f>
        <v>286.36</v>
      </c>
      <c r="D17" s="120">
        <v>11.05</v>
      </c>
      <c r="E17" s="120"/>
      <c r="F17" s="120"/>
      <c r="G17" s="119"/>
      <c r="H17" s="119">
        <v>0</v>
      </c>
      <c r="I17" s="179" t="s">
        <v>61</v>
      </c>
      <c r="S17" s="32"/>
      <c r="T17" s="32"/>
      <c r="U17" s="32"/>
      <c r="V17" s="32"/>
      <c r="W17" s="30"/>
      <c r="Z17" s="32"/>
    </row>
    <row r="18" spans="1:26" s="28" customFormat="1" ht="21" customHeight="1">
      <c r="A18" s="167" t="s">
        <v>180</v>
      </c>
      <c r="B18" s="120">
        <v>0.01</v>
      </c>
      <c r="C18" s="119">
        <f>B18+C8</f>
        <v>286.48</v>
      </c>
      <c r="D18" s="120">
        <v>9.5</v>
      </c>
      <c r="E18" s="120"/>
      <c r="F18" s="120"/>
      <c r="G18" s="119"/>
      <c r="H18" s="119">
        <v>0</v>
      </c>
      <c r="I18" s="179" t="s">
        <v>52</v>
      </c>
      <c r="S18" s="32"/>
      <c r="T18" s="32"/>
      <c r="U18" s="32"/>
      <c r="V18" s="32"/>
      <c r="W18" s="30"/>
      <c r="Z18" s="32"/>
    </row>
    <row r="19" spans="1:26" s="28" customFormat="1" ht="21" customHeight="1">
      <c r="A19" s="167" t="s">
        <v>181</v>
      </c>
      <c r="B19" s="120">
        <v>-0.26</v>
      </c>
      <c r="C19" s="119">
        <f>B19+C8</f>
        <v>286.21000000000004</v>
      </c>
      <c r="D19" s="120">
        <v>11.13</v>
      </c>
      <c r="E19" s="120"/>
      <c r="F19" s="120"/>
      <c r="G19" s="119"/>
      <c r="H19" s="119">
        <v>0</v>
      </c>
      <c r="I19" s="179" t="s">
        <v>52</v>
      </c>
      <c r="S19" s="32"/>
      <c r="T19" s="32"/>
      <c r="U19" s="32"/>
      <c r="V19" s="32"/>
      <c r="W19" s="30"/>
      <c r="Z19" s="32"/>
    </row>
    <row r="20" spans="1:26" s="28" customFormat="1" ht="21" customHeight="1">
      <c r="A20" s="167" t="s">
        <v>182</v>
      </c>
      <c r="B20" s="120">
        <v>0</v>
      </c>
      <c r="C20" s="119">
        <f>B20+C8</f>
        <v>286.47000000000003</v>
      </c>
      <c r="D20" s="120">
        <v>10.28</v>
      </c>
      <c r="E20" s="120"/>
      <c r="F20" s="120"/>
      <c r="G20" s="119"/>
      <c r="H20" s="119">
        <v>0</v>
      </c>
      <c r="I20" s="179" t="s">
        <v>52</v>
      </c>
      <c r="S20" s="32"/>
      <c r="T20" s="32"/>
      <c r="U20" s="32"/>
      <c r="V20" s="32"/>
      <c r="W20" s="30"/>
      <c r="Z20" s="32"/>
    </row>
    <row r="21" spans="1:26" s="28" customFormat="1" ht="21" customHeight="1">
      <c r="A21" s="167" t="s">
        <v>212</v>
      </c>
      <c r="B21" s="120">
        <v>-0.5</v>
      </c>
      <c r="C21" s="119">
        <f>B21+C8</f>
        <v>285.97000000000003</v>
      </c>
      <c r="D21" s="120">
        <v>9.15</v>
      </c>
      <c r="E21" s="120"/>
      <c r="F21" s="120"/>
      <c r="G21" s="119"/>
      <c r="H21" s="119">
        <v>0</v>
      </c>
      <c r="I21" s="179" t="s">
        <v>61</v>
      </c>
      <c r="S21" s="32"/>
      <c r="T21" s="32"/>
      <c r="U21" s="32"/>
      <c r="V21" s="32"/>
      <c r="W21" s="30"/>
      <c r="Z21" s="32"/>
    </row>
    <row r="22" spans="1:26" s="28" customFormat="1" ht="21" customHeight="1">
      <c r="A22" s="167" t="s">
        <v>231</v>
      </c>
      <c r="B22" s="120">
        <v>7.0000000000000007E-2</v>
      </c>
      <c r="C22" s="119">
        <f>B22+C8</f>
        <v>286.54000000000002</v>
      </c>
      <c r="D22" s="120">
        <v>11</v>
      </c>
      <c r="E22" s="120"/>
      <c r="F22" s="120"/>
      <c r="G22" s="119"/>
      <c r="H22" s="119">
        <v>0</v>
      </c>
      <c r="I22" s="179" t="s">
        <v>52</v>
      </c>
      <c r="S22" s="32"/>
      <c r="T22" s="32"/>
      <c r="U22" s="32"/>
      <c r="V22" s="32"/>
      <c r="W22" s="30"/>
      <c r="Z22" s="32"/>
    </row>
    <row r="23" spans="1:26" s="28" customFormat="1" ht="21" customHeight="1">
      <c r="A23" s="167" t="s">
        <v>232</v>
      </c>
      <c r="B23" s="120">
        <v>-0.34</v>
      </c>
      <c r="C23" s="119">
        <f>B23+C8</f>
        <v>286.13000000000005</v>
      </c>
      <c r="D23" s="120">
        <v>12.4</v>
      </c>
      <c r="E23" s="120"/>
      <c r="F23" s="120"/>
      <c r="G23" s="119"/>
      <c r="H23" s="119">
        <v>0</v>
      </c>
      <c r="I23" s="179" t="s">
        <v>52</v>
      </c>
      <c r="S23" s="32"/>
      <c r="T23" s="32"/>
      <c r="U23" s="32"/>
      <c r="V23" s="32"/>
      <c r="W23" s="30"/>
      <c r="Z23" s="32"/>
    </row>
    <row r="24" spans="1:26" s="28" customFormat="1" ht="21" customHeight="1">
      <c r="A24" s="167" t="s">
        <v>216</v>
      </c>
      <c r="B24" s="120">
        <v>0.04</v>
      </c>
      <c r="C24" s="119">
        <f>B24+C8</f>
        <v>286.51000000000005</v>
      </c>
      <c r="D24" s="120">
        <v>11.25</v>
      </c>
      <c r="E24" s="120"/>
      <c r="F24" s="120"/>
      <c r="G24" s="119"/>
      <c r="H24" s="119">
        <v>0</v>
      </c>
      <c r="I24" s="179" t="s">
        <v>52</v>
      </c>
      <c r="S24" s="32"/>
      <c r="T24" s="32"/>
      <c r="U24" s="32"/>
      <c r="V24" s="32"/>
      <c r="W24" s="30"/>
      <c r="Z24" s="32"/>
    </row>
    <row r="25" spans="1:26" s="28" customFormat="1" ht="21" customHeight="1">
      <c r="A25" s="167" t="s">
        <v>261</v>
      </c>
      <c r="B25" s="120">
        <v>-0.45</v>
      </c>
      <c r="C25" s="119">
        <f>B25+C8</f>
        <v>286.02000000000004</v>
      </c>
      <c r="D25" s="120">
        <v>11.2</v>
      </c>
      <c r="E25" s="120"/>
      <c r="F25" s="120"/>
      <c r="G25" s="119"/>
      <c r="H25" s="119">
        <v>0</v>
      </c>
      <c r="I25" s="179" t="s">
        <v>61</v>
      </c>
      <c r="S25" s="32"/>
      <c r="T25" s="32"/>
      <c r="U25" s="32"/>
      <c r="V25" s="32"/>
      <c r="W25" s="30"/>
      <c r="Z25" s="32"/>
    </row>
    <row r="26" spans="1:26" s="28" customFormat="1" ht="21" customHeight="1">
      <c r="A26" s="167" t="s">
        <v>280</v>
      </c>
      <c r="B26" s="120">
        <v>0.27</v>
      </c>
      <c r="C26" s="119">
        <f>B26+C8</f>
        <v>286.74</v>
      </c>
      <c r="D26" s="120" t="s">
        <v>321</v>
      </c>
      <c r="E26" s="120">
        <v>17.3</v>
      </c>
      <c r="F26" s="120">
        <v>12.6</v>
      </c>
      <c r="G26" s="119">
        <f t="shared" ref="G26:G43" si="0">H26/F26</f>
        <v>0.27420634920634923</v>
      </c>
      <c r="H26" s="119">
        <v>3.4550000000000001</v>
      </c>
      <c r="I26" s="179" t="s">
        <v>52</v>
      </c>
      <c r="S26" s="32"/>
      <c r="T26" s="32"/>
      <c r="U26" s="32"/>
      <c r="V26" s="32"/>
      <c r="W26" s="30"/>
      <c r="Z26" s="32"/>
    </row>
    <row r="27" spans="1:26" s="28" customFormat="1" ht="21" customHeight="1">
      <c r="A27" s="167" t="s">
        <v>281</v>
      </c>
      <c r="B27" s="120">
        <v>0.12</v>
      </c>
      <c r="C27" s="119">
        <f>B27+C8</f>
        <v>286.59000000000003</v>
      </c>
      <c r="D27" s="120" t="s">
        <v>322</v>
      </c>
      <c r="E27" s="120">
        <v>17.7</v>
      </c>
      <c r="F27" s="120">
        <v>10.51</v>
      </c>
      <c r="G27" s="119">
        <f t="shared" si="0"/>
        <v>6.7935299714557557E-2</v>
      </c>
      <c r="H27" s="119">
        <v>0.71399999999999997</v>
      </c>
      <c r="I27" s="179" t="s">
        <v>52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0"/>
      <c r="Z27" s="32"/>
    </row>
    <row r="28" spans="1:26" s="28" customFormat="1" ht="21" customHeight="1">
      <c r="A28" s="167" t="s">
        <v>282</v>
      </c>
      <c r="B28" s="120">
        <v>0.1</v>
      </c>
      <c r="C28" s="119">
        <f>B28+C8</f>
        <v>286.57000000000005</v>
      </c>
      <c r="D28" s="120" t="s">
        <v>323</v>
      </c>
      <c r="E28" s="120">
        <v>17.399999999999999</v>
      </c>
      <c r="F28" s="120">
        <v>9.06</v>
      </c>
      <c r="G28" s="119">
        <f t="shared" si="0"/>
        <v>5.6732891832229577E-2</v>
      </c>
      <c r="H28" s="119">
        <v>0.51400000000000001</v>
      </c>
      <c r="I28" s="179" t="s">
        <v>52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Z28" s="32"/>
    </row>
    <row r="29" spans="1:26" s="28" customFormat="1" ht="21" customHeight="1">
      <c r="A29" s="167" t="s">
        <v>326</v>
      </c>
      <c r="B29" s="120">
        <v>0.28000000000000003</v>
      </c>
      <c r="C29" s="119">
        <f>B29+C8</f>
        <v>286.75</v>
      </c>
      <c r="D29" s="120">
        <v>11.11</v>
      </c>
      <c r="E29" s="120"/>
      <c r="F29" s="120"/>
      <c r="G29" s="119"/>
      <c r="H29" s="119">
        <v>0</v>
      </c>
      <c r="I29" s="179" t="s">
        <v>61</v>
      </c>
      <c r="J29"/>
      <c r="K29"/>
      <c r="L29"/>
      <c r="M29"/>
      <c r="N29"/>
      <c r="O29"/>
      <c r="P29"/>
      <c r="Q29"/>
      <c r="R29"/>
      <c r="S29" s="32"/>
      <c r="T29" s="32"/>
      <c r="U29" s="32"/>
      <c r="V29" s="32"/>
      <c r="Z29" s="32"/>
    </row>
    <row r="30" spans="1:26" s="28" customFormat="1" ht="21" customHeight="1">
      <c r="A30" s="167" t="s">
        <v>351</v>
      </c>
      <c r="B30" s="120">
        <v>0.27</v>
      </c>
      <c r="C30" s="119">
        <f>B30+C8</f>
        <v>286.74</v>
      </c>
      <c r="D30" s="120" t="s">
        <v>390</v>
      </c>
      <c r="E30" s="120">
        <v>17.7</v>
      </c>
      <c r="F30" s="120">
        <v>12.65</v>
      </c>
      <c r="G30" s="119">
        <f t="shared" si="0"/>
        <v>0.12379446640316205</v>
      </c>
      <c r="H30" s="119">
        <v>1.5660000000000001</v>
      </c>
      <c r="I30" s="179" t="s">
        <v>52</v>
      </c>
      <c r="J30"/>
      <c r="K30"/>
      <c r="L30"/>
      <c r="M30"/>
      <c r="N30"/>
      <c r="O30"/>
      <c r="P30"/>
      <c r="Q30"/>
      <c r="R30"/>
      <c r="S30" s="32"/>
      <c r="T30" s="32"/>
      <c r="U30" s="32"/>
      <c r="V30" s="32"/>
      <c r="W30" s="32"/>
      <c r="X30" s="32"/>
      <c r="Y30" s="32"/>
      <c r="Z30" s="32"/>
    </row>
    <row r="31" spans="1:26" s="28" customFormat="1" ht="21" customHeight="1">
      <c r="A31" s="167" t="s">
        <v>329</v>
      </c>
      <c r="B31" s="120">
        <v>0.28000000000000003</v>
      </c>
      <c r="C31" s="119">
        <f>B31+C8</f>
        <v>286.75</v>
      </c>
      <c r="D31" s="120" t="s">
        <v>391</v>
      </c>
      <c r="E31" s="120">
        <v>17.670000000000002</v>
      </c>
      <c r="F31" s="120">
        <v>12.63</v>
      </c>
      <c r="G31" s="119">
        <f t="shared" si="0"/>
        <v>9.0815518606492479E-2</v>
      </c>
      <c r="H31" s="119">
        <v>1.147</v>
      </c>
      <c r="I31" s="179" t="s">
        <v>52</v>
      </c>
      <c r="J31"/>
      <c r="K31"/>
      <c r="L31"/>
      <c r="M31"/>
      <c r="N31"/>
      <c r="O31"/>
      <c r="P31"/>
      <c r="Q31"/>
      <c r="R31"/>
      <c r="S31" s="32"/>
      <c r="T31" s="32"/>
      <c r="U31" s="32"/>
      <c r="V31" s="32"/>
      <c r="W31" s="32"/>
      <c r="X31" s="32"/>
      <c r="Y31" s="32"/>
      <c r="Z31" s="32"/>
    </row>
    <row r="32" spans="1:26" s="28" customFormat="1" ht="21" customHeight="1">
      <c r="A32" s="167" t="s">
        <v>352</v>
      </c>
      <c r="B32" s="120">
        <v>0.31</v>
      </c>
      <c r="C32" s="119">
        <f>B32+C8</f>
        <v>286.78000000000003</v>
      </c>
      <c r="D32" s="120">
        <v>11</v>
      </c>
      <c r="E32" s="120"/>
      <c r="F32" s="120"/>
      <c r="G32" s="119"/>
      <c r="H32" s="119">
        <v>0</v>
      </c>
      <c r="I32" s="179" t="s">
        <v>52</v>
      </c>
      <c r="J32"/>
      <c r="K32"/>
      <c r="L32"/>
      <c r="M32"/>
      <c r="N32"/>
      <c r="O32"/>
      <c r="P32"/>
      <c r="Q32"/>
      <c r="R32"/>
      <c r="S32" s="32"/>
      <c r="T32" s="32"/>
      <c r="U32" s="32"/>
      <c r="V32" s="32"/>
      <c r="W32" s="32"/>
      <c r="X32" s="32"/>
      <c r="Y32" s="32"/>
      <c r="Z32" s="32"/>
    </row>
    <row r="33" spans="1:26" s="28" customFormat="1" ht="21" customHeight="1">
      <c r="A33" s="167" t="s">
        <v>417</v>
      </c>
      <c r="B33" s="120">
        <v>0.23</v>
      </c>
      <c r="C33" s="119">
        <f>B33+C8</f>
        <v>286.70000000000005</v>
      </c>
      <c r="D33" s="120" t="s">
        <v>455</v>
      </c>
      <c r="E33" s="120">
        <v>17.3</v>
      </c>
      <c r="F33" s="120">
        <v>11.23</v>
      </c>
      <c r="G33" s="119">
        <f t="shared" si="0"/>
        <v>0.17747105966162066</v>
      </c>
      <c r="H33" s="119">
        <v>1.9930000000000001</v>
      </c>
      <c r="I33" s="179" t="s">
        <v>61</v>
      </c>
      <c r="J33"/>
      <c r="K33"/>
      <c r="L33"/>
      <c r="M33"/>
      <c r="N33"/>
      <c r="O33"/>
      <c r="P33"/>
      <c r="Q33"/>
      <c r="R33"/>
      <c r="S33" s="32"/>
      <c r="T33" s="32"/>
      <c r="U33" s="32"/>
      <c r="V33" s="32"/>
      <c r="W33" s="32"/>
      <c r="X33" s="32"/>
      <c r="Y33" s="32"/>
      <c r="Z33" s="32"/>
    </row>
    <row r="34" spans="1:26" s="28" customFormat="1" ht="21" customHeight="1">
      <c r="A34" s="167" t="s">
        <v>394</v>
      </c>
      <c r="B34" s="120">
        <v>0.33</v>
      </c>
      <c r="C34" s="119">
        <f>B34+C8</f>
        <v>286.8</v>
      </c>
      <c r="D34" s="120" t="s">
        <v>456</v>
      </c>
      <c r="E34" s="120">
        <v>17.329999999999998</v>
      </c>
      <c r="F34" s="120">
        <v>12.81</v>
      </c>
      <c r="G34" s="119">
        <f t="shared" si="0"/>
        <v>0.12786885245901639</v>
      </c>
      <c r="H34" s="119">
        <v>1.6379999999999999</v>
      </c>
      <c r="I34" s="179" t="s">
        <v>52</v>
      </c>
      <c r="J34"/>
      <c r="K34"/>
      <c r="L34"/>
      <c r="M34"/>
      <c r="N34"/>
      <c r="O34"/>
      <c r="P34"/>
      <c r="Q34"/>
      <c r="R34"/>
      <c r="S34" s="32"/>
      <c r="T34" s="32"/>
      <c r="U34" s="32"/>
      <c r="V34" s="32"/>
      <c r="W34" s="32"/>
      <c r="X34" s="32"/>
      <c r="Y34" s="32"/>
      <c r="Z34" s="32"/>
    </row>
    <row r="35" spans="1:26" s="28" customFormat="1" ht="21" customHeight="1">
      <c r="A35" s="167" t="s">
        <v>396</v>
      </c>
      <c r="B35" s="120">
        <v>0.28000000000000003</v>
      </c>
      <c r="C35" s="119">
        <f>B35+C8</f>
        <v>286.75</v>
      </c>
      <c r="D35" s="181" t="s">
        <v>457</v>
      </c>
      <c r="E35" s="120">
        <v>17.510000000000002</v>
      </c>
      <c r="F35" s="120">
        <v>11.96</v>
      </c>
      <c r="G35" s="119">
        <f t="shared" si="0"/>
        <v>6.3294314381270894E-2</v>
      </c>
      <c r="H35" s="119">
        <v>0.75700000000000001</v>
      </c>
      <c r="I35" s="179" t="s">
        <v>52</v>
      </c>
      <c r="J35"/>
      <c r="K35"/>
      <c r="L35"/>
      <c r="M35"/>
      <c r="N35"/>
      <c r="O35"/>
      <c r="P35"/>
      <c r="Q35"/>
      <c r="R35"/>
      <c r="S35" s="32"/>
      <c r="T35" s="32"/>
      <c r="U35" s="32"/>
      <c r="V35" s="32"/>
      <c r="W35" s="32"/>
      <c r="X35" s="32"/>
      <c r="Y35" s="32"/>
      <c r="Z35" s="32"/>
    </row>
    <row r="36" spans="1:26" s="28" customFormat="1" ht="21" customHeight="1">
      <c r="A36" s="167" t="s">
        <v>398</v>
      </c>
      <c r="B36" s="120">
        <v>0.35</v>
      </c>
      <c r="C36" s="119">
        <f>B36+C8</f>
        <v>286.82000000000005</v>
      </c>
      <c r="D36" s="181" t="s">
        <v>458</v>
      </c>
      <c r="E36" s="120">
        <v>17.399999999999999</v>
      </c>
      <c r="F36" s="120">
        <v>14.55</v>
      </c>
      <c r="G36" s="119">
        <f t="shared" si="0"/>
        <v>0.35848797250859105</v>
      </c>
      <c r="H36" s="119">
        <v>5.2160000000000002</v>
      </c>
      <c r="I36" s="179" t="s">
        <v>52</v>
      </c>
      <c r="J36"/>
      <c r="K36"/>
      <c r="L36"/>
      <c r="M36"/>
      <c r="N36"/>
      <c r="O36"/>
      <c r="P36"/>
      <c r="Q36"/>
      <c r="R36"/>
      <c r="S36" s="32"/>
      <c r="T36" s="32"/>
      <c r="U36" s="32"/>
      <c r="V36" s="32"/>
      <c r="W36" s="32"/>
      <c r="X36" s="32"/>
      <c r="Y36" s="32"/>
      <c r="Z36" s="32"/>
    </row>
    <row r="37" spans="1:26" s="28" customFormat="1" ht="21" customHeight="1">
      <c r="A37" s="214" t="s">
        <v>459</v>
      </c>
      <c r="B37" s="120">
        <v>0.11</v>
      </c>
      <c r="C37" s="119">
        <f>B37+C8</f>
        <v>286.58000000000004</v>
      </c>
      <c r="D37" s="181" t="s">
        <v>524</v>
      </c>
      <c r="E37" s="120">
        <v>17</v>
      </c>
      <c r="F37" s="120">
        <v>10.06</v>
      </c>
      <c r="G37" s="119">
        <f t="shared" si="0"/>
        <v>0.14254473161033795</v>
      </c>
      <c r="H37" s="119">
        <v>1.4339999999999999</v>
      </c>
      <c r="I37" s="179" t="s">
        <v>61</v>
      </c>
      <c r="J37"/>
      <c r="K37"/>
      <c r="L37"/>
      <c r="M37"/>
      <c r="N37"/>
      <c r="O37"/>
      <c r="P37"/>
      <c r="Q37"/>
      <c r="R37"/>
      <c r="S37" s="32"/>
      <c r="T37" s="32"/>
      <c r="U37" s="32"/>
      <c r="V37" s="32"/>
      <c r="W37" s="32"/>
      <c r="X37" s="32"/>
      <c r="Y37" s="32"/>
      <c r="Z37" s="32"/>
    </row>
    <row r="38" spans="1:26" s="28" customFormat="1" ht="21" customHeight="1">
      <c r="A38" s="214" t="s">
        <v>461</v>
      </c>
      <c r="B38" s="120">
        <v>0.02</v>
      </c>
      <c r="C38" s="119">
        <f>B38+C8</f>
        <v>286.49</v>
      </c>
      <c r="D38" s="181" t="s">
        <v>525</v>
      </c>
      <c r="E38" s="120">
        <v>17.350000000000001</v>
      </c>
      <c r="F38" s="120">
        <v>8.6300000000000008</v>
      </c>
      <c r="G38" s="119">
        <f t="shared" si="0"/>
        <v>0.12120509849362687</v>
      </c>
      <c r="H38" s="119">
        <v>1.046</v>
      </c>
      <c r="I38" s="179" t="s">
        <v>52</v>
      </c>
      <c r="J38"/>
      <c r="K38"/>
      <c r="L38"/>
      <c r="M38"/>
      <c r="N38"/>
      <c r="O38"/>
      <c r="P38"/>
      <c r="Q38"/>
      <c r="R38"/>
      <c r="S38" s="32"/>
      <c r="T38" s="32"/>
      <c r="U38" s="32"/>
      <c r="V38" s="32"/>
      <c r="W38" s="32"/>
      <c r="X38" s="32"/>
      <c r="Y38" s="32"/>
      <c r="Z38" s="32"/>
    </row>
    <row r="39" spans="1:26" s="28" customFormat="1" ht="21" customHeight="1">
      <c r="A39" s="218" t="s">
        <v>465</v>
      </c>
      <c r="B39" s="232">
        <v>0.01</v>
      </c>
      <c r="C39" s="233">
        <f>B39+C8</f>
        <v>286.48</v>
      </c>
      <c r="D39" s="245" t="s">
        <v>526</v>
      </c>
      <c r="E39" s="232">
        <v>17.25</v>
      </c>
      <c r="F39" s="232">
        <v>8.44</v>
      </c>
      <c r="G39" s="233">
        <f t="shared" si="0"/>
        <v>6.1137440758293846E-2</v>
      </c>
      <c r="H39" s="233">
        <v>0.51600000000000001</v>
      </c>
      <c r="I39" s="243" t="s">
        <v>52</v>
      </c>
      <c r="J39"/>
      <c r="K39"/>
      <c r="L39"/>
      <c r="M39"/>
      <c r="N39"/>
      <c r="O39"/>
      <c r="P39"/>
      <c r="Q39"/>
      <c r="R39"/>
      <c r="S39" s="32"/>
      <c r="T39" s="32"/>
      <c r="U39" s="32"/>
      <c r="V39" s="32"/>
      <c r="W39" s="32"/>
      <c r="X39" s="32"/>
      <c r="Y39" s="32"/>
      <c r="Z39" s="32"/>
    </row>
    <row r="40" spans="1:26" s="28" customFormat="1" ht="21" customHeight="1">
      <c r="A40" s="214" t="s">
        <v>466</v>
      </c>
      <c r="B40" s="226">
        <v>-0.05</v>
      </c>
      <c r="C40" s="227">
        <f>B40+C8</f>
        <v>286.42</v>
      </c>
      <c r="D40" s="244" t="s">
        <v>527</v>
      </c>
      <c r="E40" s="226">
        <v>17.3</v>
      </c>
      <c r="F40" s="226">
        <v>7.74</v>
      </c>
      <c r="G40" s="227">
        <f t="shared" si="0"/>
        <v>0.1003875968992248</v>
      </c>
      <c r="H40" s="227">
        <v>0.77700000000000002</v>
      </c>
      <c r="I40" s="256" t="s">
        <v>52</v>
      </c>
      <c r="J40"/>
      <c r="K40"/>
      <c r="L40"/>
      <c r="M40"/>
      <c r="N40"/>
      <c r="O40"/>
      <c r="P40"/>
      <c r="Q40"/>
      <c r="R40"/>
      <c r="S40" s="32"/>
      <c r="T40" s="32"/>
      <c r="U40" s="32"/>
      <c r="V40" s="32"/>
      <c r="W40" s="32"/>
      <c r="X40" s="32"/>
      <c r="Y40" s="32"/>
      <c r="Z40" s="32"/>
    </row>
    <row r="41" spans="1:26" s="28" customFormat="1" ht="21" customHeight="1">
      <c r="A41" s="167" t="s">
        <v>530</v>
      </c>
      <c r="B41" s="226">
        <v>-0.11</v>
      </c>
      <c r="C41" s="227">
        <f>B41+C8</f>
        <v>286.36</v>
      </c>
      <c r="D41" s="255" t="s">
        <v>582</v>
      </c>
      <c r="E41" s="226">
        <v>17.36</v>
      </c>
      <c r="F41" s="226">
        <v>6.31</v>
      </c>
      <c r="G41" s="227">
        <f t="shared" si="0"/>
        <v>8.1458003169572121E-2</v>
      </c>
      <c r="H41" s="227">
        <v>0.51400000000000001</v>
      </c>
      <c r="I41" s="179" t="s">
        <v>61</v>
      </c>
      <c r="J41"/>
      <c r="K41"/>
      <c r="L41"/>
      <c r="M41"/>
      <c r="N41"/>
      <c r="O41"/>
      <c r="P41"/>
      <c r="Q41"/>
      <c r="R41"/>
      <c r="S41" s="32"/>
      <c r="T41" s="32"/>
      <c r="U41" s="32"/>
      <c r="V41" s="32"/>
      <c r="W41" s="32"/>
      <c r="X41" s="32"/>
      <c r="Y41" s="32"/>
      <c r="Z41" s="32"/>
    </row>
    <row r="42" spans="1:26" s="28" customFormat="1" ht="21" customHeight="1">
      <c r="A42" s="167" t="s">
        <v>531</v>
      </c>
      <c r="B42" s="120">
        <v>0.06</v>
      </c>
      <c r="C42" s="119">
        <f>B42+C8</f>
        <v>286.53000000000003</v>
      </c>
      <c r="D42" s="181" t="s">
        <v>313</v>
      </c>
      <c r="E42" s="120">
        <v>17.600000000000001</v>
      </c>
      <c r="F42" s="120">
        <v>9.2100000000000009</v>
      </c>
      <c r="G42" s="119">
        <f t="shared" si="0"/>
        <v>5.4614549402823016E-2</v>
      </c>
      <c r="H42" s="119">
        <v>0.503</v>
      </c>
      <c r="I42" s="179" t="s">
        <v>52</v>
      </c>
      <c r="J42"/>
      <c r="K42"/>
      <c r="L42"/>
      <c r="M42"/>
      <c r="N42"/>
      <c r="O42"/>
      <c r="P42"/>
      <c r="Q42"/>
      <c r="R42"/>
      <c r="S42" s="32"/>
      <c r="T42" s="32"/>
      <c r="U42" s="32"/>
      <c r="V42" s="32"/>
      <c r="W42" s="32"/>
      <c r="X42" s="32"/>
      <c r="Y42" s="32"/>
      <c r="Z42" s="32"/>
    </row>
    <row r="43" spans="1:26" s="28" customFormat="1" ht="21" customHeight="1">
      <c r="A43" s="167" t="s">
        <v>532</v>
      </c>
      <c r="B43" s="120">
        <v>0.03</v>
      </c>
      <c r="C43" s="119">
        <f>B43+C8</f>
        <v>286.5</v>
      </c>
      <c r="D43" s="181" t="s">
        <v>583</v>
      </c>
      <c r="E43" s="120">
        <v>17.100000000000001</v>
      </c>
      <c r="F43" s="120">
        <v>7.5</v>
      </c>
      <c r="G43" s="119">
        <f t="shared" si="0"/>
        <v>3.7333333333333336E-2</v>
      </c>
      <c r="H43" s="119">
        <v>0.28000000000000003</v>
      </c>
      <c r="I43" s="179" t="s">
        <v>52</v>
      </c>
      <c r="J43"/>
      <c r="K43"/>
      <c r="L43"/>
      <c r="M43"/>
      <c r="N43"/>
      <c r="O43"/>
      <c r="P43"/>
      <c r="Q43"/>
      <c r="R43"/>
      <c r="S43" s="32"/>
      <c r="T43" s="32"/>
      <c r="U43" s="32"/>
      <c r="V43" s="32"/>
      <c r="W43" s="32"/>
      <c r="X43" s="32"/>
      <c r="Y43" s="32"/>
      <c r="Z43" s="32"/>
    </row>
    <row r="44" spans="1:26" s="28" customFormat="1" ht="21" customHeight="1">
      <c r="A44" s="167" t="s">
        <v>533</v>
      </c>
      <c r="B44" s="120">
        <v>-0.03</v>
      </c>
      <c r="C44" s="119">
        <f>B44+C8</f>
        <v>286.44000000000005</v>
      </c>
      <c r="D44" s="181" t="s">
        <v>584</v>
      </c>
      <c r="E44" s="120"/>
      <c r="F44" s="120"/>
      <c r="G44" s="119"/>
      <c r="H44" s="119">
        <v>0</v>
      </c>
      <c r="I44" s="179" t="s">
        <v>52</v>
      </c>
      <c r="J44"/>
      <c r="K44"/>
      <c r="L44"/>
      <c r="M44"/>
      <c r="N44"/>
      <c r="O44"/>
      <c r="P44"/>
      <c r="Q44"/>
      <c r="R44"/>
      <c r="S44" s="32"/>
      <c r="T44" s="32"/>
      <c r="U44" s="32"/>
      <c r="V44" s="32"/>
      <c r="W44" s="32"/>
      <c r="X44" s="32"/>
      <c r="Y44" s="32"/>
      <c r="Z44" s="32"/>
    </row>
    <row r="45" spans="1:26" s="28" customFormat="1" ht="21" customHeight="1">
      <c r="A45" s="167" t="s">
        <v>585</v>
      </c>
      <c r="B45" s="120">
        <v>0.03</v>
      </c>
      <c r="C45" s="119">
        <f>B45+C8</f>
        <v>286.5</v>
      </c>
      <c r="D45" s="181" t="s">
        <v>641</v>
      </c>
      <c r="E45" s="120"/>
      <c r="F45" s="120"/>
      <c r="G45" s="119"/>
      <c r="H45" s="119">
        <v>0</v>
      </c>
      <c r="I45" s="179" t="s">
        <v>645</v>
      </c>
      <c r="J45"/>
      <c r="K45"/>
      <c r="L45"/>
      <c r="M45"/>
      <c r="N45"/>
      <c r="O45"/>
      <c r="P45"/>
      <c r="Q45"/>
      <c r="R45"/>
      <c r="S45" s="32"/>
      <c r="T45" s="32"/>
      <c r="U45" s="32"/>
      <c r="V45" s="32"/>
      <c r="W45" s="32"/>
      <c r="X45" s="32"/>
      <c r="Y45" s="32"/>
      <c r="Z45" s="32"/>
    </row>
    <row r="46" spans="1:26" s="28" customFormat="1" ht="21" customHeight="1">
      <c r="A46" s="167" t="s">
        <v>605</v>
      </c>
      <c r="B46" s="120">
        <v>0.1</v>
      </c>
      <c r="C46" s="119">
        <f>B46+C8</f>
        <v>286.57000000000005</v>
      </c>
      <c r="D46" s="181" t="s">
        <v>642</v>
      </c>
      <c r="E46" s="120"/>
      <c r="F46" s="120"/>
      <c r="G46" s="119"/>
      <c r="H46" s="119">
        <v>0</v>
      </c>
      <c r="I46" s="179" t="s">
        <v>52</v>
      </c>
      <c r="J46"/>
      <c r="K46"/>
      <c r="L46"/>
      <c r="M46"/>
      <c r="N46"/>
      <c r="O46"/>
      <c r="P46"/>
      <c r="Q46"/>
      <c r="R46"/>
      <c r="S46" s="32"/>
      <c r="T46" s="32"/>
      <c r="U46" s="32"/>
      <c r="V46" s="32"/>
      <c r="W46" s="32"/>
      <c r="X46" s="32"/>
      <c r="Y46" s="32"/>
      <c r="Z46" s="32"/>
    </row>
    <row r="47" spans="1:26" s="28" customFormat="1" ht="21" customHeight="1">
      <c r="A47" s="167" t="s">
        <v>606</v>
      </c>
      <c r="B47" s="120">
        <v>0.06</v>
      </c>
      <c r="C47" s="119">
        <f>B47+C8</f>
        <v>286.53000000000003</v>
      </c>
      <c r="D47" s="181" t="s">
        <v>643</v>
      </c>
      <c r="E47" s="120"/>
      <c r="F47" s="120"/>
      <c r="G47" s="184"/>
      <c r="H47" s="119">
        <v>0</v>
      </c>
      <c r="I47" s="179" t="s">
        <v>52</v>
      </c>
      <c r="J47"/>
      <c r="K47"/>
      <c r="L47"/>
      <c r="M47"/>
      <c r="N47"/>
      <c r="O47"/>
      <c r="P47"/>
      <c r="Q47"/>
      <c r="R47"/>
      <c r="S47" s="32"/>
      <c r="T47" s="32"/>
      <c r="U47" s="32"/>
      <c r="V47" s="32"/>
      <c r="W47" s="32"/>
      <c r="X47" s="32"/>
      <c r="Y47" s="32"/>
      <c r="Z47" s="32"/>
    </row>
    <row r="48" spans="1:26" s="28" customFormat="1" ht="21" customHeight="1">
      <c r="A48" s="167" t="s">
        <v>607</v>
      </c>
      <c r="B48" s="120">
        <v>0.01</v>
      </c>
      <c r="C48" s="119">
        <f>B48+C8</f>
        <v>286.48</v>
      </c>
      <c r="D48" s="181" t="s">
        <v>644</v>
      </c>
      <c r="E48" s="120"/>
      <c r="F48" s="120"/>
      <c r="G48" s="184"/>
      <c r="H48" s="119">
        <v>0</v>
      </c>
      <c r="I48" s="179" t="s">
        <v>52</v>
      </c>
      <c r="J48"/>
      <c r="K48"/>
      <c r="L48"/>
      <c r="M48"/>
      <c r="N48"/>
      <c r="O48"/>
      <c r="P48"/>
      <c r="Q48"/>
      <c r="R48"/>
      <c r="S48" s="32"/>
      <c r="T48" s="32"/>
      <c r="U48" s="32"/>
      <c r="V48" s="32"/>
      <c r="W48" s="32"/>
      <c r="X48" s="32"/>
      <c r="Y48" s="32"/>
      <c r="Z48" s="32"/>
    </row>
    <row r="49" spans="1:26" s="28" customFormat="1" ht="21" customHeight="1">
      <c r="A49" s="167" t="s">
        <v>646</v>
      </c>
      <c r="B49" s="120">
        <v>0.32</v>
      </c>
      <c r="C49" s="119">
        <f>B49+C4</f>
        <v>0.32</v>
      </c>
      <c r="D49" s="181" t="s">
        <v>644</v>
      </c>
      <c r="E49" s="120"/>
      <c r="F49" s="120"/>
      <c r="G49" s="184"/>
      <c r="H49" s="119">
        <v>0</v>
      </c>
      <c r="I49" s="179" t="s">
        <v>61</v>
      </c>
      <c r="J49"/>
      <c r="K49"/>
      <c r="L49"/>
      <c r="M49"/>
      <c r="N49"/>
      <c r="O49"/>
      <c r="P49"/>
      <c r="Q49"/>
      <c r="R49"/>
      <c r="S49" s="32"/>
      <c r="T49" s="32"/>
      <c r="U49" s="32"/>
      <c r="V49" s="32"/>
      <c r="W49" s="32"/>
      <c r="X49" s="32"/>
      <c r="Y49" s="32"/>
      <c r="Z49" s="32"/>
    </row>
    <row r="50" spans="1:26" s="28" customFormat="1" ht="21" customHeight="1">
      <c r="A50" s="167" t="s">
        <v>655</v>
      </c>
      <c r="B50" s="215">
        <v>0.28000000000000003</v>
      </c>
      <c r="C50" s="207">
        <f>B50+C4</f>
        <v>0.28000000000000003</v>
      </c>
      <c r="D50" s="215">
        <v>15.51</v>
      </c>
      <c r="E50" s="215"/>
      <c r="F50" s="216"/>
      <c r="G50" s="217"/>
      <c r="H50" s="207">
        <v>0</v>
      </c>
      <c r="I50" s="208" t="s">
        <v>52</v>
      </c>
      <c r="J50"/>
      <c r="K50"/>
      <c r="L50"/>
      <c r="M50"/>
      <c r="N50"/>
      <c r="O50"/>
      <c r="P50"/>
      <c r="Q50"/>
      <c r="R50"/>
      <c r="S50" s="32"/>
      <c r="T50" s="32"/>
      <c r="U50" s="32"/>
      <c r="V50" s="32"/>
      <c r="W50" s="32"/>
      <c r="X50" s="32"/>
      <c r="Y50" s="32"/>
      <c r="Z50" s="32"/>
    </row>
    <row r="51" spans="1:26" s="28" customFormat="1" ht="21" customHeight="1">
      <c r="A51" s="167" t="s">
        <v>666</v>
      </c>
      <c r="B51" s="79">
        <v>0.28999999999999998</v>
      </c>
      <c r="C51" s="84">
        <f>B51+C4</f>
        <v>0.28999999999999998</v>
      </c>
      <c r="D51" s="79">
        <v>11.25</v>
      </c>
      <c r="E51" s="79"/>
      <c r="F51" s="139"/>
      <c r="G51" s="148"/>
      <c r="H51" s="84">
        <v>0</v>
      </c>
      <c r="I51" s="177" t="s">
        <v>52</v>
      </c>
      <c r="J51"/>
      <c r="K51"/>
      <c r="L51"/>
      <c r="M51"/>
      <c r="N51"/>
      <c r="O51"/>
      <c r="P51"/>
      <c r="Q51"/>
      <c r="R51"/>
      <c r="S51" s="32"/>
      <c r="T51" s="32"/>
      <c r="U51" s="32"/>
      <c r="V51" s="32"/>
      <c r="W51" s="32"/>
      <c r="X51" s="32"/>
      <c r="Y51" s="32"/>
      <c r="Z51" s="32"/>
    </row>
    <row r="52" spans="1:26" s="28" customFormat="1" ht="21" customHeight="1">
      <c r="A52" s="167" t="s">
        <v>667</v>
      </c>
      <c r="B52" s="79">
        <v>0.32</v>
      </c>
      <c r="C52" s="84">
        <f>B52+C4</f>
        <v>0.32</v>
      </c>
      <c r="D52" s="79">
        <v>10.35</v>
      </c>
      <c r="E52" s="79"/>
      <c r="F52" s="139"/>
      <c r="G52" s="148"/>
      <c r="H52" s="84">
        <v>0</v>
      </c>
      <c r="I52" s="177" t="s">
        <v>52</v>
      </c>
      <c r="J52"/>
      <c r="K52"/>
      <c r="L52"/>
      <c r="M52"/>
      <c r="N52"/>
      <c r="O52"/>
      <c r="P52"/>
      <c r="Q52"/>
      <c r="R52"/>
      <c r="S52" s="32"/>
      <c r="T52" s="32"/>
      <c r="U52" s="32"/>
      <c r="V52" s="32"/>
      <c r="W52" s="32"/>
      <c r="X52" s="32"/>
      <c r="Y52" s="32"/>
      <c r="Z52" s="32"/>
    </row>
    <row r="53" spans="1:26" s="28" customFormat="1" ht="21" customHeight="1">
      <c r="A53" s="167" t="s">
        <v>691</v>
      </c>
      <c r="B53" s="120">
        <v>0.22</v>
      </c>
      <c r="C53" s="84">
        <f>B53+C4</f>
        <v>0.22</v>
      </c>
      <c r="D53" s="181" t="s">
        <v>726</v>
      </c>
      <c r="E53" s="120"/>
      <c r="F53" s="120"/>
      <c r="G53" s="184"/>
      <c r="H53" s="119">
        <v>0</v>
      </c>
      <c r="I53" s="179" t="s">
        <v>61</v>
      </c>
      <c r="J53"/>
      <c r="K53"/>
      <c r="L53"/>
      <c r="M53"/>
      <c r="N53"/>
      <c r="O53"/>
      <c r="P53"/>
      <c r="Q53"/>
      <c r="R53"/>
      <c r="S53" s="32"/>
      <c r="T53" s="32"/>
      <c r="U53" s="32"/>
      <c r="V53" s="32"/>
      <c r="W53" s="32"/>
      <c r="X53" s="32"/>
      <c r="Y53" s="32"/>
      <c r="Z53" s="32"/>
    </row>
    <row r="54" spans="1:26" s="28" customFormat="1" ht="21" customHeight="1">
      <c r="A54" s="218" t="s">
        <v>719</v>
      </c>
      <c r="B54" s="219">
        <v>0.2</v>
      </c>
      <c r="C54" s="210">
        <f>B54+C4</f>
        <v>0.2</v>
      </c>
      <c r="D54" s="219">
        <v>9.5299999999999994</v>
      </c>
      <c r="E54" s="219"/>
      <c r="F54" s="220"/>
      <c r="G54" s="221"/>
      <c r="H54" s="210">
        <v>0</v>
      </c>
      <c r="I54" s="249"/>
    </row>
    <row r="55" spans="1:26" s="32" customFormat="1" ht="21" customHeight="1">
      <c r="A55" s="202"/>
      <c r="B55" s="128"/>
      <c r="C55" s="202"/>
      <c r="D55" s="202"/>
      <c r="E55" s="202"/>
      <c r="F55" s="202"/>
      <c r="G55" s="202"/>
      <c r="H55" s="202"/>
      <c r="I55" s="203"/>
      <c r="J55"/>
      <c r="K55"/>
      <c r="L55"/>
      <c r="M55"/>
      <c r="N55"/>
      <c r="O55"/>
      <c r="P55"/>
      <c r="Q55"/>
      <c r="R55"/>
    </row>
    <row r="56" spans="1:26" s="32" customFormat="1" ht="21" customHeight="1">
      <c r="D56" s="202"/>
      <c r="E56" s="202"/>
      <c r="F56" s="202"/>
      <c r="G56" s="202"/>
      <c r="H56" s="202"/>
      <c r="I56" s="203"/>
      <c r="J56"/>
      <c r="K56"/>
      <c r="L56"/>
      <c r="M56"/>
      <c r="N56"/>
      <c r="O56"/>
      <c r="P56"/>
      <c r="Q56"/>
      <c r="R56"/>
    </row>
    <row r="57" spans="1:26" s="32" customFormat="1" ht="21" customHeight="1">
      <c r="D57" s="202"/>
      <c r="E57" s="202"/>
      <c r="F57" s="202"/>
      <c r="G57" s="202"/>
      <c r="H57" s="202"/>
      <c r="I57" s="204"/>
      <c r="J57"/>
      <c r="K57"/>
      <c r="L57"/>
      <c r="M57"/>
      <c r="N57"/>
      <c r="O57"/>
      <c r="P57"/>
      <c r="Q57"/>
      <c r="R57"/>
    </row>
    <row r="58" spans="1:26" s="32" customFormat="1" ht="21" customHeight="1">
      <c r="A58" s="202"/>
      <c r="B58" s="128"/>
      <c r="C58" s="202"/>
      <c r="D58" s="202"/>
      <c r="E58" s="202"/>
      <c r="F58" s="202"/>
      <c r="G58" s="202"/>
      <c r="H58" s="202"/>
      <c r="I58" s="205"/>
      <c r="J58"/>
      <c r="K58"/>
      <c r="L58"/>
      <c r="M58"/>
      <c r="N58"/>
      <c r="O58"/>
      <c r="P58"/>
      <c r="Q58"/>
      <c r="R58"/>
    </row>
    <row r="59" spans="1:26" s="32" customFormat="1" ht="21" customHeight="1">
      <c r="A59" s="202"/>
      <c r="B59" s="128"/>
      <c r="C59" s="202"/>
      <c r="D59" s="202"/>
      <c r="E59" s="202"/>
      <c r="F59" s="202"/>
      <c r="G59" s="202"/>
      <c r="H59" s="202"/>
      <c r="I59" s="204"/>
      <c r="J59"/>
      <c r="K59"/>
      <c r="L59"/>
      <c r="M59"/>
      <c r="N59"/>
      <c r="O59"/>
      <c r="P59"/>
      <c r="Q59"/>
      <c r="R59"/>
    </row>
    <row r="60" spans="1:26" s="32" customFormat="1" ht="21" customHeight="1">
      <c r="A60" s="202"/>
      <c r="B60" s="128"/>
      <c r="C60" s="202"/>
      <c r="D60" s="202"/>
      <c r="E60" s="202"/>
      <c r="F60" s="202"/>
      <c r="G60" s="202"/>
      <c r="H60" s="202"/>
      <c r="I60" s="205"/>
      <c r="J60"/>
      <c r="K60"/>
      <c r="L60"/>
      <c r="M60"/>
      <c r="N60"/>
      <c r="O60"/>
      <c r="P60"/>
      <c r="Q60"/>
      <c r="R60"/>
    </row>
    <row r="61" spans="1:26" s="32" customFormat="1" ht="21" customHeight="1">
      <c r="D61" s="202"/>
      <c r="E61" s="202"/>
      <c r="F61" s="202"/>
      <c r="G61" s="202"/>
      <c r="H61" s="202"/>
      <c r="I61" s="204"/>
      <c r="J61"/>
      <c r="K61"/>
      <c r="L61"/>
      <c r="M61"/>
      <c r="N61"/>
      <c r="O61"/>
      <c r="P61"/>
      <c r="Q61"/>
      <c r="R61"/>
    </row>
    <row r="62" spans="1:26" s="32" customFormat="1" ht="21" customHeight="1">
      <c r="D62" s="202"/>
      <c r="E62" s="202"/>
      <c r="F62" s="202"/>
      <c r="G62" s="202"/>
      <c r="H62" s="202"/>
      <c r="I62" s="202"/>
      <c r="J62"/>
      <c r="K62"/>
      <c r="L62"/>
      <c r="M62"/>
      <c r="N62"/>
      <c r="O62"/>
      <c r="P62"/>
      <c r="Q62"/>
      <c r="R62"/>
    </row>
    <row r="63" spans="1:26" s="32" customFormat="1" ht="21" customHeight="1">
      <c r="B63" s="206"/>
      <c r="C63" s="36"/>
      <c r="G63" s="36"/>
      <c r="H63" s="36"/>
      <c r="I63" s="28"/>
      <c r="J63"/>
      <c r="K63"/>
      <c r="L63"/>
      <c r="M63"/>
      <c r="N63"/>
      <c r="O63"/>
      <c r="P63"/>
      <c r="Q63"/>
      <c r="R63"/>
    </row>
    <row r="64" spans="1:26" s="32" customFormat="1" ht="21" customHeight="1">
      <c r="A64" s="247" t="s">
        <v>63</v>
      </c>
      <c r="B64" s="30"/>
      <c r="C64" s="30"/>
      <c r="G64" s="36"/>
      <c r="H64" s="36"/>
      <c r="I64" s="28"/>
      <c r="J64"/>
      <c r="K64"/>
      <c r="L64"/>
      <c r="M64"/>
      <c r="N64"/>
      <c r="O64"/>
      <c r="P64"/>
      <c r="Q64"/>
      <c r="R64"/>
    </row>
    <row r="65" spans="1:18" s="32" customFormat="1" ht="21" customHeight="1">
      <c r="A65" s="163" t="s">
        <v>64</v>
      </c>
      <c r="B65" s="248">
        <f>+COUNT(B11:B60)</f>
        <v>44</v>
      </c>
      <c r="C65" s="30" t="s">
        <v>65</v>
      </c>
      <c r="G65" s="36"/>
      <c r="H65" s="36"/>
      <c r="I65" s="28"/>
      <c r="J65"/>
      <c r="K65"/>
      <c r="L65"/>
      <c r="M65"/>
      <c r="N65"/>
      <c r="O65"/>
      <c r="P65"/>
      <c r="Q65"/>
      <c r="R65"/>
    </row>
    <row r="66" spans="1:18" s="32" customFormat="1" ht="21" customHeight="1">
      <c r="B66" s="206"/>
      <c r="C66" s="36"/>
      <c r="G66" s="36"/>
      <c r="H66" s="36"/>
      <c r="I66" s="28"/>
      <c r="J66"/>
      <c r="K66"/>
      <c r="L66"/>
      <c r="M66"/>
      <c r="N66"/>
      <c r="O66"/>
      <c r="P66"/>
      <c r="Q66"/>
      <c r="R66"/>
    </row>
    <row r="67" spans="1:18" s="32" customFormat="1" ht="21" customHeight="1">
      <c r="B67" s="206"/>
      <c r="C67" s="36"/>
      <c r="G67" s="36"/>
      <c r="H67" s="36"/>
      <c r="I67" s="28"/>
      <c r="J67"/>
      <c r="K67"/>
      <c r="L67"/>
      <c r="M67"/>
      <c r="N67"/>
      <c r="O67"/>
      <c r="P67"/>
      <c r="Q67"/>
      <c r="R67"/>
    </row>
    <row r="68" spans="1:18" s="32" customFormat="1" ht="21" customHeight="1">
      <c r="B68" s="206"/>
      <c r="C68" s="36"/>
      <c r="G68" s="36"/>
      <c r="H68" s="36"/>
      <c r="I68" s="28"/>
      <c r="J68"/>
      <c r="K68"/>
      <c r="L68"/>
      <c r="M68"/>
      <c r="N68"/>
      <c r="O68"/>
      <c r="P68"/>
      <c r="Q68"/>
      <c r="R68"/>
    </row>
    <row r="69" spans="1:18" s="32" customFormat="1" ht="21" customHeight="1">
      <c r="B69" s="206"/>
      <c r="C69" s="36"/>
      <c r="G69" s="36"/>
      <c r="H69" s="36"/>
      <c r="I69" s="28"/>
      <c r="J69"/>
      <c r="K69"/>
      <c r="L69"/>
      <c r="M69"/>
      <c r="N69"/>
      <c r="O69"/>
      <c r="P69"/>
      <c r="Q69"/>
      <c r="R69"/>
    </row>
    <row r="70" spans="1:18" s="32" customFormat="1" ht="21" customHeight="1">
      <c r="B70" s="57"/>
      <c r="C70" s="36"/>
      <c r="G70" s="36"/>
      <c r="H70" s="36"/>
      <c r="I70" s="28"/>
      <c r="J70"/>
      <c r="K70"/>
      <c r="L70"/>
      <c r="M70"/>
      <c r="N70"/>
      <c r="O70"/>
      <c r="P70"/>
      <c r="Q70"/>
      <c r="R70"/>
    </row>
    <row r="71" spans="1:18" s="32" customFormat="1" ht="21" customHeight="1">
      <c r="B71" s="57"/>
      <c r="C71" s="36"/>
      <c r="G71" s="36"/>
      <c r="H71" s="36"/>
      <c r="I71" s="28"/>
      <c r="J71"/>
      <c r="K71"/>
      <c r="L71"/>
      <c r="M71"/>
      <c r="N71"/>
      <c r="O71"/>
      <c r="P71"/>
      <c r="Q71"/>
      <c r="R71"/>
    </row>
    <row r="72" spans="1:18" s="32" customFormat="1" ht="21" customHeight="1">
      <c r="B72" s="57"/>
      <c r="C72" s="36"/>
      <c r="G72" s="36"/>
      <c r="H72" s="36"/>
      <c r="I72" s="28"/>
      <c r="J72"/>
      <c r="K72"/>
      <c r="L72"/>
      <c r="M72"/>
      <c r="N72"/>
      <c r="O72"/>
      <c r="P72"/>
      <c r="Q72"/>
      <c r="R72"/>
    </row>
    <row r="73" spans="1:18" s="32" customFormat="1" ht="21" customHeight="1">
      <c r="B73" s="57"/>
      <c r="C73" s="36"/>
      <c r="G73" s="36"/>
      <c r="H73" s="36"/>
      <c r="I73" s="28"/>
      <c r="J73"/>
      <c r="K73"/>
      <c r="L73"/>
      <c r="M73"/>
      <c r="N73"/>
      <c r="O73"/>
      <c r="P73"/>
      <c r="Q73"/>
      <c r="R73"/>
    </row>
    <row r="74" spans="1:18" s="32" customFormat="1" ht="21" customHeight="1">
      <c r="B74" s="57"/>
      <c r="C74" s="36"/>
      <c r="G74" s="36"/>
      <c r="H74" s="36"/>
      <c r="I74" s="28"/>
      <c r="J74"/>
      <c r="K74"/>
      <c r="L74"/>
      <c r="M74"/>
      <c r="N74"/>
      <c r="O74"/>
      <c r="P74"/>
      <c r="Q74"/>
      <c r="R74"/>
    </row>
    <row r="75" spans="1:18" ht="21" customHeight="1">
      <c r="A75" s="32"/>
      <c r="B75" s="57"/>
      <c r="C75" s="36"/>
      <c r="D75" s="32"/>
      <c r="E75" s="32"/>
      <c r="F75" s="32"/>
      <c r="G75" s="36"/>
      <c r="H75" s="36"/>
      <c r="J75"/>
      <c r="K75"/>
      <c r="L75"/>
      <c r="M75"/>
      <c r="N75"/>
      <c r="O75"/>
      <c r="P75"/>
      <c r="Q75"/>
      <c r="R75"/>
    </row>
    <row r="76" spans="1:18" ht="21" customHeight="1">
      <c r="G76" s="63"/>
      <c r="H76" s="63"/>
      <c r="J76"/>
      <c r="K76"/>
      <c r="L76"/>
      <c r="M76"/>
      <c r="N76"/>
      <c r="O76"/>
      <c r="P76"/>
      <c r="Q76"/>
      <c r="R76"/>
    </row>
    <row r="77" spans="1:18" ht="21" customHeight="1">
      <c r="G77" s="63"/>
      <c r="H77" s="63"/>
      <c r="J77"/>
      <c r="K77"/>
      <c r="L77"/>
      <c r="M77"/>
      <c r="N77"/>
      <c r="O77"/>
      <c r="P77"/>
      <c r="Q77"/>
      <c r="R77"/>
    </row>
    <row r="78" spans="1:18" ht="21" customHeight="1">
      <c r="G78" s="63"/>
      <c r="H78" s="63"/>
      <c r="J78"/>
      <c r="K78"/>
      <c r="L78"/>
      <c r="M78"/>
      <c r="N78"/>
      <c r="O78"/>
      <c r="P78"/>
      <c r="Q78"/>
      <c r="R78"/>
    </row>
    <row r="79" spans="1:18" ht="21" customHeight="1">
      <c r="G79" s="63"/>
      <c r="H79" s="63"/>
      <c r="J79"/>
      <c r="K79"/>
      <c r="L79"/>
      <c r="M79"/>
      <c r="N79"/>
      <c r="O79"/>
      <c r="P79"/>
      <c r="Q79"/>
      <c r="R79"/>
    </row>
    <row r="80" spans="1:18" ht="21" customHeight="1">
      <c r="G80" s="63"/>
      <c r="H80" s="63"/>
      <c r="J80"/>
      <c r="K80"/>
      <c r="L80"/>
      <c r="M80"/>
      <c r="N80"/>
      <c r="O80"/>
      <c r="P80"/>
      <c r="Q80"/>
      <c r="R80"/>
    </row>
    <row r="81" spans="7:18" ht="21" customHeight="1">
      <c r="G81" s="63"/>
      <c r="H81" s="63"/>
      <c r="J81"/>
      <c r="K81"/>
      <c r="L81"/>
      <c r="M81"/>
      <c r="N81"/>
      <c r="O81"/>
      <c r="P81"/>
      <c r="Q81"/>
      <c r="R81"/>
    </row>
    <row r="82" spans="7:18" ht="21" customHeight="1">
      <c r="G82" s="63"/>
      <c r="H82" s="63"/>
      <c r="J82"/>
      <c r="K82"/>
      <c r="L82"/>
      <c r="M82"/>
      <c r="N82"/>
      <c r="O82"/>
      <c r="P82"/>
      <c r="Q82"/>
      <c r="R82"/>
    </row>
    <row r="83" spans="7:18" ht="21" customHeight="1">
      <c r="G83" s="63"/>
      <c r="H83" s="63"/>
      <c r="J83"/>
      <c r="K83"/>
      <c r="L83"/>
      <c r="M83"/>
      <c r="N83"/>
      <c r="O83"/>
      <c r="P83"/>
      <c r="Q83"/>
      <c r="R83"/>
    </row>
    <row r="84" spans="7:18" ht="21" customHeight="1">
      <c r="G84" s="63"/>
      <c r="H84" s="63"/>
      <c r="J84"/>
      <c r="K84"/>
      <c r="L84"/>
      <c r="M84"/>
      <c r="N84"/>
      <c r="O84"/>
      <c r="P84"/>
      <c r="Q84"/>
      <c r="R84"/>
    </row>
    <row r="85" spans="7:18" ht="21" customHeight="1">
      <c r="G85" s="63"/>
      <c r="H85" s="63"/>
      <c r="J85"/>
      <c r="K85"/>
      <c r="L85"/>
      <c r="M85"/>
      <c r="N85"/>
      <c r="O85"/>
      <c r="P85"/>
      <c r="Q85"/>
      <c r="R85"/>
    </row>
    <row r="86" spans="7:18" ht="21" customHeight="1">
      <c r="G86" s="63"/>
      <c r="H86" s="63"/>
      <c r="J86"/>
      <c r="K86"/>
      <c r="L86"/>
      <c r="M86"/>
      <c r="N86"/>
      <c r="O86"/>
      <c r="P86"/>
      <c r="Q86"/>
      <c r="R86"/>
    </row>
    <row r="87" spans="7:18" ht="21" customHeight="1">
      <c r="G87" s="63"/>
      <c r="H87" s="63"/>
      <c r="J87"/>
      <c r="K87"/>
      <c r="L87"/>
      <c r="M87"/>
      <c r="N87"/>
      <c r="O87"/>
      <c r="P87"/>
      <c r="Q87"/>
      <c r="R87"/>
    </row>
    <row r="88" spans="7:18" ht="21" customHeight="1">
      <c r="G88" s="63"/>
      <c r="H88" s="63"/>
      <c r="J88"/>
      <c r="K88"/>
      <c r="L88"/>
      <c r="M88"/>
      <c r="N88"/>
      <c r="O88"/>
      <c r="P88"/>
      <c r="Q88"/>
      <c r="R88"/>
    </row>
    <row r="89" spans="7:18" ht="21" customHeight="1">
      <c r="G89" s="63"/>
      <c r="H89" s="63"/>
      <c r="J89"/>
      <c r="K89"/>
      <c r="L89"/>
      <c r="M89"/>
      <c r="N89"/>
      <c r="O89"/>
      <c r="P89"/>
      <c r="Q89"/>
      <c r="R89"/>
    </row>
    <row r="90" spans="7:18" ht="21" customHeight="1">
      <c r="G90" s="63"/>
      <c r="H90" s="63"/>
      <c r="J90"/>
      <c r="K90"/>
      <c r="L90"/>
      <c r="M90"/>
      <c r="N90"/>
      <c r="O90"/>
      <c r="P90"/>
      <c r="Q90"/>
      <c r="R90"/>
    </row>
    <row r="91" spans="7:18" ht="21" customHeight="1">
      <c r="G91" s="63"/>
      <c r="H91" s="63"/>
      <c r="J91"/>
      <c r="K91"/>
      <c r="L91"/>
      <c r="M91"/>
      <c r="N91"/>
      <c r="O91"/>
      <c r="P91"/>
      <c r="Q91"/>
      <c r="R91"/>
    </row>
    <row r="92" spans="7:18" ht="21" customHeight="1">
      <c r="G92" s="63"/>
      <c r="H92" s="63"/>
      <c r="J92" s="32"/>
      <c r="K92" s="32"/>
      <c r="L92" s="32"/>
      <c r="M92" s="32"/>
      <c r="N92" s="32"/>
      <c r="O92" s="32"/>
      <c r="P92" s="32"/>
      <c r="Q92" s="32"/>
      <c r="R92" s="32"/>
    </row>
    <row r="93" spans="7:18" ht="21" customHeight="1">
      <c r="G93" s="63"/>
      <c r="H93" s="63"/>
      <c r="J93" s="32"/>
      <c r="K93" s="32"/>
      <c r="L93" s="32"/>
      <c r="M93" s="32"/>
      <c r="N93" s="32"/>
      <c r="O93" s="32"/>
      <c r="P93" s="32"/>
      <c r="Q93" s="32"/>
      <c r="R93" s="32"/>
    </row>
    <row r="94" spans="7:18" ht="21" customHeight="1">
      <c r="G94" s="63"/>
      <c r="H94" s="63"/>
      <c r="J94" s="32"/>
      <c r="K94" s="32"/>
      <c r="L94" s="32"/>
      <c r="M94" s="32"/>
      <c r="N94" s="32"/>
      <c r="O94" s="32"/>
      <c r="P94" s="32"/>
      <c r="Q94" s="32"/>
      <c r="R94" s="32"/>
    </row>
    <row r="95" spans="7:18" ht="21" customHeight="1">
      <c r="G95" s="63"/>
      <c r="H95" s="63"/>
      <c r="J95" s="32"/>
      <c r="K95" s="32"/>
      <c r="L95" s="32"/>
      <c r="M95" s="32"/>
      <c r="N95" s="32"/>
      <c r="O95" s="32"/>
      <c r="P95" s="32"/>
      <c r="Q95" s="32"/>
      <c r="R95" s="32"/>
    </row>
    <row r="96" spans="7:18" ht="21" customHeight="1">
      <c r="G96" s="63"/>
      <c r="H96" s="63"/>
      <c r="J96" s="32"/>
      <c r="K96" s="32"/>
      <c r="L96" s="32"/>
      <c r="M96" s="32"/>
      <c r="N96" s="32"/>
      <c r="O96" s="32"/>
      <c r="P96" s="32"/>
      <c r="Q96" s="32"/>
      <c r="R96" s="32"/>
    </row>
    <row r="97" spans="7:18" ht="21" customHeight="1">
      <c r="G97" s="63"/>
      <c r="H97" s="63"/>
      <c r="J97" s="32"/>
      <c r="K97" s="32"/>
      <c r="L97" s="32"/>
      <c r="M97" s="32"/>
      <c r="N97" s="32"/>
      <c r="O97" s="32"/>
      <c r="P97" s="32"/>
      <c r="Q97" s="32"/>
      <c r="R97" s="32"/>
    </row>
    <row r="98" spans="7:18" ht="21" customHeight="1">
      <c r="G98" s="63"/>
      <c r="H98" s="63"/>
      <c r="J98" s="32"/>
      <c r="K98" s="32"/>
      <c r="L98" s="32"/>
      <c r="M98" s="32"/>
      <c r="N98" s="32"/>
      <c r="O98" s="32"/>
      <c r="P98" s="32"/>
      <c r="Q98" s="32"/>
      <c r="R98" s="32"/>
    </row>
    <row r="99" spans="7:18" ht="21" customHeight="1">
      <c r="G99" s="63"/>
      <c r="H99" s="63"/>
      <c r="J99" s="32"/>
      <c r="K99" s="32"/>
      <c r="L99" s="32"/>
      <c r="M99" s="32"/>
      <c r="N99" s="32"/>
      <c r="O99" s="32"/>
      <c r="P99" s="32"/>
      <c r="Q99" s="32"/>
      <c r="R99" s="32"/>
    </row>
    <row r="100" spans="7:18" ht="21" customHeight="1">
      <c r="G100" s="63"/>
      <c r="H100" s="63"/>
      <c r="J100" s="32"/>
      <c r="K100" s="32"/>
      <c r="L100" s="32"/>
      <c r="M100" s="32"/>
      <c r="N100" s="32"/>
      <c r="O100" s="32"/>
      <c r="P100" s="32"/>
      <c r="Q100" s="32"/>
      <c r="R100" s="32"/>
    </row>
    <row r="101" spans="7:18" ht="21" customHeight="1">
      <c r="G101" s="63"/>
      <c r="H101" s="63"/>
      <c r="J101" s="32"/>
      <c r="K101" s="32"/>
      <c r="L101" s="32"/>
      <c r="M101" s="32"/>
      <c r="N101" s="32"/>
      <c r="O101" s="32"/>
      <c r="P101" s="32"/>
      <c r="Q101" s="32"/>
      <c r="R101" s="32"/>
    </row>
    <row r="102" spans="7:18" ht="21" customHeight="1">
      <c r="G102" s="63"/>
      <c r="H102" s="63"/>
      <c r="J102" s="32"/>
      <c r="K102" s="32"/>
      <c r="L102" s="32"/>
      <c r="M102" s="32"/>
      <c r="N102" s="32"/>
      <c r="O102" s="32"/>
      <c r="P102" s="32"/>
      <c r="Q102" s="32"/>
      <c r="R102" s="32"/>
    </row>
    <row r="103" spans="7:18" ht="21" customHeight="1">
      <c r="G103" s="63"/>
      <c r="H103" s="63"/>
      <c r="J103" s="32"/>
      <c r="K103" s="32"/>
      <c r="L103" s="32"/>
      <c r="M103" s="32"/>
      <c r="N103" s="32"/>
      <c r="O103" s="32"/>
      <c r="P103" s="32"/>
      <c r="Q103" s="32"/>
      <c r="R103" s="32"/>
    </row>
    <row r="104" spans="7:18" ht="21" customHeight="1">
      <c r="G104" s="63"/>
      <c r="H104" s="63"/>
      <c r="J104" s="32"/>
      <c r="K104" s="32"/>
      <c r="L104" s="32"/>
      <c r="M104" s="32"/>
      <c r="N104" s="32"/>
      <c r="O104" s="32"/>
      <c r="P104" s="32"/>
      <c r="Q104" s="32"/>
      <c r="R104" s="32"/>
    </row>
    <row r="105" spans="7:18" ht="21" customHeight="1">
      <c r="G105" s="63"/>
      <c r="H105" s="63"/>
    </row>
    <row r="106" spans="7:18" ht="21" customHeight="1">
      <c r="G106" s="63"/>
      <c r="H106" s="63"/>
    </row>
    <row r="107" spans="7:18" ht="21" customHeight="1">
      <c r="G107" s="63"/>
      <c r="H107" s="63"/>
    </row>
    <row r="108" spans="7:18" ht="21" customHeight="1">
      <c r="G108" s="63"/>
      <c r="H108" s="63"/>
    </row>
    <row r="109" spans="7:18" ht="21" customHeight="1">
      <c r="G109" s="63"/>
      <c r="H109" s="63"/>
    </row>
    <row r="110" spans="7:18" ht="21" customHeight="1">
      <c r="G110" s="63"/>
      <c r="H110" s="63"/>
    </row>
    <row r="111" spans="7:18" ht="21" customHeight="1">
      <c r="G111" s="63"/>
      <c r="H111" s="63"/>
    </row>
    <row r="112" spans="7:18" ht="21" customHeight="1">
      <c r="G112" s="63"/>
      <c r="H112" s="63"/>
    </row>
    <row r="113" spans="7:8" ht="21" customHeight="1">
      <c r="G113" s="63"/>
      <c r="H113" s="63"/>
    </row>
    <row r="114" spans="7:8" ht="21" customHeight="1">
      <c r="G114" s="63"/>
      <c r="H114" s="63"/>
    </row>
    <row r="115" spans="7:8" ht="21" customHeight="1">
      <c r="G115" s="63"/>
      <c r="H115" s="63"/>
    </row>
    <row r="116" spans="7:8" ht="21" customHeight="1">
      <c r="G116" s="63"/>
      <c r="H116" s="63"/>
    </row>
    <row r="117" spans="7:8" ht="21" customHeight="1">
      <c r="G117" s="63"/>
      <c r="H117" s="63"/>
    </row>
    <row r="118" spans="7:8" ht="21" customHeight="1">
      <c r="G118" s="63"/>
      <c r="H118" s="63"/>
    </row>
    <row r="119" spans="7:8" ht="21" customHeight="1">
      <c r="G119" s="63"/>
      <c r="H119" s="63"/>
    </row>
    <row r="120" spans="7:8" ht="21" customHeight="1">
      <c r="G120" s="63"/>
      <c r="H120" s="63"/>
    </row>
    <row r="121" spans="7:8" ht="21" customHeight="1">
      <c r="G121" s="63"/>
      <c r="H121" s="63"/>
    </row>
    <row r="122" spans="7:8" ht="21" customHeight="1">
      <c r="G122" s="63"/>
      <c r="H122" s="63"/>
    </row>
    <row r="123" spans="7:8" ht="21" customHeight="1">
      <c r="G123" s="63"/>
      <c r="H123" s="63"/>
    </row>
    <row r="124" spans="7:8" ht="21" customHeight="1">
      <c r="G124" s="63"/>
      <c r="H124" s="63"/>
    </row>
    <row r="125" spans="7:8" ht="21" customHeight="1">
      <c r="G125" s="63"/>
      <c r="H125" s="63"/>
    </row>
    <row r="126" spans="7:8" ht="21" customHeight="1">
      <c r="G126" s="63"/>
      <c r="H126" s="63"/>
    </row>
    <row r="127" spans="7:8" ht="21" customHeight="1">
      <c r="G127" s="63"/>
      <c r="H127" s="63"/>
    </row>
    <row r="128" spans="7:8" ht="21" customHeight="1">
      <c r="G128" s="63"/>
      <c r="H128" s="63"/>
    </row>
    <row r="129" spans="7:8" ht="21" customHeight="1">
      <c r="G129" s="63"/>
      <c r="H129" s="63"/>
    </row>
    <row r="130" spans="7:8" ht="21" customHeight="1">
      <c r="G130" s="63"/>
      <c r="H130" s="63"/>
    </row>
    <row r="131" spans="7:8" ht="21" customHeight="1">
      <c r="G131" s="63"/>
      <c r="H131" s="63"/>
    </row>
    <row r="132" spans="7:8" ht="21" customHeight="1">
      <c r="G132" s="63"/>
      <c r="H132" s="63"/>
    </row>
    <row r="133" spans="7:8" ht="21" customHeight="1">
      <c r="G133" s="63"/>
      <c r="H133" s="63"/>
    </row>
    <row r="134" spans="7:8" ht="21" customHeight="1">
      <c r="G134" s="63"/>
      <c r="H134" s="63"/>
    </row>
    <row r="135" spans="7:8" ht="21" customHeight="1">
      <c r="G135" s="63"/>
      <c r="H135" s="63"/>
    </row>
    <row r="136" spans="7:8" ht="21" customHeight="1"/>
    <row r="137" spans="7:8" ht="21" customHeight="1"/>
    <row r="138" spans="7:8" ht="21" customHeight="1"/>
    <row r="139" spans="7:8" ht="21" customHeight="1"/>
    <row r="140" spans="7:8" ht="21" customHeight="1"/>
    <row r="141" spans="7:8" ht="21" customHeight="1"/>
    <row r="142" spans="7:8" ht="21" customHeight="1"/>
    <row r="143" spans="7:8" ht="21" customHeight="1"/>
    <row r="144" spans="7:8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</sheetData>
  <mergeCells count="3">
    <mergeCell ref="A4:I4"/>
    <mergeCell ref="A9:A10"/>
    <mergeCell ref="I9:I10"/>
  </mergeCells>
  <phoneticPr fontId="16" type="noConversion"/>
  <pageMargins left="0.49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I314"/>
  <sheetViews>
    <sheetView topLeftCell="A46" zoomScale="130" workbookViewId="0">
      <selection activeCell="A53" sqref="A53:A54"/>
    </sheetView>
  </sheetViews>
  <sheetFormatPr defaultRowHeight="21"/>
  <cols>
    <col min="1" max="1" width="8.7109375" style="38" customWidth="1"/>
    <col min="2" max="2" width="8.7109375" style="39" customWidth="1"/>
    <col min="3" max="3" width="8.140625" style="63" customWidth="1"/>
    <col min="4" max="4" width="11.140625" style="39" customWidth="1"/>
    <col min="5" max="5" width="8.5703125" style="39" customWidth="1"/>
    <col min="6" max="6" width="9.7109375" style="130" customWidth="1"/>
    <col min="7" max="7" width="10.7109375" style="130" customWidth="1"/>
    <col min="8" max="8" width="10.28515625" style="39" customWidth="1"/>
    <col min="9" max="9" width="27.28515625" style="41" customWidth="1"/>
    <col min="10" max="10" width="6.28515625" style="41" customWidth="1"/>
    <col min="11" max="11" width="9.140625" style="39"/>
    <col min="12" max="12" width="10.7109375" style="39" customWidth="1"/>
    <col min="13" max="13" width="10.140625" style="39" customWidth="1"/>
    <col min="14" max="14" width="9.140625" style="39"/>
    <col min="15" max="15" width="10.140625" style="39" customWidth="1"/>
    <col min="16" max="16" width="9.7109375" style="39" customWidth="1"/>
    <col min="17" max="16384" width="9.140625" style="39"/>
  </cols>
  <sheetData>
    <row r="1" spans="1:61" s="5" customFormat="1" ht="21" customHeight="1">
      <c r="A1" s="5" t="s">
        <v>43</v>
      </c>
      <c r="B1" s="2"/>
      <c r="C1" s="95"/>
      <c r="D1" s="3"/>
      <c r="E1" s="4"/>
      <c r="F1" s="122"/>
      <c r="G1" s="122"/>
      <c r="I1" s="6" t="s">
        <v>0</v>
      </c>
      <c r="J1" s="6"/>
    </row>
    <row r="2" spans="1:61" s="5" customFormat="1" ht="21" customHeight="1">
      <c r="A2" s="1" t="s">
        <v>1</v>
      </c>
      <c r="B2" s="2"/>
      <c r="C2" s="96"/>
      <c r="D2" s="3"/>
      <c r="E2" s="4"/>
      <c r="F2" s="122"/>
      <c r="G2" s="122"/>
      <c r="I2" s="2"/>
      <c r="J2" s="2"/>
    </row>
    <row r="3" spans="1:61" s="11" customFormat="1" ht="15" customHeight="1">
      <c r="A3" s="7"/>
      <c r="B3" s="8"/>
      <c r="C3" s="97"/>
      <c r="D3" s="9"/>
      <c r="E3" s="10"/>
      <c r="F3" s="123"/>
      <c r="G3" s="123"/>
      <c r="I3" s="113"/>
      <c r="J3" s="8"/>
      <c r="K3" s="39"/>
      <c r="L3" s="39"/>
      <c r="M3" s="39"/>
      <c r="N3" s="39"/>
      <c r="O3" s="39"/>
      <c r="P3" s="39"/>
      <c r="Q3" s="39"/>
      <c r="R3" s="39"/>
      <c r="S3" s="39"/>
    </row>
    <row r="4" spans="1:61" s="12" customFormat="1" ht="26.25" customHeight="1">
      <c r="A4" s="354" t="s">
        <v>2</v>
      </c>
      <c r="B4" s="354"/>
      <c r="C4" s="354"/>
      <c r="D4" s="354"/>
      <c r="E4" s="354"/>
      <c r="F4" s="354"/>
      <c r="G4" s="354"/>
      <c r="H4" s="354"/>
      <c r="I4" s="354"/>
      <c r="J4" s="111"/>
      <c r="K4" s="17"/>
      <c r="L4" s="17"/>
      <c r="M4" s="17"/>
      <c r="N4" s="17"/>
      <c r="O4" s="17"/>
      <c r="P4" s="17"/>
      <c r="Q4" s="17"/>
      <c r="R4" s="17"/>
      <c r="S4" s="17"/>
    </row>
    <row r="5" spans="1:61" s="17" customFormat="1" ht="5.0999999999999996" customHeight="1">
      <c r="A5" s="13"/>
      <c r="B5" s="14"/>
      <c r="C5" s="98"/>
      <c r="D5" s="15"/>
      <c r="E5" s="16"/>
      <c r="F5" s="136"/>
      <c r="G5" s="136"/>
      <c r="I5" s="14"/>
      <c r="J5" s="14"/>
      <c r="K5" s="39"/>
      <c r="L5" s="39"/>
      <c r="M5" s="39"/>
      <c r="N5" s="39"/>
      <c r="O5" s="39"/>
      <c r="P5" s="39"/>
      <c r="Q5" s="39"/>
      <c r="R5" s="39"/>
      <c r="S5" s="39"/>
    </row>
    <row r="6" spans="1:61" s="20" customFormat="1" ht="23.1" customHeight="1">
      <c r="A6" s="18" t="s">
        <v>3</v>
      </c>
      <c r="B6" s="19"/>
      <c r="C6" s="99"/>
      <c r="D6" s="21" t="s">
        <v>92</v>
      </c>
      <c r="E6" s="21"/>
      <c r="F6" s="124"/>
      <c r="G6" s="131" t="s">
        <v>91</v>
      </c>
      <c r="I6" s="19"/>
      <c r="J6" s="19"/>
      <c r="K6" s="5"/>
      <c r="L6" s="5"/>
      <c r="M6" s="5"/>
      <c r="N6" s="5"/>
      <c r="O6" s="5"/>
      <c r="P6" s="5"/>
      <c r="Q6" s="5"/>
      <c r="R6" s="5"/>
      <c r="S6" s="5"/>
    </row>
    <row r="7" spans="1:61" s="20" customFormat="1" ht="23.1" customHeight="1">
      <c r="A7" s="18" t="s">
        <v>4</v>
      </c>
      <c r="B7" s="19"/>
      <c r="C7" s="99"/>
      <c r="D7" s="21" t="s">
        <v>5</v>
      </c>
      <c r="E7" s="21"/>
      <c r="F7" s="124"/>
      <c r="G7" s="131" t="s">
        <v>6</v>
      </c>
      <c r="I7" s="19"/>
      <c r="J7" s="19"/>
      <c r="K7" s="5"/>
      <c r="L7" s="5"/>
      <c r="M7" s="5"/>
      <c r="N7" s="5"/>
      <c r="O7" s="5"/>
      <c r="P7" s="5"/>
      <c r="Q7" s="5"/>
      <c r="R7" s="5"/>
      <c r="S7" s="5"/>
    </row>
    <row r="8" spans="1:61" s="20" customFormat="1" ht="23.1" customHeight="1">
      <c r="A8" s="114" t="s">
        <v>7</v>
      </c>
      <c r="B8" s="115"/>
      <c r="C8" s="116">
        <v>161</v>
      </c>
      <c r="D8" s="117" t="s">
        <v>8</v>
      </c>
      <c r="E8" s="118"/>
      <c r="F8" s="137"/>
      <c r="G8" s="158" t="s">
        <v>97</v>
      </c>
      <c r="H8" s="118"/>
      <c r="I8" s="115"/>
      <c r="J8" s="19"/>
      <c r="K8" s="5"/>
      <c r="L8" s="5"/>
      <c r="M8" s="5"/>
      <c r="N8" s="5"/>
      <c r="O8" s="5"/>
      <c r="P8" s="5"/>
      <c r="Q8" s="5"/>
      <c r="R8" s="5"/>
      <c r="S8" s="5"/>
    </row>
    <row r="9" spans="1:61" s="5" customFormat="1" ht="23.1" customHeight="1">
      <c r="A9" s="355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85" t="s">
        <v>15</v>
      </c>
      <c r="I9" s="357" t="s">
        <v>16</v>
      </c>
      <c r="J9" s="19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</row>
    <row r="10" spans="1:61" s="5" customFormat="1" ht="23.1" customHeight="1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86" t="s">
        <v>23</v>
      </c>
      <c r="I10" s="358"/>
      <c r="J10" s="19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61" s="46" customFormat="1">
      <c r="A11" s="165" t="s">
        <v>102</v>
      </c>
      <c r="B11" s="82">
        <v>-0.03</v>
      </c>
      <c r="C11" s="161">
        <f>B11+C8</f>
        <v>160.97</v>
      </c>
      <c r="D11" s="82" t="s">
        <v>103</v>
      </c>
      <c r="E11" s="83">
        <v>59.8</v>
      </c>
      <c r="F11" s="138">
        <v>91.83</v>
      </c>
      <c r="G11" s="166">
        <f t="shared" ref="G11:G54" si="0">H11/F11</f>
        <v>8.7651094413590327E-2</v>
      </c>
      <c r="H11" s="161">
        <v>8.0489999999999995</v>
      </c>
      <c r="I11" s="172" t="s">
        <v>62</v>
      </c>
      <c r="J11" s="112"/>
    </row>
    <row r="12" spans="1:61" s="46" customFormat="1">
      <c r="A12" s="167" t="s">
        <v>99</v>
      </c>
      <c r="B12" s="80">
        <v>0.04</v>
      </c>
      <c r="C12" s="84">
        <f>B12+C8</f>
        <v>161.04</v>
      </c>
      <c r="D12" s="80" t="s">
        <v>104</v>
      </c>
      <c r="E12" s="79">
        <v>60</v>
      </c>
      <c r="F12" s="139">
        <v>91.43</v>
      </c>
      <c r="G12" s="148">
        <f t="shared" si="0"/>
        <v>0.12012468555178825</v>
      </c>
      <c r="H12" s="80">
        <v>10.983000000000001</v>
      </c>
      <c r="I12" s="172" t="s">
        <v>52</v>
      </c>
      <c r="J12" s="69"/>
    </row>
    <row r="13" spans="1:61" s="28" customFormat="1" ht="24" customHeight="1">
      <c r="A13" s="167" t="s">
        <v>122</v>
      </c>
      <c r="B13" s="79">
        <v>-0.03</v>
      </c>
      <c r="C13" s="84">
        <f>B13+C8</f>
        <v>160.97</v>
      </c>
      <c r="D13" s="79" t="s">
        <v>135</v>
      </c>
      <c r="E13" s="79">
        <v>59.5</v>
      </c>
      <c r="F13" s="139">
        <v>85.56</v>
      </c>
      <c r="G13" s="148">
        <f t="shared" si="0"/>
        <v>7.3281907433380075E-2</v>
      </c>
      <c r="H13" s="84">
        <v>6.27</v>
      </c>
      <c r="I13" s="172" t="s">
        <v>53</v>
      </c>
      <c r="J13" s="69"/>
    </row>
    <row r="14" spans="1:61" s="28" customFormat="1" ht="21" customHeight="1">
      <c r="A14" s="167" t="s">
        <v>132</v>
      </c>
      <c r="B14" s="79">
        <v>-0.05</v>
      </c>
      <c r="C14" s="84">
        <f>B14+C8</f>
        <v>160.94999999999999</v>
      </c>
      <c r="D14" s="79" t="s">
        <v>136</v>
      </c>
      <c r="E14" s="79">
        <v>59.7</v>
      </c>
      <c r="F14" s="139">
        <v>83.21</v>
      </c>
      <c r="G14" s="148">
        <f t="shared" si="0"/>
        <v>6.9222449224852781E-2</v>
      </c>
      <c r="H14" s="84">
        <v>5.76</v>
      </c>
      <c r="I14" s="172" t="s">
        <v>52</v>
      </c>
      <c r="J14" s="69"/>
    </row>
    <row r="15" spans="1:61" s="28" customFormat="1" ht="21" customHeight="1">
      <c r="A15" s="167" t="s">
        <v>133</v>
      </c>
      <c r="B15" s="79">
        <v>0.15</v>
      </c>
      <c r="C15" s="84">
        <f>B15+C8</f>
        <v>161.15</v>
      </c>
      <c r="D15" s="79" t="s">
        <v>137</v>
      </c>
      <c r="E15" s="79">
        <v>60.6</v>
      </c>
      <c r="F15" s="139">
        <v>91.32</v>
      </c>
      <c r="G15" s="148">
        <f t="shared" si="0"/>
        <v>0.18385895751204556</v>
      </c>
      <c r="H15" s="84">
        <v>16.79</v>
      </c>
      <c r="I15" s="172" t="s">
        <v>52</v>
      </c>
      <c r="J15" s="69"/>
    </row>
    <row r="16" spans="1:61" s="28" customFormat="1" ht="21" customHeight="1">
      <c r="A16" s="167" t="s">
        <v>134</v>
      </c>
      <c r="B16" s="79">
        <v>0.24</v>
      </c>
      <c r="C16" s="84">
        <f>B16+C8</f>
        <v>161.24</v>
      </c>
      <c r="D16" s="79" t="s">
        <v>115</v>
      </c>
      <c r="E16" s="79">
        <v>61.3</v>
      </c>
      <c r="F16" s="139">
        <v>97.04</v>
      </c>
      <c r="G16" s="148">
        <f t="shared" si="0"/>
        <v>0.24033388293487221</v>
      </c>
      <c r="H16" s="84">
        <v>23.321999999999999</v>
      </c>
      <c r="I16" s="172" t="s">
        <v>52</v>
      </c>
      <c r="J16" s="69"/>
    </row>
    <row r="17" spans="1:10" s="28" customFormat="1" ht="21" customHeight="1">
      <c r="A17" s="167" t="s">
        <v>167</v>
      </c>
      <c r="B17" s="79">
        <v>-0.04</v>
      </c>
      <c r="C17" s="84">
        <f>B17+C8</f>
        <v>160.96</v>
      </c>
      <c r="D17" s="79" t="s">
        <v>115</v>
      </c>
      <c r="E17" s="79">
        <v>59.85</v>
      </c>
      <c r="F17" s="139">
        <v>80.900000000000006</v>
      </c>
      <c r="G17" s="148">
        <f t="shared" si="0"/>
        <v>6.2175525339925833E-2</v>
      </c>
      <c r="H17" s="84">
        <v>5.03</v>
      </c>
      <c r="I17" s="172" t="s">
        <v>53</v>
      </c>
      <c r="J17" s="69"/>
    </row>
    <row r="18" spans="1:10" s="28" customFormat="1" ht="21" customHeight="1">
      <c r="A18" s="167" t="s">
        <v>176</v>
      </c>
      <c r="B18" s="79">
        <v>-0.12</v>
      </c>
      <c r="C18" s="84">
        <f>B18+C8</f>
        <v>160.88</v>
      </c>
      <c r="D18" s="79">
        <v>11.1</v>
      </c>
      <c r="E18" s="79"/>
      <c r="F18" s="139"/>
      <c r="G18" s="148"/>
      <c r="H18" s="84">
        <v>0</v>
      </c>
      <c r="I18" s="172" t="s">
        <v>52</v>
      </c>
      <c r="J18" s="69"/>
    </row>
    <row r="19" spans="1:10" s="28" customFormat="1" ht="21" customHeight="1">
      <c r="A19" s="167" t="s">
        <v>177</v>
      </c>
      <c r="B19" s="79">
        <v>-0.1</v>
      </c>
      <c r="C19" s="84">
        <f>B19+C8</f>
        <v>160.9</v>
      </c>
      <c r="D19" s="79">
        <v>14.25</v>
      </c>
      <c r="E19" s="79"/>
      <c r="F19" s="139"/>
      <c r="G19" s="148"/>
      <c r="H19" s="84">
        <v>0</v>
      </c>
      <c r="I19" s="172" t="s">
        <v>52</v>
      </c>
      <c r="J19" s="69"/>
    </row>
    <row r="20" spans="1:10" s="28" customFormat="1" ht="21" customHeight="1">
      <c r="A20" s="167" t="s">
        <v>178</v>
      </c>
      <c r="B20" s="79">
        <v>7.0000000000000007E-2</v>
      </c>
      <c r="C20" s="84">
        <f>B20+C8</f>
        <v>161.07</v>
      </c>
      <c r="D20" s="79" t="s">
        <v>179</v>
      </c>
      <c r="E20" s="79">
        <v>60.1</v>
      </c>
      <c r="F20" s="139">
        <v>91.25</v>
      </c>
      <c r="G20" s="148">
        <f t="shared" si="0"/>
        <v>8.6652054794520553E-2</v>
      </c>
      <c r="H20" s="84">
        <v>7.907</v>
      </c>
      <c r="I20" s="172" t="s">
        <v>52</v>
      </c>
      <c r="J20" s="69"/>
    </row>
    <row r="21" spans="1:10" s="28" customFormat="1" ht="21" customHeight="1">
      <c r="A21" s="167" t="s">
        <v>213</v>
      </c>
      <c r="B21" s="79">
        <v>0.04</v>
      </c>
      <c r="C21" s="84">
        <f>B21+C8</f>
        <v>161.04</v>
      </c>
      <c r="D21" s="79" t="s">
        <v>224</v>
      </c>
      <c r="E21" s="79">
        <v>59.9</v>
      </c>
      <c r="F21" s="139">
        <v>81.680000000000007</v>
      </c>
      <c r="G21" s="148">
        <f t="shared" si="0"/>
        <v>0.10808031341821742</v>
      </c>
      <c r="H21" s="84">
        <v>8.8279999999999994</v>
      </c>
      <c r="I21" s="172" t="s">
        <v>53</v>
      </c>
      <c r="J21" s="69"/>
    </row>
    <row r="22" spans="1:10" s="28" customFormat="1" ht="21" customHeight="1">
      <c r="A22" s="167" t="s">
        <v>221</v>
      </c>
      <c r="B22" s="79">
        <v>0.14000000000000001</v>
      </c>
      <c r="C22" s="84">
        <f>B22+C8</f>
        <v>161.13999999999999</v>
      </c>
      <c r="D22" s="79" t="s">
        <v>225</v>
      </c>
      <c r="E22" s="79">
        <v>60.5</v>
      </c>
      <c r="F22" s="139">
        <v>90.73</v>
      </c>
      <c r="G22" s="148">
        <f t="shared" si="0"/>
        <v>0.14474815386311032</v>
      </c>
      <c r="H22" s="84">
        <v>13.132999999999999</v>
      </c>
      <c r="I22" s="172" t="s">
        <v>52</v>
      </c>
      <c r="J22" s="75"/>
    </row>
    <row r="23" spans="1:10" s="28" customFormat="1" ht="21" customHeight="1">
      <c r="A23" s="167" t="s">
        <v>222</v>
      </c>
      <c r="B23" s="79">
        <v>0.09</v>
      </c>
      <c r="C23" s="84">
        <f>B23+C8</f>
        <v>161.09</v>
      </c>
      <c r="D23" s="79" t="s">
        <v>226</v>
      </c>
      <c r="E23" s="79">
        <v>59.95</v>
      </c>
      <c r="F23" s="139">
        <v>94.63</v>
      </c>
      <c r="G23" s="148">
        <f t="shared" si="0"/>
        <v>0.11165592306879427</v>
      </c>
      <c r="H23" s="84">
        <v>10.566000000000001</v>
      </c>
      <c r="I23" s="172" t="s">
        <v>52</v>
      </c>
      <c r="J23" s="69"/>
    </row>
    <row r="24" spans="1:10" s="28" customFormat="1" ht="21" customHeight="1">
      <c r="A24" s="167" t="s">
        <v>223</v>
      </c>
      <c r="B24" s="79">
        <v>0.05</v>
      </c>
      <c r="C24" s="84">
        <f>B24+C8</f>
        <v>161.05000000000001</v>
      </c>
      <c r="D24" s="79" t="s">
        <v>227</v>
      </c>
      <c r="E24" s="79">
        <v>59.85</v>
      </c>
      <c r="F24" s="139">
        <v>83.55</v>
      </c>
      <c r="G24" s="148">
        <f t="shared" si="0"/>
        <v>3.111909036505087E-2</v>
      </c>
      <c r="H24" s="84">
        <v>2.6</v>
      </c>
      <c r="I24" s="172" t="s">
        <v>52</v>
      </c>
      <c r="J24" s="69"/>
    </row>
    <row r="25" spans="1:10" s="28" customFormat="1" ht="21" customHeight="1">
      <c r="A25" s="167" t="s">
        <v>269</v>
      </c>
      <c r="B25" s="79">
        <v>0.33</v>
      </c>
      <c r="C25" s="84">
        <f>B25+C8</f>
        <v>161.33000000000001</v>
      </c>
      <c r="D25" s="79" t="s">
        <v>272</v>
      </c>
      <c r="E25" s="79">
        <v>61.8</v>
      </c>
      <c r="F25" s="139">
        <v>99.93</v>
      </c>
      <c r="G25" s="148">
        <f t="shared" si="0"/>
        <v>0.21380966676673671</v>
      </c>
      <c r="H25" s="84">
        <v>21.366</v>
      </c>
      <c r="I25" s="172" t="s">
        <v>53</v>
      </c>
      <c r="J25" s="69"/>
    </row>
    <row r="26" spans="1:10" s="28" customFormat="1" ht="21" customHeight="1">
      <c r="A26" s="167" t="s">
        <v>262</v>
      </c>
      <c r="B26" s="79">
        <v>1.84</v>
      </c>
      <c r="C26" s="84">
        <f>B26+C8</f>
        <v>162.84</v>
      </c>
      <c r="D26" s="79" t="s">
        <v>273</v>
      </c>
      <c r="E26" s="79">
        <v>85.7</v>
      </c>
      <c r="F26" s="139">
        <v>185.27</v>
      </c>
      <c r="G26" s="148">
        <f t="shared" si="0"/>
        <v>1.0235656069520158</v>
      </c>
      <c r="H26" s="84">
        <v>189.636</v>
      </c>
      <c r="I26" s="172" t="s">
        <v>52</v>
      </c>
      <c r="J26" s="69"/>
    </row>
    <row r="27" spans="1:10" s="28" customFormat="1" ht="21" customHeight="1">
      <c r="A27" s="167" t="s">
        <v>270</v>
      </c>
      <c r="B27" s="79">
        <v>0.13</v>
      </c>
      <c r="C27" s="84">
        <f>B27+C8</f>
        <v>161.13</v>
      </c>
      <c r="D27" s="79" t="s">
        <v>274</v>
      </c>
      <c r="E27" s="79">
        <v>59.9</v>
      </c>
      <c r="F27" s="139">
        <v>90.77</v>
      </c>
      <c r="G27" s="148">
        <f t="shared" si="0"/>
        <v>0.17487055194447504</v>
      </c>
      <c r="H27" s="84">
        <v>15.872999999999999</v>
      </c>
      <c r="I27" s="172" t="s">
        <v>52</v>
      </c>
      <c r="J27" s="69"/>
    </row>
    <row r="28" spans="1:10" s="28" customFormat="1" ht="21" customHeight="1">
      <c r="A28" s="167" t="s">
        <v>271</v>
      </c>
      <c r="B28" s="79">
        <v>0.43</v>
      </c>
      <c r="C28" s="84">
        <f>B28+C8</f>
        <v>161.43</v>
      </c>
      <c r="D28" s="79" t="s">
        <v>275</v>
      </c>
      <c r="E28" s="79">
        <v>62.3</v>
      </c>
      <c r="F28" s="139">
        <v>105.93</v>
      </c>
      <c r="G28" s="148">
        <f t="shared" si="0"/>
        <v>0.37270839233456055</v>
      </c>
      <c r="H28" s="84">
        <v>39.481000000000002</v>
      </c>
      <c r="I28" s="172" t="s">
        <v>52</v>
      </c>
      <c r="J28" s="69"/>
    </row>
    <row r="29" spans="1:10" s="28" customFormat="1" ht="21" customHeight="1">
      <c r="A29" s="167" t="s">
        <v>324</v>
      </c>
      <c r="B29" s="79">
        <v>0.8</v>
      </c>
      <c r="C29" s="84">
        <f>B29+C8</f>
        <v>161.80000000000001</v>
      </c>
      <c r="D29" s="79" t="s">
        <v>339</v>
      </c>
      <c r="E29" s="79">
        <v>66.900000000000006</v>
      </c>
      <c r="F29" s="139">
        <v>122.67</v>
      </c>
      <c r="G29" s="148">
        <f t="shared" si="0"/>
        <v>0.66931605119426107</v>
      </c>
      <c r="H29" s="84">
        <v>82.105000000000004</v>
      </c>
      <c r="I29" s="172" t="s">
        <v>53</v>
      </c>
      <c r="J29" s="69"/>
    </row>
    <row r="30" spans="1:10" s="28" customFormat="1" ht="21" customHeight="1">
      <c r="A30" s="167" t="s">
        <v>336</v>
      </c>
      <c r="B30" s="79">
        <v>1.42</v>
      </c>
      <c r="C30" s="84">
        <f>B30+C8</f>
        <v>162.41999999999999</v>
      </c>
      <c r="D30" s="79" t="s">
        <v>340</v>
      </c>
      <c r="E30" s="79">
        <v>77.5</v>
      </c>
      <c r="F30" s="139">
        <v>160.88</v>
      </c>
      <c r="G30" s="148">
        <f t="shared" si="0"/>
        <v>1.094853306812531</v>
      </c>
      <c r="H30" s="84">
        <v>176.14</v>
      </c>
      <c r="I30" s="172" t="s">
        <v>52</v>
      </c>
      <c r="J30" s="69"/>
    </row>
    <row r="31" spans="1:10" s="28" customFormat="1" ht="21" customHeight="1">
      <c r="A31" s="167" t="s">
        <v>337</v>
      </c>
      <c r="B31" s="79">
        <v>0.78</v>
      </c>
      <c r="C31" s="84">
        <f>B31+C8</f>
        <v>161.78</v>
      </c>
      <c r="D31" s="79" t="s">
        <v>341</v>
      </c>
      <c r="E31" s="79">
        <v>66.7</v>
      </c>
      <c r="F31" s="139">
        <v>112.85</v>
      </c>
      <c r="G31" s="148">
        <f t="shared" si="0"/>
        <v>0.68817899867080201</v>
      </c>
      <c r="H31" s="84">
        <v>77.661000000000001</v>
      </c>
      <c r="I31" s="172" t="s">
        <v>52</v>
      </c>
      <c r="J31" s="69"/>
    </row>
    <row r="32" spans="1:10" s="28" customFormat="1" ht="21" customHeight="1">
      <c r="A32" s="167" t="s">
        <v>338</v>
      </c>
      <c r="B32" s="79">
        <v>0.46</v>
      </c>
      <c r="C32" s="84">
        <f>B32+C8</f>
        <v>161.46</v>
      </c>
      <c r="D32" s="79" t="s">
        <v>342</v>
      </c>
      <c r="E32" s="79">
        <v>64.900000000000006</v>
      </c>
      <c r="F32" s="139">
        <v>99.94</v>
      </c>
      <c r="G32" s="148">
        <f t="shared" si="0"/>
        <v>0.42844706824094458</v>
      </c>
      <c r="H32" s="84">
        <v>42.819000000000003</v>
      </c>
      <c r="I32" s="172" t="s">
        <v>52</v>
      </c>
      <c r="J32" s="69"/>
    </row>
    <row r="33" spans="1:18" s="28" customFormat="1" ht="21" customHeight="1">
      <c r="A33" s="167" t="s">
        <v>392</v>
      </c>
      <c r="B33" s="79">
        <v>1.1399999999999999</v>
      </c>
      <c r="C33" s="84">
        <f>B33+C8</f>
        <v>162.13999999999999</v>
      </c>
      <c r="D33" s="79" t="s">
        <v>406</v>
      </c>
      <c r="E33" s="79">
        <v>68.099999999999994</v>
      </c>
      <c r="F33" s="139">
        <v>141.57</v>
      </c>
      <c r="G33" s="148">
        <f t="shared" si="0"/>
        <v>0.95036377763650504</v>
      </c>
      <c r="H33" s="84">
        <v>134.54300000000001</v>
      </c>
      <c r="I33" s="172" t="s">
        <v>53</v>
      </c>
      <c r="J33" s="69"/>
    </row>
    <row r="34" spans="1:18" s="28" customFormat="1" ht="21" customHeight="1">
      <c r="A34" s="167" t="s">
        <v>395</v>
      </c>
      <c r="B34" s="79">
        <v>0.67</v>
      </c>
      <c r="C34" s="84">
        <f>B34+C8</f>
        <v>161.66999999999999</v>
      </c>
      <c r="D34" s="79" t="s">
        <v>407</v>
      </c>
      <c r="E34" s="79">
        <v>66.319999999999993</v>
      </c>
      <c r="F34" s="139">
        <v>108.55</v>
      </c>
      <c r="G34" s="148">
        <f t="shared" si="0"/>
        <v>0.63133118378627373</v>
      </c>
      <c r="H34" s="84">
        <v>68.531000000000006</v>
      </c>
      <c r="I34" s="172" t="s">
        <v>52</v>
      </c>
      <c r="J34" s="69"/>
    </row>
    <row r="35" spans="1:18" s="28" customFormat="1" ht="21" customHeight="1">
      <c r="A35" s="167" t="s">
        <v>404</v>
      </c>
      <c r="B35" s="79">
        <v>0.27</v>
      </c>
      <c r="C35" s="84">
        <f>B35+C8</f>
        <v>161.27000000000001</v>
      </c>
      <c r="D35" s="79" t="s">
        <v>408</v>
      </c>
      <c r="E35" s="79">
        <v>61.4</v>
      </c>
      <c r="F35" s="139">
        <v>89.93</v>
      </c>
      <c r="G35" s="148">
        <f t="shared" si="0"/>
        <v>0.33405982430779496</v>
      </c>
      <c r="H35" s="84">
        <v>30.042000000000002</v>
      </c>
      <c r="I35" s="172" t="s">
        <v>52</v>
      </c>
      <c r="J35" s="69"/>
    </row>
    <row r="36" spans="1:18" s="28" customFormat="1" ht="21" customHeight="1">
      <c r="A36" s="167" t="s">
        <v>405</v>
      </c>
      <c r="B36" s="79">
        <v>3.21</v>
      </c>
      <c r="C36" s="84">
        <f>B36+C8</f>
        <v>164.21</v>
      </c>
      <c r="D36" s="79" t="s">
        <v>409</v>
      </c>
      <c r="E36" s="79">
        <v>102.8</v>
      </c>
      <c r="F36" s="139">
        <v>312.36</v>
      </c>
      <c r="G36" s="148">
        <f t="shared" si="0"/>
        <v>1.4394544756050709</v>
      </c>
      <c r="H36" s="84">
        <v>449.62799999999999</v>
      </c>
      <c r="I36" s="172" t="s">
        <v>52</v>
      </c>
      <c r="J36" s="69"/>
    </row>
    <row r="37" spans="1:18" s="28" customFormat="1" ht="21" customHeight="1">
      <c r="A37" s="167" t="s">
        <v>471</v>
      </c>
      <c r="B37" s="79">
        <v>0.48</v>
      </c>
      <c r="C37" s="84">
        <f>B37+C8</f>
        <v>161.47999999999999</v>
      </c>
      <c r="D37" s="79" t="s">
        <v>474</v>
      </c>
      <c r="E37" s="79">
        <v>65</v>
      </c>
      <c r="F37" s="139">
        <v>95.01</v>
      </c>
      <c r="G37" s="148">
        <f t="shared" si="0"/>
        <v>0.47946531944005893</v>
      </c>
      <c r="H37" s="84">
        <v>45.554000000000002</v>
      </c>
      <c r="I37" s="172" t="s">
        <v>53</v>
      </c>
      <c r="J37" s="69"/>
    </row>
    <row r="38" spans="1:18" s="28" customFormat="1" ht="21" customHeight="1">
      <c r="A38" s="218" t="s">
        <v>463</v>
      </c>
      <c r="B38" s="219">
        <v>0.28999999999999998</v>
      </c>
      <c r="C38" s="210">
        <f>B38+C8</f>
        <v>161.29</v>
      </c>
      <c r="D38" s="219" t="s">
        <v>475</v>
      </c>
      <c r="E38" s="219">
        <v>64.55</v>
      </c>
      <c r="F38" s="220">
        <v>97.18</v>
      </c>
      <c r="G38" s="221">
        <f t="shared" si="0"/>
        <v>0.31053714756122658</v>
      </c>
      <c r="H38" s="210">
        <v>30.178000000000001</v>
      </c>
      <c r="I38" s="250" t="s">
        <v>52</v>
      </c>
      <c r="J38" s="69"/>
    </row>
    <row r="39" spans="1:18" s="28" customFormat="1" ht="21" customHeight="1">
      <c r="A39" s="214" t="s">
        <v>472</v>
      </c>
      <c r="B39" s="215">
        <v>0.42</v>
      </c>
      <c r="C39" s="207">
        <f>B39+C8</f>
        <v>161.41999999999999</v>
      </c>
      <c r="D39" s="215" t="s">
        <v>476</v>
      </c>
      <c r="E39" s="215">
        <v>65.099999999999994</v>
      </c>
      <c r="F39" s="216">
        <v>95.86</v>
      </c>
      <c r="G39" s="217">
        <f t="shared" si="0"/>
        <v>0.41458376799499269</v>
      </c>
      <c r="H39" s="207">
        <v>39.741999999999997</v>
      </c>
      <c r="I39" s="251" t="s">
        <v>52</v>
      </c>
      <c r="J39" s="69"/>
    </row>
    <row r="40" spans="1:18" s="28" customFormat="1" ht="21" customHeight="1">
      <c r="A40" s="167" t="s">
        <v>473</v>
      </c>
      <c r="B40" s="79">
        <v>0.34</v>
      </c>
      <c r="C40" s="84">
        <f>B40+C8</f>
        <v>161.34</v>
      </c>
      <c r="D40" s="79" t="s">
        <v>477</v>
      </c>
      <c r="E40" s="79">
        <v>61.5</v>
      </c>
      <c r="F40" s="139">
        <v>98.17</v>
      </c>
      <c r="G40" s="148">
        <f t="shared" si="0"/>
        <v>0.34979117856779057</v>
      </c>
      <c r="H40" s="84">
        <v>34.338999999999999</v>
      </c>
      <c r="I40" s="172" t="s">
        <v>52</v>
      </c>
      <c r="J40" s="69"/>
      <c r="R40" s="28" t="s">
        <v>37</v>
      </c>
    </row>
    <row r="41" spans="1:18" s="28" customFormat="1" ht="21" customHeight="1">
      <c r="A41" s="167" t="s">
        <v>529</v>
      </c>
      <c r="B41" s="79">
        <v>0.26</v>
      </c>
      <c r="C41" s="84">
        <f>B41+C8</f>
        <v>161.26</v>
      </c>
      <c r="D41" s="79" t="s">
        <v>541</v>
      </c>
      <c r="E41" s="79">
        <v>64.45</v>
      </c>
      <c r="F41" s="139">
        <v>86.1</v>
      </c>
      <c r="G41" s="148">
        <f t="shared" si="0"/>
        <v>0.29336817653890829</v>
      </c>
      <c r="H41" s="84">
        <v>25.259</v>
      </c>
      <c r="I41" s="172" t="s">
        <v>53</v>
      </c>
      <c r="J41" s="69"/>
    </row>
    <row r="42" spans="1:18" s="28" customFormat="1" ht="21" customHeight="1">
      <c r="A42" s="167" t="s">
        <v>538</v>
      </c>
      <c r="B42" s="79">
        <v>0.08</v>
      </c>
      <c r="C42" s="84">
        <f>B42+C8</f>
        <v>161.08000000000001</v>
      </c>
      <c r="D42" s="79" t="s">
        <v>542</v>
      </c>
      <c r="E42" s="79">
        <v>60.2</v>
      </c>
      <c r="F42" s="139">
        <v>88.25</v>
      </c>
      <c r="G42" s="148">
        <f t="shared" si="0"/>
        <v>0.15448158640226628</v>
      </c>
      <c r="H42" s="84">
        <v>13.632999999999999</v>
      </c>
      <c r="I42" s="172" t="s">
        <v>52</v>
      </c>
      <c r="J42" s="69"/>
    </row>
    <row r="43" spans="1:18" s="28" customFormat="1" ht="21" customHeight="1">
      <c r="A43" s="167" t="s">
        <v>539</v>
      </c>
      <c r="B43" s="79">
        <v>0.14000000000000001</v>
      </c>
      <c r="C43" s="84">
        <f>B43+C8</f>
        <v>161.13999999999999</v>
      </c>
      <c r="D43" s="79" t="s">
        <v>543</v>
      </c>
      <c r="E43" s="79">
        <v>60.6</v>
      </c>
      <c r="F43" s="139">
        <v>87.62</v>
      </c>
      <c r="G43" s="148">
        <f t="shared" si="0"/>
        <v>0.22378452408125998</v>
      </c>
      <c r="H43" s="84">
        <v>19.608000000000001</v>
      </c>
      <c r="I43" s="172" t="s">
        <v>52</v>
      </c>
      <c r="J43" s="69"/>
    </row>
    <row r="44" spans="1:18" s="28" customFormat="1" ht="21" customHeight="1">
      <c r="A44" s="167" t="s">
        <v>540</v>
      </c>
      <c r="B44" s="79">
        <v>0.01</v>
      </c>
      <c r="C44" s="84">
        <f>B44+C8</f>
        <v>161.01</v>
      </c>
      <c r="D44" s="79" t="s">
        <v>544</v>
      </c>
      <c r="E44" s="79">
        <v>59.5</v>
      </c>
      <c r="F44" s="139">
        <v>80.72</v>
      </c>
      <c r="G44" s="148">
        <f t="shared" si="0"/>
        <v>0.12146927651139743</v>
      </c>
      <c r="H44" s="84">
        <v>9.8049999999999997</v>
      </c>
      <c r="I44" s="172" t="s">
        <v>52</v>
      </c>
      <c r="J44" s="69"/>
    </row>
    <row r="45" spans="1:18" s="28" customFormat="1" ht="21" customHeight="1">
      <c r="A45" s="167" t="s">
        <v>600</v>
      </c>
      <c r="B45" s="79">
        <v>0.06</v>
      </c>
      <c r="C45" s="84">
        <f>B45+C8</f>
        <v>161.06</v>
      </c>
      <c r="D45" s="79" t="s">
        <v>596</v>
      </c>
      <c r="E45" s="79">
        <v>60.1</v>
      </c>
      <c r="F45" s="139">
        <v>88.6</v>
      </c>
      <c r="G45" s="148">
        <f t="shared" si="0"/>
        <v>0.13651241534988715</v>
      </c>
      <c r="H45" s="84">
        <v>12.095000000000001</v>
      </c>
      <c r="I45" s="172" t="s">
        <v>53</v>
      </c>
      <c r="J45" s="69"/>
    </row>
    <row r="46" spans="1:18" s="28" customFormat="1" ht="21" customHeight="1">
      <c r="A46" s="167" t="s">
        <v>601</v>
      </c>
      <c r="B46" s="79">
        <v>-0.03</v>
      </c>
      <c r="C46" s="84">
        <f>B46+C8</f>
        <v>160.97</v>
      </c>
      <c r="D46" s="79" t="s">
        <v>593</v>
      </c>
      <c r="E46" s="79">
        <v>58.15</v>
      </c>
      <c r="F46" s="139">
        <v>77.790000000000006</v>
      </c>
      <c r="G46" s="148">
        <f t="shared" si="0"/>
        <v>9.6490551484766679E-2</v>
      </c>
      <c r="H46" s="84">
        <v>7.5060000000000002</v>
      </c>
      <c r="I46" s="172" t="s">
        <v>52</v>
      </c>
      <c r="J46" s="69"/>
    </row>
    <row r="47" spans="1:18" s="28" customFormat="1" ht="21" customHeight="1">
      <c r="A47" s="167" t="s">
        <v>602</v>
      </c>
      <c r="B47" s="79">
        <v>-0.04</v>
      </c>
      <c r="C47" s="84">
        <f>B47+C8</f>
        <v>160.96</v>
      </c>
      <c r="D47" s="79" t="s">
        <v>594</v>
      </c>
      <c r="E47" s="79">
        <v>59.36</v>
      </c>
      <c r="F47" s="139">
        <v>82.41</v>
      </c>
      <c r="G47" s="148">
        <f t="shared" si="0"/>
        <v>0.14325931319014681</v>
      </c>
      <c r="H47" s="84">
        <v>11.805999999999999</v>
      </c>
      <c r="I47" s="172" t="s">
        <v>52</v>
      </c>
      <c r="J47" s="69"/>
    </row>
    <row r="48" spans="1:18" s="28" customFormat="1" ht="21" customHeight="1">
      <c r="A48" s="167" t="s">
        <v>603</v>
      </c>
      <c r="B48" s="79">
        <v>0.05</v>
      </c>
      <c r="C48" s="84">
        <f>B48+C8</f>
        <v>161.05000000000001</v>
      </c>
      <c r="D48" s="79" t="s">
        <v>595</v>
      </c>
      <c r="E48" s="79">
        <v>60</v>
      </c>
      <c r="F48" s="139">
        <v>88.6</v>
      </c>
      <c r="G48" s="148">
        <f t="shared" si="0"/>
        <v>0.22281038374717835</v>
      </c>
      <c r="H48" s="84">
        <v>19.741</v>
      </c>
      <c r="I48" s="172" t="s">
        <v>52</v>
      </c>
      <c r="J48" s="69"/>
    </row>
    <row r="49" spans="1:10" s="28" customFormat="1" ht="21" customHeight="1">
      <c r="A49" s="167" t="s">
        <v>647</v>
      </c>
      <c r="B49" s="79">
        <v>-0.13</v>
      </c>
      <c r="C49" s="84">
        <f>B49+C8</f>
        <v>160.87</v>
      </c>
      <c r="D49" s="79" t="s">
        <v>658</v>
      </c>
      <c r="E49" s="79">
        <v>59.34</v>
      </c>
      <c r="F49" s="139">
        <v>80.08</v>
      </c>
      <c r="G49" s="148">
        <f t="shared" si="0"/>
        <v>4.8276723276723277E-2</v>
      </c>
      <c r="H49" s="84">
        <v>3.8660000000000001</v>
      </c>
      <c r="I49" s="172" t="s">
        <v>53</v>
      </c>
      <c r="J49" s="69"/>
    </row>
    <row r="50" spans="1:10" s="28" customFormat="1" ht="21" customHeight="1">
      <c r="A50" s="167" t="s">
        <v>655</v>
      </c>
      <c r="B50" s="79">
        <v>-7.0000000000000007E-2</v>
      </c>
      <c r="C50" s="84">
        <f>B50+C8</f>
        <v>160.93</v>
      </c>
      <c r="D50" s="79" t="s">
        <v>659</v>
      </c>
      <c r="E50" s="79">
        <v>59.8</v>
      </c>
      <c r="F50" s="139">
        <v>84.7</v>
      </c>
      <c r="G50" s="148">
        <f t="shared" si="0"/>
        <v>0.12650531286894923</v>
      </c>
      <c r="H50" s="84">
        <v>10.715</v>
      </c>
      <c r="I50" s="172" t="s">
        <v>52</v>
      </c>
      <c r="J50" s="69"/>
    </row>
    <row r="51" spans="1:10" s="28" customFormat="1" ht="21" customHeight="1">
      <c r="A51" s="167" t="s">
        <v>656</v>
      </c>
      <c r="B51" s="79">
        <v>0.02</v>
      </c>
      <c r="C51" s="84">
        <f>B51+C8</f>
        <v>161.02000000000001</v>
      </c>
      <c r="D51" s="79" t="s">
        <v>660</v>
      </c>
      <c r="E51" s="79">
        <v>60.2</v>
      </c>
      <c r="F51" s="139">
        <v>84.98</v>
      </c>
      <c r="G51" s="148">
        <f t="shared" si="0"/>
        <v>0.1740174158625559</v>
      </c>
      <c r="H51" s="84">
        <v>14.788</v>
      </c>
      <c r="I51" s="172" t="s">
        <v>52</v>
      </c>
      <c r="J51" s="69"/>
    </row>
    <row r="52" spans="1:10" s="28" customFormat="1" ht="21" customHeight="1">
      <c r="A52" s="167" t="s">
        <v>657</v>
      </c>
      <c r="B52" s="79">
        <v>-0.12</v>
      </c>
      <c r="C52" s="84">
        <f>B52+C8</f>
        <v>160.88</v>
      </c>
      <c r="D52" s="79" t="s">
        <v>661</v>
      </c>
      <c r="E52" s="79">
        <v>59.4</v>
      </c>
      <c r="F52" s="139">
        <v>77.56</v>
      </c>
      <c r="G52" s="148">
        <f t="shared" si="0"/>
        <v>9.3824136152656001E-2</v>
      </c>
      <c r="H52" s="84">
        <v>7.2770000000000001</v>
      </c>
      <c r="I52" s="172" t="s">
        <v>52</v>
      </c>
      <c r="J52" s="69"/>
    </row>
    <row r="53" spans="1:10" s="28" customFormat="1" ht="21" customHeight="1">
      <c r="A53" s="167" t="s">
        <v>697</v>
      </c>
      <c r="B53" s="79">
        <v>-0.21</v>
      </c>
      <c r="C53" s="84">
        <f>B53+C8</f>
        <v>160.79</v>
      </c>
      <c r="D53" s="79" t="s">
        <v>699</v>
      </c>
      <c r="E53" s="79">
        <v>54.8</v>
      </c>
      <c r="F53" s="139">
        <v>74.36</v>
      </c>
      <c r="G53" s="148">
        <f t="shared" si="0"/>
        <v>2.1382463690155999E-2</v>
      </c>
      <c r="H53" s="84">
        <v>1.59</v>
      </c>
      <c r="I53" s="172" t="s">
        <v>53</v>
      </c>
      <c r="J53" s="69"/>
    </row>
    <row r="54" spans="1:10" s="28" customFormat="1" ht="21" customHeight="1">
      <c r="A54" s="218" t="s">
        <v>698</v>
      </c>
      <c r="B54" s="219">
        <v>-0.16</v>
      </c>
      <c r="C54" s="210">
        <f>B54+C8</f>
        <v>160.84</v>
      </c>
      <c r="D54" s="219" t="s">
        <v>700</v>
      </c>
      <c r="E54" s="219">
        <v>58.7</v>
      </c>
      <c r="F54" s="220">
        <v>77.760000000000005</v>
      </c>
      <c r="G54" s="221">
        <f t="shared" si="0"/>
        <v>7.8369341563786013E-2</v>
      </c>
      <c r="H54" s="210">
        <v>6.0940000000000003</v>
      </c>
      <c r="I54" s="250" t="s">
        <v>52</v>
      </c>
      <c r="J54" s="69"/>
    </row>
    <row r="55" spans="1:10" s="28" customFormat="1" ht="21" customHeight="1">
      <c r="D55" s="189"/>
      <c r="E55" s="189"/>
      <c r="F55" s="191"/>
      <c r="G55" s="192"/>
      <c r="H55" s="190"/>
      <c r="I55" s="194"/>
      <c r="J55" s="69"/>
    </row>
    <row r="56" spans="1:10" s="28" customFormat="1" ht="21" customHeight="1">
      <c r="D56" s="189"/>
      <c r="E56" s="189"/>
      <c r="F56" s="191"/>
      <c r="G56" s="192"/>
      <c r="H56" s="190"/>
      <c r="I56" s="194"/>
      <c r="J56" s="69"/>
    </row>
    <row r="57" spans="1:10" s="28" customFormat="1" ht="21" customHeight="1">
      <c r="A57" s="182"/>
      <c r="B57" s="189"/>
      <c r="C57" s="190"/>
      <c r="D57" s="189"/>
      <c r="E57" s="189"/>
      <c r="F57" s="191"/>
      <c r="G57" s="192"/>
      <c r="H57" s="190"/>
      <c r="I57" s="194"/>
      <c r="J57" s="69"/>
    </row>
    <row r="58" spans="1:10" s="28" customFormat="1" ht="21" customHeight="1">
      <c r="A58" s="182"/>
      <c r="B58" s="189"/>
      <c r="C58" s="190"/>
      <c r="D58" s="189"/>
      <c r="E58" s="189"/>
      <c r="F58" s="191"/>
      <c r="G58" s="192"/>
      <c r="H58" s="190"/>
      <c r="I58" s="194"/>
      <c r="J58" s="69"/>
    </row>
    <row r="59" spans="1:10" s="28" customFormat="1" ht="21" customHeight="1">
      <c r="A59" s="247" t="s">
        <v>63</v>
      </c>
      <c r="B59" s="30"/>
      <c r="C59" s="30"/>
      <c r="D59" s="189"/>
      <c r="E59" s="189"/>
      <c r="F59" s="191"/>
      <c r="G59" s="192"/>
      <c r="H59" s="190"/>
      <c r="I59" s="194"/>
      <c r="J59" s="69"/>
    </row>
    <row r="60" spans="1:10" s="28" customFormat="1" ht="21" customHeight="1">
      <c r="A60" s="163" t="s">
        <v>64</v>
      </c>
      <c r="B60" s="248">
        <f>+COUNT(B11:B54)</f>
        <v>44</v>
      </c>
      <c r="C60" s="30" t="s">
        <v>65</v>
      </c>
      <c r="D60" s="189"/>
      <c r="E60" s="189"/>
      <c r="F60" s="191"/>
      <c r="G60" s="192"/>
      <c r="H60" s="190"/>
      <c r="I60" s="194"/>
      <c r="J60" s="69"/>
    </row>
    <row r="61" spans="1:10" s="28" customFormat="1" ht="21" customHeight="1">
      <c r="A61" s="33"/>
      <c r="B61" s="30"/>
      <c r="C61" s="31"/>
      <c r="D61" s="30"/>
      <c r="E61" s="30"/>
      <c r="F61" s="128"/>
      <c r="G61" s="134"/>
      <c r="H61" s="31"/>
      <c r="I61" s="69"/>
      <c r="J61" s="69"/>
    </row>
    <row r="62" spans="1:10" s="28" customFormat="1" ht="21" customHeight="1">
      <c r="A62" s="33"/>
      <c r="B62" s="30"/>
      <c r="C62" s="31"/>
      <c r="D62" s="30"/>
      <c r="E62" s="30"/>
      <c r="F62" s="128"/>
      <c r="G62" s="134"/>
      <c r="H62" s="31"/>
      <c r="I62" s="69"/>
      <c r="J62" s="69"/>
    </row>
    <row r="63" spans="1:10" s="28" customFormat="1" ht="21" customHeight="1">
      <c r="A63" s="74"/>
      <c r="B63" s="30"/>
      <c r="C63" s="31"/>
      <c r="D63" s="30"/>
      <c r="E63" s="30"/>
      <c r="F63" s="128"/>
      <c r="G63" s="134"/>
      <c r="H63" s="31"/>
      <c r="I63" s="69"/>
      <c r="J63" s="69"/>
    </row>
    <row r="64" spans="1:10" s="28" customFormat="1" ht="21" customHeight="1">
      <c r="A64" s="33"/>
      <c r="B64" s="30"/>
      <c r="C64" s="31"/>
      <c r="D64" s="30"/>
      <c r="E64" s="30"/>
      <c r="F64" s="128"/>
      <c r="G64" s="134"/>
      <c r="H64" s="31"/>
      <c r="I64" s="69"/>
      <c r="J64" s="69"/>
    </row>
    <row r="65" spans="1:19" s="28" customFormat="1" ht="21" customHeight="1">
      <c r="A65" s="33"/>
      <c r="B65" s="30"/>
      <c r="C65" s="31"/>
      <c r="D65" s="30"/>
      <c r="E65" s="30"/>
      <c r="F65" s="128"/>
      <c r="G65" s="134"/>
      <c r="H65" s="31"/>
      <c r="I65" s="69"/>
      <c r="J65" s="69"/>
    </row>
    <row r="66" spans="1:19" s="28" customFormat="1" ht="21" customHeight="1">
      <c r="A66" s="33"/>
      <c r="B66" s="30"/>
      <c r="C66" s="31"/>
      <c r="D66" s="30"/>
      <c r="E66" s="30"/>
      <c r="F66" s="128"/>
      <c r="G66" s="134"/>
      <c r="H66" s="31"/>
      <c r="I66" s="69"/>
      <c r="J66" s="69"/>
    </row>
    <row r="67" spans="1:19" s="28" customFormat="1" ht="21" customHeight="1">
      <c r="A67" s="33"/>
      <c r="B67" s="30"/>
      <c r="C67" s="31"/>
      <c r="D67" s="30"/>
      <c r="E67" s="30"/>
      <c r="F67" s="128"/>
      <c r="G67" s="134"/>
      <c r="H67" s="31"/>
      <c r="I67" s="69"/>
      <c r="J67" s="69"/>
    </row>
    <row r="68" spans="1:19" s="28" customFormat="1" ht="21" customHeight="1">
      <c r="A68" s="33"/>
      <c r="B68" s="30"/>
      <c r="C68" s="31"/>
      <c r="D68" s="30"/>
      <c r="E68" s="30"/>
      <c r="F68" s="128"/>
      <c r="G68" s="134"/>
      <c r="H68" s="31"/>
      <c r="I68" s="69"/>
      <c r="J68" s="69"/>
    </row>
    <row r="69" spans="1:19" s="28" customFormat="1" ht="21" customHeight="1">
      <c r="A69" s="33"/>
      <c r="B69" s="30"/>
      <c r="C69" s="31"/>
      <c r="D69" s="30"/>
      <c r="E69" s="30"/>
      <c r="F69" s="128"/>
      <c r="G69" s="134"/>
      <c r="H69" s="31"/>
      <c r="I69" s="69"/>
      <c r="J69" s="69"/>
    </row>
    <row r="70" spans="1:19" s="28" customFormat="1" ht="21" customHeight="1">
      <c r="A70" s="33"/>
      <c r="B70" s="30"/>
      <c r="C70" s="31"/>
      <c r="D70" s="30"/>
      <c r="E70" s="30"/>
      <c r="F70" s="128"/>
      <c r="G70" s="134"/>
      <c r="H70" s="31"/>
      <c r="I70" s="69"/>
      <c r="J70" s="69"/>
    </row>
    <row r="71" spans="1:19" s="28" customFormat="1" ht="21" customHeight="1">
      <c r="A71" s="33"/>
      <c r="B71" s="30"/>
      <c r="C71" s="31"/>
      <c r="D71" s="30"/>
      <c r="E71" s="30"/>
      <c r="F71" s="128"/>
      <c r="G71" s="134"/>
      <c r="H71" s="31"/>
      <c r="I71" s="69"/>
      <c r="J71" s="69"/>
    </row>
    <row r="72" spans="1:19" s="28" customFormat="1" ht="21" customHeight="1">
      <c r="A72" s="33"/>
      <c r="B72" s="30"/>
      <c r="C72" s="31"/>
      <c r="D72" s="30"/>
      <c r="E72" s="30"/>
      <c r="F72" s="128"/>
      <c r="G72" s="134"/>
      <c r="H72" s="31"/>
      <c r="I72" s="69"/>
      <c r="J72" s="69"/>
      <c r="K72" s="32"/>
      <c r="L72" s="32"/>
      <c r="M72" s="32"/>
      <c r="N72" s="32"/>
      <c r="O72" s="32"/>
      <c r="P72" s="32"/>
      <c r="Q72" s="32"/>
      <c r="R72" s="32"/>
      <c r="S72" s="32"/>
    </row>
    <row r="73" spans="1:19" s="28" customFormat="1" ht="21" customHeight="1">
      <c r="A73" s="33"/>
      <c r="B73" s="30"/>
      <c r="C73" s="31"/>
      <c r="D73" s="30"/>
      <c r="E73" s="30"/>
      <c r="F73" s="128"/>
      <c r="G73" s="134"/>
      <c r="H73" s="31"/>
      <c r="I73" s="69"/>
      <c r="J73" s="69"/>
      <c r="K73" s="32"/>
      <c r="L73" s="32"/>
      <c r="M73" s="32"/>
      <c r="N73" s="32"/>
      <c r="O73" s="32"/>
      <c r="P73" s="32"/>
      <c r="Q73" s="32"/>
      <c r="R73" s="32"/>
      <c r="S73" s="32"/>
    </row>
    <row r="74" spans="1:19" s="28" customFormat="1" ht="21" customHeight="1">
      <c r="A74" s="33"/>
      <c r="B74" s="30"/>
      <c r="C74" s="31"/>
      <c r="D74" s="30"/>
      <c r="E74" s="30"/>
      <c r="F74" s="128"/>
      <c r="G74" s="134"/>
      <c r="H74" s="31"/>
      <c r="I74" s="69"/>
      <c r="J74" s="69"/>
      <c r="K74"/>
      <c r="L74"/>
      <c r="M74"/>
      <c r="N74"/>
      <c r="O74"/>
      <c r="P74"/>
      <c r="Q74"/>
      <c r="R74"/>
      <c r="S74"/>
    </row>
    <row r="75" spans="1:19" s="28" customFormat="1" ht="21" customHeight="1">
      <c r="A75" s="33"/>
      <c r="B75" s="30"/>
      <c r="C75" s="31"/>
      <c r="D75" s="30"/>
      <c r="E75" s="30"/>
      <c r="F75" s="128"/>
      <c r="G75" s="134"/>
      <c r="H75" s="31"/>
      <c r="I75" s="34"/>
      <c r="J75" s="34"/>
      <c r="K75"/>
      <c r="L75"/>
      <c r="M75"/>
      <c r="N75"/>
      <c r="O75"/>
      <c r="P75"/>
      <c r="Q75"/>
      <c r="R75"/>
      <c r="S75"/>
    </row>
    <row r="76" spans="1:19" s="28" customFormat="1" ht="21" customHeight="1">
      <c r="A76" s="33"/>
      <c r="B76" s="30"/>
      <c r="C76" s="31"/>
      <c r="D76" s="30"/>
      <c r="E76" s="30"/>
      <c r="F76" s="128"/>
      <c r="G76" s="134"/>
      <c r="H76" s="31"/>
      <c r="I76" s="69"/>
      <c r="J76" s="69"/>
      <c r="K76"/>
      <c r="L76"/>
      <c r="M76"/>
      <c r="N76"/>
      <c r="O76"/>
      <c r="P76"/>
      <c r="Q76"/>
      <c r="R76"/>
      <c r="S76"/>
    </row>
    <row r="77" spans="1:19" s="28" customFormat="1" ht="21" customHeight="1">
      <c r="A77" s="33"/>
      <c r="B77" s="30"/>
      <c r="C77" s="31"/>
      <c r="D77" s="30"/>
      <c r="E77" s="30"/>
      <c r="F77" s="128"/>
      <c r="G77" s="134"/>
      <c r="H77" s="31"/>
      <c r="I77" s="34"/>
      <c r="J77" s="34"/>
      <c r="K77"/>
      <c r="L77"/>
      <c r="M77"/>
      <c r="N77"/>
      <c r="O77"/>
      <c r="P77"/>
      <c r="Q77"/>
      <c r="R77"/>
      <c r="S77"/>
    </row>
    <row r="78" spans="1:19" s="32" customFormat="1" ht="21" customHeight="1">
      <c r="A78" s="35"/>
      <c r="C78" s="36"/>
      <c r="F78" s="129"/>
      <c r="G78" s="135"/>
      <c r="H78" s="36"/>
      <c r="I78" s="37"/>
      <c r="J78" s="37"/>
      <c r="K78"/>
      <c r="L78"/>
      <c r="M78"/>
      <c r="N78"/>
      <c r="O78"/>
      <c r="P78"/>
      <c r="Q78"/>
      <c r="R78"/>
      <c r="S78"/>
    </row>
    <row r="79" spans="1:19" s="32" customFormat="1" ht="21" customHeight="1">
      <c r="A79" s="35"/>
      <c r="C79" s="36"/>
      <c r="F79" s="129"/>
      <c r="G79" s="135"/>
      <c r="H79" s="36"/>
      <c r="I79" s="37"/>
      <c r="J79" s="37"/>
      <c r="K79"/>
      <c r="L79"/>
      <c r="M79"/>
      <c r="N79"/>
      <c r="O79"/>
      <c r="P79"/>
      <c r="Q79"/>
      <c r="R79"/>
      <c r="S79"/>
    </row>
    <row r="80" spans="1:19" s="32" customFormat="1" ht="21" customHeight="1">
      <c r="A80" s="35"/>
      <c r="C80" s="36"/>
      <c r="F80" s="129"/>
      <c r="G80" s="135"/>
      <c r="H80" s="36"/>
      <c r="I80" s="37"/>
      <c r="J80" s="37"/>
      <c r="K80"/>
      <c r="L80"/>
      <c r="M80"/>
      <c r="N80"/>
      <c r="O80"/>
      <c r="P80"/>
      <c r="Q80"/>
      <c r="R80"/>
      <c r="S80"/>
    </row>
    <row r="81" spans="1:19" s="32" customFormat="1" ht="21" customHeight="1">
      <c r="A81" s="35"/>
      <c r="C81" s="36"/>
      <c r="F81" s="129"/>
      <c r="G81" s="135"/>
      <c r="H81" s="36"/>
      <c r="I81" s="37"/>
      <c r="J81" s="37"/>
      <c r="K81"/>
      <c r="L81"/>
      <c r="M81"/>
      <c r="N81"/>
      <c r="O81"/>
      <c r="P81"/>
      <c r="Q81"/>
      <c r="R81"/>
      <c r="S81"/>
    </row>
    <row r="82" spans="1:19" s="32" customFormat="1" ht="21" customHeight="1">
      <c r="A82" s="35"/>
      <c r="C82" s="36"/>
      <c r="F82" s="129"/>
      <c r="G82" s="135"/>
      <c r="H82" s="36"/>
      <c r="I82" s="37"/>
      <c r="J82" s="37"/>
      <c r="K82"/>
      <c r="L82"/>
      <c r="M82"/>
      <c r="N82"/>
      <c r="O82"/>
      <c r="P82"/>
      <c r="Q82"/>
      <c r="R82"/>
      <c r="S82"/>
    </row>
    <row r="83" spans="1:19" s="32" customFormat="1" ht="21" customHeight="1">
      <c r="A83" s="35"/>
      <c r="C83" s="36"/>
      <c r="F83" s="129"/>
      <c r="G83" s="135"/>
      <c r="H83" s="36"/>
      <c r="I83" s="37"/>
      <c r="J83" s="37"/>
      <c r="K83"/>
      <c r="L83"/>
      <c r="M83"/>
      <c r="N83"/>
      <c r="O83"/>
      <c r="P83"/>
      <c r="Q83"/>
      <c r="R83"/>
      <c r="S83"/>
    </row>
    <row r="84" spans="1:19" s="32" customFormat="1" ht="21" customHeight="1">
      <c r="A84" s="35"/>
      <c r="C84" s="36"/>
      <c r="F84" s="129"/>
      <c r="G84" s="135"/>
      <c r="H84" s="36"/>
      <c r="I84" s="37"/>
      <c r="J84" s="37"/>
      <c r="K84"/>
      <c r="L84"/>
      <c r="M84"/>
      <c r="N84"/>
      <c r="O84"/>
      <c r="P84"/>
      <c r="Q84"/>
      <c r="R84"/>
      <c r="S84"/>
    </row>
    <row r="85" spans="1:19" s="32" customFormat="1" ht="21" customHeight="1">
      <c r="A85" s="35"/>
      <c r="C85" s="36"/>
      <c r="F85" s="129"/>
      <c r="G85" s="135"/>
      <c r="H85" s="36"/>
      <c r="I85" s="37"/>
      <c r="J85" s="37"/>
      <c r="K85"/>
      <c r="L85"/>
      <c r="M85"/>
      <c r="N85"/>
      <c r="O85"/>
      <c r="P85"/>
      <c r="Q85"/>
      <c r="R85"/>
      <c r="S85"/>
    </row>
    <row r="86" spans="1:19" s="32" customFormat="1" ht="21" customHeight="1">
      <c r="A86" s="35"/>
      <c r="C86" s="36"/>
      <c r="F86" s="129"/>
      <c r="G86" s="135"/>
      <c r="H86" s="36"/>
      <c r="I86" s="37"/>
      <c r="J86" s="37"/>
      <c r="K86"/>
      <c r="L86"/>
      <c r="M86"/>
      <c r="N86"/>
      <c r="O86"/>
      <c r="P86"/>
      <c r="Q86"/>
      <c r="R86"/>
      <c r="S86"/>
    </row>
    <row r="87" spans="1:19" s="32" customFormat="1" ht="21" customHeight="1">
      <c r="A87" s="35"/>
      <c r="C87" s="36"/>
      <c r="F87" s="129"/>
      <c r="G87" s="135"/>
      <c r="H87" s="36"/>
      <c r="I87" s="37"/>
      <c r="J87" s="37"/>
      <c r="K87"/>
      <c r="L87"/>
      <c r="M87"/>
      <c r="N87"/>
      <c r="O87"/>
      <c r="P87"/>
      <c r="Q87"/>
      <c r="R87"/>
      <c r="S87"/>
    </row>
    <row r="88" spans="1:19" s="32" customFormat="1" ht="21" customHeight="1">
      <c r="A88" s="35"/>
      <c r="C88" s="36"/>
      <c r="F88" s="129"/>
      <c r="G88" s="135"/>
      <c r="H88" s="36"/>
      <c r="I88" s="37"/>
      <c r="J88" s="37"/>
      <c r="K88"/>
      <c r="L88"/>
      <c r="M88"/>
      <c r="N88"/>
      <c r="O88"/>
      <c r="P88"/>
      <c r="Q88"/>
      <c r="R88"/>
      <c r="S88"/>
    </row>
    <row r="89" spans="1:19" s="32" customFormat="1" ht="21" customHeight="1">
      <c r="A89" s="35"/>
      <c r="C89" s="36"/>
      <c r="F89" s="129"/>
      <c r="G89" s="135"/>
      <c r="H89" s="36"/>
      <c r="I89" s="37"/>
      <c r="J89" s="37"/>
      <c r="K89"/>
      <c r="L89"/>
      <c r="M89"/>
      <c r="N89"/>
      <c r="O89"/>
      <c r="P89"/>
      <c r="Q89"/>
      <c r="R89"/>
      <c r="S89"/>
    </row>
    <row r="90" spans="1:19" s="32" customFormat="1" ht="21" customHeight="1">
      <c r="A90" s="35"/>
      <c r="C90" s="36"/>
      <c r="F90" s="129"/>
      <c r="G90" s="135"/>
      <c r="H90" s="36"/>
      <c r="I90" s="37"/>
      <c r="J90" s="37"/>
      <c r="K90"/>
      <c r="L90"/>
      <c r="M90"/>
      <c r="N90"/>
      <c r="O90"/>
      <c r="P90"/>
      <c r="Q90"/>
      <c r="R90"/>
      <c r="S90"/>
    </row>
    <row r="91" spans="1:19" s="32" customFormat="1" ht="21" customHeight="1">
      <c r="A91" s="35"/>
      <c r="C91" s="36"/>
      <c r="F91" s="129"/>
      <c r="G91" s="135"/>
      <c r="H91" s="36"/>
      <c r="I91" s="37"/>
      <c r="J91" s="37"/>
      <c r="K91"/>
      <c r="L91"/>
      <c r="M91"/>
      <c r="N91"/>
      <c r="O91"/>
      <c r="P91"/>
      <c r="Q91"/>
      <c r="R91"/>
      <c r="S91"/>
    </row>
    <row r="92" spans="1:19" s="32" customFormat="1" ht="21" customHeight="1">
      <c r="A92" s="35"/>
      <c r="C92" s="36"/>
      <c r="F92" s="129"/>
      <c r="G92" s="135"/>
      <c r="H92" s="36"/>
      <c r="I92" s="37"/>
      <c r="J92" s="37"/>
      <c r="K92"/>
      <c r="L92"/>
      <c r="M92"/>
      <c r="N92"/>
      <c r="O92"/>
      <c r="P92"/>
      <c r="Q92"/>
      <c r="R92"/>
      <c r="S92"/>
    </row>
    <row r="93" spans="1:19" s="32" customFormat="1" ht="21" customHeight="1">
      <c r="A93" s="35"/>
      <c r="C93" s="36"/>
      <c r="F93" s="129"/>
      <c r="G93" s="129"/>
      <c r="I93" s="37"/>
      <c r="J93" s="37"/>
      <c r="K93"/>
      <c r="L93"/>
      <c r="M93"/>
      <c r="N93"/>
      <c r="O93"/>
      <c r="P93"/>
      <c r="Q93"/>
      <c r="R93"/>
      <c r="S93"/>
    </row>
    <row r="94" spans="1:19" s="32" customFormat="1" ht="21" customHeight="1">
      <c r="A94" s="35"/>
      <c r="C94" s="36"/>
      <c r="F94" s="129"/>
      <c r="G94" s="129"/>
      <c r="I94" s="37"/>
      <c r="J94" s="37"/>
      <c r="K94"/>
      <c r="L94"/>
      <c r="M94"/>
      <c r="N94"/>
      <c r="O94"/>
      <c r="P94"/>
      <c r="Q94"/>
      <c r="R94"/>
      <c r="S94"/>
    </row>
    <row r="95" spans="1:19" s="32" customFormat="1" ht="21" customHeight="1">
      <c r="A95" s="35"/>
      <c r="C95" s="36"/>
      <c r="F95" s="129"/>
      <c r="G95" s="129"/>
      <c r="I95" s="37"/>
      <c r="J95" s="37"/>
      <c r="K95"/>
      <c r="L95"/>
      <c r="M95"/>
      <c r="N95"/>
      <c r="O95"/>
      <c r="P95"/>
      <c r="Q95"/>
      <c r="R95"/>
      <c r="S95"/>
    </row>
    <row r="96" spans="1:19" s="32" customFormat="1" ht="21" customHeight="1">
      <c r="A96" s="35"/>
      <c r="C96" s="36"/>
      <c r="F96" s="129"/>
      <c r="G96" s="129"/>
      <c r="I96" s="37"/>
      <c r="J96" s="37"/>
      <c r="K96"/>
      <c r="L96"/>
      <c r="M96"/>
      <c r="N96"/>
      <c r="O96"/>
      <c r="P96"/>
      <c r="Q96"/>
      <c r="R96"/>
      <c r="S96"/>
    </row>
    <row r="97" spans="1:19" s="32" customFormat="1" ht="21" customHeight="1">
      <c r="A97" s="35"/>
      <c r="C97" s="36"/>
      <c r="F97" s="129"/>
      <c r="G97" s="129"/>
      <c r="I97" s="37"/>
      <c r="J97" s="37"/>
      <c r="K97"/>
      <c r="L97"/>
      <c r="M97"/>
      <c r="N97"/>
      <c r="O97"/>
      <c r="P97"/>
      <c r="Q97"/>
      <c r="R97"/>
      <c r="S97"/>
    </row>
    <row r="98" spans="1:19" s="32" customFormat="1" ht="21" customHeight="1">
      <c r="A98" s="35"/>
      <c r="C98" s="36"/>
      <c r="F98" s="129"/>
      <c r="G98" s="129"/>
      <c r="I98" s="37"/>
      <c r="J98" s="37"/>
      <c r="K98"/>
      <c r="L98"/>
      <c r="M98"/>
      <c r="N98"/>
      <c r="O98"/>
      <c r="P98"/>
      <c r="Q98"/>
      <c r="R98"/>
      <c r="S98"/>
    </row>
    <row r="99" spans="1:19" s="32" customFormat="1" ht="21" customHeight="1">
      <c r="A99" s="35"/>
      <c r="C99" s="36"/>
      <c r="F99" s="129"/>
      <c r="G99" s="129"/>
      <c r="I99" s="37"/>
      <c r="J99" s="37"/>
      <c r="K99"/>
      <c r="L99"/>
      <c r="M99"/>
      <c r="N99"/>
      <c r="O99"/>
      <c r="P99"/>
      <c r="Q99"/>
      <c r="R99"/>
      <c r="S99"/>
    </row>
    <row r="100" spans="1:19" s="32" customFormat="1" ht="21" customHeight="1">
      <c r="A100" s="35"/>
      <c r="C100" s="36"/>
      <c r="F100" s="129"/>
      <c r="G100" s="129"/>
      <c r="I100" s="37"/>
      <c r="J100" s="37"/>
      <c r="K100"/>
      <c r="L100"/>
      <c r="M100"/>
      <c r="N100"/>
      <c r="O100"/>
      <c r="P100"/>
      <c r="Q100"/>
      <c r="R100"/>
      <c r="S100"/>
    </row>
    <row r="101" spans="1:19" s="32" customFormat="1" ht="21" customHeight="1">
      <c r="A101" s="35"/>
      <c r="C101" s="36"/>
      <c r="F101" s="129"/>
      <c r="G101" s="129"/>
      <c r="I101" s="37"/>
      <c r="J101" s="37"/>
      <c r="K101"/>
      <c r="L101"/>
      <c r="M101"/>
      <c r="N101"/>
      <c r="O101"/>
      <c r="P101"/>
      <c r="Q101"/>
      <c r="R101"/>
      <c r="S101"/>
    </row>
    <row r="102" spans="1:19" s="32" customFormat="1" ht="21" customHeight="1">
      <c r="A102" s="35"/>
      <c r="C102" s="36"/>
      <c r="F102" s="129"/>
      <c r="G102" s="129"/>
      <c r="I102" s="37"/>
      <c r="J102" s="37"/>
      <c r="K102"/>
      <c r="L102"/>
      <c r="M102"/>
      <c r="N102"/>
      <c r="O102"/>
      <c r="P102"/>
      <c r="Q102"/>
      <c r="R102"/>
      <c r="S102"/>
    </row>
    <row r="103" spans="1:19" s="32" customFormat="1" ht="21" customHeight="1">
      <c r="A103" s="35"/>
      <c r="C103" s="36"/>
      <c r="F103" s="129"/>
      <c r="G103" s="129"/>
      <c r="I103" s="37"/>
      <c r="J103" s="37"/>
      <c r="K103"/>
      <c r="L103"/>
      <c r="M103"/>
      <c r="N103"/>
      <c r="O103"/>
      <c r="P103"/>
      <c r="Q103"/>
      <c r="R103"/>
      <c r="S103"/>
    </row>
    <row r="104" spans="1:19" s="32" customFormat="1" ht="21" customHeight="1">
      <c r="A104" s="35"/>
      <c r="C104" s="36"/>
      <c r="F104" s="129"/>
      <c r="G104" s="129"/>
      <c r="I104" s="37"/>
      <c r="J104" s="37"/>
      <c r="K104"/>
      <c r="L104"/>
      <c r="M104"/>
      <c r="N104"/>
      <c r="O104"/>
      <c r="P104"/>
      <c r="Q104"/>
      <c r="R104"/>
      <c r="S104"/>
    </row>
    <row r="105" spans="1:19" s="32" customFormat="1" ht="21" customHeight="1">
      <c r="A105" s="35"/>
      <c r="C105" s="36"/>
      <c r="F105" s="129"/>
      <c r="G105" s="129"/>
      <c r="I105" s="37"/>
      <c r="J105" s="37"/>
      <c r="K105"/>
      <c r="L105"/>
      <c r="M105"/>
      <c r="N105"/>
      <c r="O105"/>
      <c r="P105"/>
      <c r="Q105"/>
      <c r="R105"/>
      <c r="S105"/>
    </row>
    <row r="106" spans="1:19" s="32" customFormat="1" ht="21" customHeight="1">
      <c r="A106" s="35"/>
      <c r="C106" s="36"/>
      <c r="F106" s="129"/>
      <c r="G106" s="129"/>
      <c r="I106" s="37"/>
      <c r="J106" s="37"/>
      <c r="K106"/>
      <c r="L106"/>
      <c r="M106"/>
      <c r="N106"/>
      <c r="O106"/>
      <c r="P106"/>
      <c r="Q106"/>
      <c r="R106"/>
      <c r="S106"/>
    </row>
    <row r="107" spans="1:19" s="32" customFormat="1" ht="21" customHeight="1">
      <c r="A107" s="35"/>
      <c r="C107" s="36"/>
      <c r="F107" s="129"/>
      <c r="G107" s="129"/>
      <c r="I107" s="37"/>
      <c r="J107" s="37"/>
      <c r="K107"/>
      <c r="L107"/>
      <c r="M107"/>
      <c r="N107"/>
      <c r="O107"/>
      <c r="P107"/>
      <c r="Q107"/>
      <c r="R107"/>
      <c r="S107"/>
    </row>
    <row r="108" spans="1:19" s="32" customFormat="1" ht="21" customHeight="1">
      <c r="A108" s="35"/>
      <c r="C108" s="36"/>
      <c r="F108" s="129"/>
      <c r="G108" s="129"/>
      <c r="I108" s="37"/>
      <c r="J108" s="37"/>
      <c r="K108"/>
      <c r="L108"/>
      <c r="M108"/>
      <c r="N108"/>
      <c r="O108"/>
      <c r="P108"/>
      <c r="Q108"/>
      <c r="R108"/>
      <c r="S108"/>
    </row>
    <row r="109" spans="1:19" s="32" customFormat="1" ht="21" customHeight="1">
      <c r="A109" s="35"/>
      <c r="C109" s="36"/>
      <c r="F109" s="129"/>
      <c r="G109" s="129"/>
      <c r="I109" s="37"/>
      <c r="J109" s="37"/>
      <c r="K109"/>
      <c r="L109"/>
      <c r="M109"/>
      <c r="N109"/>
      <c r="O109"/>
      <c r="P109"/>
      <c r="Q109"/>
      <c r="R109"/>
      <c r="S109"/>
    </row>
    <row r="110" spans="1:19" s="32" customFormat="1" ht="21" customHeight="1">
      <c r="A110" s="35"/>
      <c r="C110" s="36"/>
      <c r="F110" s="129"/>
      <c r="G110" s="129"/>
      <c r="I110" s="37"/>
      <c r="J110" s="37"/>
      <c r="K110"/>
      <c r="L110"/>
      <c r="M110"/>
      <c r="N110"/>
      <c r="O110"/>
      <c r="P110"/>
      <c r="Q110"/>
      <c r="R110"/>
      <c r="S110"/>
    </row>
    <row r="111" spans="1:19" s="32" customFormat="1" ht="21" customHeight="1">
      <c r="A111" s="35"/>
      <c r="C111" s="36"/>
      <c r="F111" s="129"/>
      <c r="G111" s="129"/>
      <c r="I111" s="37"/>
      <c r="J111" s="37"/>
      <c r="K111"/>
      <c r="L111"/>
      <c r="M111"/>
      <c r="N111"/>
      <c r="O111"/>
      <c r="P111"/>
      <c r="Q111"/>
      <c r="R111"/>
      <c r="S111"/>
    </row>
    <row r="112" spans="1:19" s="32" customFormat="1" ht="21" customHeight="1">
      <c r="A112" s="35"/>
      <c r="C112" s="36"/>
      <c r="F112" s="129"/>
      <c r="G112" s="129"/>
      <c r="I112" s="37"/>
      <c r="J112" s="37"/>
      <c r="K112"/>
      <c r="L112"/>
      <c r="M112"/>
      <c r="N112"/>
      <c r="O112"/>
      <c r="P112"/>
      <c r="Q112"/>
      <c r="R112"/>
      <c r="S112"/>
    </row>
    <row r="113" spans="1:19" s="32" customFormat="1" ht="21" customHeight="1">
      <c r="A113" s="35"/>
      <c r="C113" s="36"/>
      <c r="F113" s="129"/>
      <c r="G113" s="129"/>
      <c r="I113" s="37"/>
      <c r="J113" s="37"/>
      <c r="K113"/>
      <c r="L113"/>
      <c r="M113"/>
      <c r="N113"/>
      <c r="O113"/>
      <c r="P113"/>
      <c r="Q113"/>
      <c r="R113"/>
      <c r="S113"/>
    </row>
    <row r="114" spans="1:19" s="32" customFormat="1" ht="21" customHeight="1">
      <c r="A114" s="35"/>
      <c r="C114" s="36"/>
      <c r="F114" s="129"/>
      <c r="G114" s="129"/>
      <c r="I114" s="37"/>
      <c r="J114" s="37"/>
      <c r="K114"/>
      <c r="L114"/>
      <c r="M114"/>
      <c r="N114"/>
      <c r="O114"/>
      <c r="P114"/>
      <c r="Q114"/>
      <c r="R114"/>
      <c r="S114"/>
    </row>
    <row r="115" spans="1:19" s="32" customFormat="1" ht="21" customHeight="1">
      <c r="A115" s="35"/>
      <c r="C115" s="36"/>
      <c r="F115" s="129"/>
      <c r="G115" s="129"/>
      <c r="I115" s="37"/>
      <c r="J115" s="37"/>
      <c r="K115"/>
      <c r="L115"/>
      <c r="M115"/>
      <c r="N115"/>
      <c r="O115"/>
      <c r="P115"/>
      <c r="Q115"/>
      <c r="R115"/>
      <c r="S115"/>
    </row>
    <row r="116" spans="1:19" s="32" customFormat="1" ht="21" customHeight="1">
      <c r="A116" s="35"/>
      <c r="C116" s="36"/>
      <c r="F116" s="129"/>
      <c r="G116" s="129"/>
      <c r="I116" s="37"/>
      <c r="J116" s="37"/>
      <c r="K116"/>
      <c r="L116"/>
      <c r="M116"/>
      <c r="N116"/>
      <c r="O116"/>
      <c r="P116"/>
      <c r="Q116"/>
      <c r="R116"/>
      <c r="S116"/>
    </row>
    <row r="117" spans="1:19" s="32" customFormat="1" ht="21" customHeight="1">
      <c r="A117" s="35"/>
      <c r="C117" s="36"/>
      <c r="F117" s="129"/>
      <c r="G117" s="129"/>
      <c r="I117" s="37"/>
      <c r="J117" s="37"/>
      <c r="K117"/>
      <c r="L117"/>
      <c r="M117"/>
      <c r="N117"/>
      <c r="O117"/>
      <c r="P117"/>
      <c r="Q117"/>
      <c r="R117"/>
      <c r="S117"/>
    </row>
    <row r="118" spans="1:19" s="32" customFormat="1" ht="21" customHeight="1">
      <c r="A118" s="35"/>
      <c r="C118" s="36"/>
      <c r="F118" s="129"/>
      <c r="G118" s="129"/>
      <c r="I118" s="37"/>
      <c r="J118" s="37"/>
      <c r="K118"/>
      <c r="L118"/>
      <c r="M118"/>
      <c r="N118"/>
      <c r="O118"/>
      <c r="P118"/>
      <c r="Q118"/>
      <c r="R118"/>
      <c r="S118"/>
    </row>
    <row r="119" spans="1:19" s="32" customFormat="1" ht="21" customHeight="1">
      <c r="A119" s="35"/>
      <c r="C119" s="36"/>
      <c r="F119" s="129"/>
      <c r="G119" s="129"/>
      <c r="I119" s="37"/>
      <c r="J119" s="37"/>
      <c r="K119"/>
      <c r="L119"/>
      <c r="M119"/>
      <c r="N119"/>
      <c r="O119"/>
      <c r="P119"/>
      <c r="Q119"/>
      <c r="R119"/>
      <c r="S119"/>
    </row>
    <row r="120" spans="1:19" s="32" customFormat="1" ht="21" customHeight="1">
      <c r="A120" s="35"/>
      <c r="C120" s="36"/>
      <c r="F120" s="129"/>
      <c r="G120" s="129"/>
      <c r="I120" s="37"/>
      <c r="J120" s="37"/>
      <c r="K120"/>
      <c r="L120"/>
      <c r="M120"/>
      <c r="N120"/>
      <c r="O120"/>
      <c r="P120"/>
      <c r="Q120"/>
      <c r="R120"/>
      <c r="S120"/>
    </row>
    <row r="121" spans="1:19" s="32" customFormat="1" ht="21" customHeight="1">
      <c r="A121" s="35"/>
      <c r="C121" s="36"/>
      <c r="F121" s="129"/>
      <c r="G121" s="129"/>
      <c r="I121" s="37"/>
      <c r="J121" s="37"/>
      <c r="K121"/>
      <c r="L121"/>
      <c r="M121"/>
      <c r="N121"/>
      <c r="O121"/>
      <c r="P121"/>
      <c r="Q121"/>
      <c r="R121"/>
      <c r="S121"/>
    </row>
    <row r="122" spans="1:19" s="32" customFormat="1" ht="21" customHeight="1">
      <c r="A122" s="35"/>
      <c r="C122" s="36"/>
      <c r="F122" s="129"/>
      <c r="G122" s="129"/>
      <c r="I122" s="37"/>
      <c r="J122" s="37"/>
      <c r="K122"/>
      <c r="L122"/>
      <c r="M122"/>
      <c r="N122"/>
      <c r="O122"/>
      <c r="P122"/>
      <c r="Q122"/>
      <c r="R122"/>
      <c r="S122"/>
    </row>
    <row r="123" spans="1:19" s="32" customFormat="1" ht="21" customHeight="1">
      <c r="A123" s="35"/>
      <c r="C123" s="36"/>
      <c r="F123" s="129"/>
      <c r="G123" s="129"/>
      <c r="I123" s="37"/>
      <c r="J123" s="37"/>
      <c r="K123"/>
      <c r="L123"/>
      <c r="M123"/>
      <c r="N123"/>
      <c r="O123"/>
      <c r="P123"/>
      <c r="Q123"/>
      <c r="R123"/>
      <c r="S123"/>
    </row>
    <row r="124" spans="1:19" s="32" customFormat="1" ht="21" customHeight="1">
      <c r="A124" s="35"/>
      <c r="C124" s="36"/>
      <c r="F124" s="129"/>
      <c r="G124" s="129"/>
      <c r="I124" s="37"/>
      <c r="J124" s="37"/>
      <c r="K124"/>
      <c r="L124"/>
      <c r="M124"/>
      <c r="N124"/>
      <c r="O124"/>
      <c r="P124"/>
      <c r="Q124"/>
      <c r="R124"/>
      <c r="S124"/>
    </row>
    <row r="125" spans="1:19" s="32" customFormat="1" ht="21" customHeight="1">
      <c r="A125" s="35"/>
      <c r="C125" s="36"/>
      <c r="F125" s="129"/>
      <c r="G125" s="129"/>
      <c r="I125" s="37"/>
      <c r="J125" s="37"/>
      <c r="K125"/>
      <c r="L125"/>
      <c r="M125"/>
      <c r="N125"/>
      <c r="O125"/>
      <c r="P125"/>
      <c r="Q125"/>
      <c r="R125"/>
      <c r="S125"/>
    </row>
    <row r="126" spans="1:19" s="32" customFormat="1" ht="21" customHeight="1">
      <c r="A126" s="35"/>
      <c r="C126" s="36"/>
      <c r="F126" s="129"/>
      <c r="G126" s="129"/>
      <c r="I126" s="37"/>
      <c r="J126" s="37"/>
      <c r="K126"/>
      <c r="L126"/>
      <c r="M126"/>
      <c r="N126"/>
      <c r="O126"/>
      <c r="P126"/>
      <c r="Q126"/>
      <c r="R126"/>
      <c r="S126"/>
    </row>
    <row r="127" spans="1:19" s="32" customFormat="1" ht="21" customHeight="1">
      <c r="A127" s="35"/>
      <c r="C127" s="36"/>
      <c r="F127" s="129"/>
      <c r="G127" s="129"/>
      <c r="I127" s="37"/>
      <c r="J127" s="37"/>
      <c r="K127"/>
      <c r="L127"/>
      <c r="M127"/>
      <c r="N127"/>
      <c r="O127"/>
      <c r="P127"/>
      <c r="Q127"/>
      <c r="R127"/>
      <c r="S127"/>
    </row>
    <row r="128" spans="1:19" s="32" customFormat="1" ht="21" customHeight="1">
      <c r="A128" s="35"/>
      <c r="C128" s="36"/>
      <c r="F128" s="129"/>
      <c r="G128" s="129"/>
      <c r="I128" s="37"/>
      <c r="J128" s="37"/>
      <c r="K128"/>
      <c r="L128"/>
      <c r="M128"/>
      <c r="N128"/>
      <c r="O128"/>
      <c r="P128"/>
      <c r="Q128"/>
      <c r="R128"/>
      <c r="S128"/>
    </row>
    <row r="129" spans="1:19" s="32" customFormat="1" ht="21" customHeight="1">
      <c r="A129" s="35"/>
      <c r="C129" s="36"/>
      <c r="F129" s="129"/>
      <c r="G129" s="129"/>
      <c r="I129" s="37"/>
      <c r="J129" s="37"/>
      <c r="K129"/>
      <c r="L129"/>
      <c r="M129"/>
      <c r="N129"/>
      <c r="O129"/>
      <c r="P129"/>
      <c r="Q129"/>
      <c r="R129"/>
      <c r="S129"/>
    </row>
    <row r="130" spans="1:19" s="32" customFormat="1" ht="21" customHeight="1">
      <c r="A130" s="35"/>
      <c r="C130" s="36"/>
      <c r="F130" s="129"/>
      <c r="G130" s="129"/>
      <c r="I130" s="37"/>
      <c r="J130" s="37"/>
      <c r="K130"/>
      <c r="L130"/>
      <c r="M130"/>
      <c r="N130"/>
      <c r="O130"/>
      <c r="P130"/>
      <c r="Q130"/>
      <c r="R130"/>
      <c r="S130"/>
    </row>
    <row r="131" spans="1:19" s="32" customFormat="1" ht="21" customHeight="1">
      <c r="A131" s="35"/>
      <c r="C131" s="36"/>
      <c r="F131" s="129"/>
      <c r="G131" s="129"/>
      <c r="I131" s="37"/>
      <c r="J131" s="37"/>
      <c r="K131"/>
      <c r="L131"/>
      <c r="M131"/>
      <c r="N131"/>
      <c r="O131"/>
      <c r="P131"/>
      <c r="Q131"/>
      <c r="R131"/>
      <c r="S131"/>
    </row>
    <row r="132" spans="1:19" s="32" customFormat="1" ht="21" customHeight="1">
      <c r="A132" s="35"/>
      <c r="C132" s="36"/>
      <c r="F132" s="129"/>
      <c r="G132" s="129"/>
      <c r="I132" s="37"/>
      <c r="J132" s="37"/>
      <c r="K132"/>
      <c r="L132"/>
      <c r="M132"/>
      <c r="N132"/>
      <c r="O132"/>
      <c r="P132"/>
      <c r="Q132"/>
      <c r="R132"/>
      <c r="S132"/>
    </row>
    <row r="133" spans="1:19" s="32" customFormat="1" ht="21" customHeight="1">
      <c r="A133" s="35"/>
      <c r="C133" s="36"/>
      <c r="F133" s="129"/>
      <c r="G133" s="129"/>
      <c r="I133" s="37"/>
      <c r="J133" s="37"/>
      <c r="K133"/>
      <c r="L133"/>
      <c r="M133"/>
      <c r="N133"/>
      <c r="O133"/>
      <c r="P133"/>
      <c r="Q133"/>
      <c r="R133"/>
      <c r="S133"/>
    </row>
    <row r="134" spans="1:19" s="32" customFormat="1" ht="21" customHeight="1">
      <c r="A134" s="35"/>
      <c r="C134" s="36"/>
      <c r="F134" s="129"/>
      <c r="G134" s="129"/>
      <c r="I134" s="37"/>
      <c r="J134" s="37"/>
      <c r="K134"/>
      <c r="L134"/>
      <c r="M134"/>
      <c r="N134"/>
      <c r="O134"/>
      <c r="P134"/>
      <c r="Q134"/>
      <c r="R134"/>
      <c r="S134"/>
    </row>
    <row r="135" spans="1:19" s="32" customFormat="1" ht="21" customHeight="1">
      <c r="A135" s="35"/>
      <c r="C135" s="36"/>
      <c r="F135" s="129"/>
      <c r="G135" s="129"/>
      <c r="I135" s="37"/>
      <c r="J135" s="37"/>
      <c r="K135"/>
      <c r="L135"/>
      <c r="M135"/>
      <c r="N135"/>
      <c r="O135"/>
      <c r="P135"/>
      <c r="Q135"/>
      <c r="R135"/>
      <c r="S135"/>
    </row>
    <row r="136" spans="1:19" s="32" customFormat="1" ht="21" customHeight="1">
      <c r="A136" s="35"/>
      <c r="C136" s="36"/>
      <c r="F136" s="129"/>
      <c r="G136" s="129"/>
      <c r="I136" s="37"/>
      <c r="J136" s="37"/>
      <c r="K136"/>
      <c r="L136"/>
      <c r="M136"/>
      <c r="N136"/>
      <c r="O136"/>
      <c r="P136"/>
      <c r="Q136"/>
      <c r="R136"/>
      <c r="S136"/>
    </row>
    <row r="137" spans="1:19" s="32" customFormat="1" ht="21" customHeight="1">
      <c r="A137" s="35"/>
      <c r="C137" s="36"/>
      <c r="F137" s="129"/>
      <c r="G137" s="129"/>
      <c r="I137" s="37"/>
      <c r="J137" s="37"/>
      <c r="K137"/>
      <c r="L137"/>
      <c r="M137"/>
      <c r="N137"/>
      <c r="O137"/>
      <c r="P137"/>
      <c r="Q137"/>
      <c r="R137"/>
      <c r="S137"/>
    </row>
    <row r="138" spans="1:19" s="32" customFormat="1" ht="21" customHeight="1">
      <c r="A138" s="35"/>
      <c r="C138" s="36"/>
      <c r="F138" s="129"/>
      <c r="G138" s="129"/>
      <c r="I138" s="37"/>
      <c r="J138" s="37"/>
      <c r="K138"/>
      <c r="L138"/>
      <c r="M138"/>
      <c r="N138"/>
      <c r="O138"/>
      <c r="P138"/>
      <c r="Q138"/>
      <c r="R138"/>
      <c r="S138"/>
    </row>
    <row r="139" spans="1:19" s="32" customFormat="1" ht="21" customHeight="1">
      <c r="A139" s="35"/>
      <c r="C139" s="36"/>
      <c r="F139" s="129"/>
      <c r="G139" s="129"/>
      <c r="I139" s="37"/>
      <c r="J139" s="37"/>
      <c r="K139"/>
      <c r="L139"/>
      <c r="M139"/>
      <c r="N139"/>
      <c r="O139"/>
      <c r="P139"/>
      <c r="Q139"/>
      <c r="R139"/>
      <c r="S139"/>
    </row>
    <row r="140" spans="1:19" s="32" customFormat="1" ht="21" customHeight="1">
      <c r="A140" s="35"/>
      <c r="C140" s="36"/>
      <c r="F140" s="129"/>
      <c r="G140" s="129"/>
      <c r="I140" s="37"/>
      <c r="J140" s="37"/>
      <c r="K140"/>
      <c r="L140"/>
      <c r="M140"/>
      <c r="N140"/>
      <c r="O140"/>
      <c r="P140"/>
      <c r="Q140"/>
      <c r="R140"/>
      <c r="S140"/>
    </row>
    <row r="141" spans="1:19" s="32" customFormat="1" ht="21" customHeight="1">
      <c r="A141" s="35"/>
      <c r="C141" s="36"/>
      <c r="F141" s="129"/>
      <c r="G141" s="129"/>
      <c r="I141" s="37"/>
      <c r="J141" s="37"/>
      <c r="K141"/>
      <c r="L141"/>
      <c r="M141"/>
      <c r="N141"/>
      <c r="O141"/>
      <c r="P141"/>
      <c r="Q141"/>
      <c r="R141"/>
      <c r="S141"/>
    </row>
    <row r="142" spans="1:19" s="32" customFormat="1" ht="21" customHeight="1">
      <c r="A142" s="35"/>
      <c r="C142" s="36"/>
      <c r="F142" s="129"/>
      <c r="G142" s="129"/>
      <c r="I142" s="37"/>
      <c r="J142" s="37"/>
    </row>
    <row r="143" spans="1:19" s="32" customFormat="1" ht="21" customHeight="1">
      <c r="A143" s="35"/>
      <c r="C143" s="36"/>
      <c r="F143" s="129"/>
      <c r="G143" s="129"/>
      <c r="I143" s="37"/>
      <c r="J143" s="37"/>
    </row>
    <row r="144" spans="1:19" s="32" customFormat="1" ht="21" customHeight="1">
      <c r="A144" s="35"/>
      <c r="C144" s="36"/>
      <c r="F144" s="129"/>
      <c r="G144" s="129"/>
      <c r="I144" s="37"/>
      <c r="J144" s="37"/>
    </row>
    <row r="145" spans="1:19" s="32" customFormat="1" ht="21" customHeight="1">
      <c r="A145" s="35"/>
      <c r="C145" s="36"/>
      <c r="F145" s="129"/>
      <c r="G145" s="129"/>
      <c r="I145" s="37"/>
      <c r="J145" s="37"/>
    </row>
    <row r="146" spans="1:19" s="32" customFormat="1" ht="21" customHeight="1">
      <c r="A146" s="35"/>
      <c r="C146" s="36"/>
      <c r="F146" s="129"/>
      <c r="G146" s="129"/>
      <c r="I146" s="37"/>
      <c r="J146" s="37"/>
    </row>
    <row r="147" spans="1:19" s="32" customFormat="1" ht="21" customHeight="1">
      <c r="A147" s="35"/>
      <c r="C147" s="36"/>
      <c r="F147" s="129"/>
      <c r="G147" s="129"/>
      <c r="I147" s="37"/>
      <c r="J147" s="37"/>
    </row>
    <row r="148" spans="1:19" s="32" customFormat="1" ht="21" customHeight="1">
      <c r="A148" s="35"/>
      <c r="C148" s="36"/>
      <c r="F148" s="129"/>
      <c r="G148" s="129"/>
      <c r="I148" s="37"/>
      <c r="J148" s="37"/>
    </row>
    <row r="149" spans="1:19" s="32" customFormat="1" ht="21" customHeight="1">
      <c r="A149" s="35"/>
      <c r="C149" s="36"/>
      <c r="F149" s="129"/>
      <c r="G149" s="129"/>
      <c r="I149" s="37"/>
      <c r="J149" s="37"/>
    </row>
    <row r="150" spans="1:19" s="32" customFormat="1" ht="21" customHeight="1">
      <c r="A150" s="35"/>
      <c r="C150" s="36"/>
      <c r="F150" s="129"/>
      <c r="G150" s="129"/>
      <c r="I150" s="37"/>
      <c r="J150" s="37"/>
    </row>
    <row r="151" spans="1:19" s="32" customFormat="1" ht="21" customHeight="1">
      <c r="A151" s="35"/>
      <c r="C151" s="36"/>
      <c r="F151" s="129"/>
      <c r="G151" s="129"/>
      <c r="I151" s="37"/>
      <c r="J151" s="37"/>
    </row>
    <row r="152" spans="1:19" s="32" customFormat="1" ht="21" customHeight="1">
      <c r="A152" s="35"/>
      <c r="C152" s="36"/>
      <c r="F152" s="129"/>
      <c r="G152" s="129"/>
      <c r="I152" s="37"/>
      <c r="J152" s="37"/>
    </row>
    <row r="153" spans="1:19" s="32" customFormat="1" ht="21" customHeight="1">
      <c r="A153" s="35"/>
      <c r="C153" s="36"/>
      <c r="F153" s="129"/>
      <c r="G153" s="129"/>
      <c r="I153" s="37"/>
      <c r="J153" s="37"/>
    </row>
    <row r="154" spans="1:19" s="32" customFormat="1" ht="21" customHeight="1">
      <c r="A154" s="35"/>
      <c r="C154" s="36"/>
      <c r="F154" s="129"/>
      <c r="G154" s="129"/>
      <c r="I154" s="37"/>
      <c r="J154" s="37"/>
    </row>
    <row r="155" spans="1:19" s="32" customFormat="1" ht="21" customHeight="1">
      <c r="A155" s="35"/>
      <c r="C155" s="36"/>
      <c r="F155" s="129"/>
      <c r="G155" s="129"/>
      <c r="I155" s="37"/>
      <c r="J155" s="37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1:19" s="32" customFormat="1" ht="21" customHeight="1">
      <c r="A156" s="35"/>
      <c r="C156" s="36"/>
      <c r="F156" s="129"/>
      <c r="G156" s="129"/>
      <c r="I156" s="37"/>
      <c r="J156" s="37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1:19" s="32" customFormat="1" ht="21" customHeight="1">
      <c r="A157" s="35"/>
      <c r="C157" s="36"/>
      <c r="F157" s="129"/>
      <c r="G157" s="129"/>
      <c r="I157" s="37"/>
      <c r="J157" s="37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s="32" customFormat="1" ht="21" customHeight="1">
      <c r="A158" s="35"/>
      <c r="C158" s="36"/>
      <c r="F158" s="129"/>
      <c r="G158" s="129"/>
      <c r="I158" s="37"/>
      <c r="J158" s="37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19" s="32" customFormat="1" ht="21" customHeight="1">
      <c r="A159" s="35"/>
      <c r="C159" s="36"/>
      <c r="F159" s="129"/>
      <c r="G159" s="129"/>
      <c r="I159" s="37"/>
      <c r="J159" s="37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19" s="32" customFormat="1" ht="21" customHeight="1">
      <c r="A160" s="35"/>
      <c r="C160" s="36"/>
      <c r="F160" s="129"/>
      <c r="G160" s="129"/>
      <c r="I160" s="37"/>
      <c r="J160" s="37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s="32" customFormat="1" ht="21" customHeight="1">
      <c r="A161" s="35"/>
      <c r="C161" s="36"/>
      <c r="F161" s="129"/>
      <c r="G161" s="129"/>
      <c r="I161" s="37"/>
      <c r="J161" s="37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s="32" customFormat="1" ht="21" customHeight="1">
      <c r="A162" s="35"/>
      <c r="C162" s="36"/>
      <c r="F162" s="129"/>
      <c r="G162" s="129"/>
      <c r="I162" s="37"/>
      <c r="J162" s="37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s="32" customFormat="1" ht="21" customHeight="1">
      <c r="A163" s="35"/>
      <c r="C163" s="36"/>
      <c r="F163" s="129"/>
      <c r="G163" s="129"/>
      <c r="I163" s="37"/>
      <c r="J163" s="37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s="32" customFormat="1" ht="21" customHeight="1">
      <c r="A164" s="35"/>
      <c r="C164" s="36"/>
      <c r="F164" s="129"/>
      <c r="G164" s="129"/>
      <c r="I164" s="37"/>
      <c r="J164" s="37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s="32" customFormat="1" ht="21" customHeight="1">
      <c r="A165" s="35"/>
      <c r="C165" s="36"/>
      <c r="F165" s="129"/>
      <c r="G165" s="129"/>
      <c r="I165" s="37"/>
      <c r="J165" s="37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s="32" customFormat="1" ht="21" customHeight="1">
      <c r="A166" s="35"/>
      <c r="C166" s="36"/>
      <c r="F166" s="129"/>
      <c r="G166" s="129"/>
      <c r="I166" s="37"/>
      <c r="J166" s="37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s="32" customFormat="1" ht="21" customHeight="1">
      <c r="A167" s="35"/>
      <c r="C167" s="36"/>
      <c r="F167" s="129"/>
      <c r="G167" s="129"/>
      <c r="I167" s="37"/>
      <c r="J167" s="37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s="32" customFormat="1" ht="21" customHeight="1">
      <c r="A168" s="35"/>
      <c r="C168" s="36"/>
      <c r="F168" s="129"/>
      <c r="G168" s="129"/>
      <c r="I168" s="37"/>
      <c r="J168" s="37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s="32" customFormat="1" ht="21" customHeight="1">
      <c r="A169" s="35"/>
      <c r="C169" s="36"/>
      <c r="F169" s="129"/>
      <c r="G169" s="129"/>
      <c r="I169" s="37"/>
      <c r="J169" s="37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s="32" customFormat="1" ht="21" customHeight="1">
      <c r="A170" s="35"/>
      <c r="C170" s="36"/>
      <c r="F170" s="129"/>
      <c r="G170" s="129"/>
      <c r="I170" s="37"/>
      <c r="J170" s="37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s="32" customFormat="1" ht="21" customHeight="1">
      <c r="A171" s="35"/>
      <c r="C171" s="36"/>
      <c r="F171" s="129"/>
      <c r="G171" s="129"/>
      <c r="I171" s="37"/>
      <c r="J171" s="37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s="32" customFormat="1" ht="21" customHeight="1">
      <c r="A172" s="35"/>
      <c r="C172" s="36"/>
      <c r="F172" s="129"/>
      <c r="G172" s="129"/>
      <c r="I172" s="37"/>
      <c r="J172" s="37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s="32" customFormat="1" ht="21" customHeight="1">
      <c r="A173" s="35"/>
      <c r="C173" s="36"/>
      <c r="F173" s="129"/>
      <c r="G173" s="129"/>
      <c r="I173" s="37"/>
      <c r="J173" s="37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s="32" customFormat="1" ht="21" customHeight="1">
      <c r="A174" s="35"/>
      <c r="C174" s="36"/>
      <c r="F174" s="129"/>
      <c r="G174" s="129"/>
      <c r="I174" s="37"/>
      <c r="J174" s="37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s="32" customFormat="1" ht="21" customHeight="1">
      <c r="A175" s="35"/>
      <c r="C175" s="36"/>
      <c r="F175" s="129"/>
      <c r="G175" s="129"/>
      <c r="I175" s="37"/>
      <c r="J175" s="37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1:19" s="32" customFormat="1" ht="21" customHeight="1">
      <c r="A176" s="35"/>
      <c r="C176" s="36"/>
      <c r="F176" s="129"/>
      <c r="G176" s="129"/>
      <c r="I176" s="37"/>
      <c r="J176" s="37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s="32" customFormat="1" ht="21" customHeight="1">
      <c r="A177" s="35"/>
      <c r="C177" s="36"/>
      <c r="F177" s="129"/>
      <c r="G177" s="129"/>
      <c r="I177" s="37"/>
      <c r="J177" s="37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1:19" s="32" customFormat="1" ht="21" customHeight="1">
      <c r="A178" s="35"/>
      <c r="C178" s="36"/>
      <c r="F178" s="129"/>
      <c r="G178" s="129"/>
      <c r="I178" s="37"/>
      <c r="J178" s="37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s="32" customFormat="1" ht="21" customHeight="1">
      <c r="A179" s="35"/>
      <c r="C179" s="36"/>
      <c r="F179" s="129"/>
      <c r="G179" s="129"/>
      <c r="I179" s="37"/>
      <c r="J179" s="37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s="32" customFormat="1" ht="21" customHeight="1">
      <c r="A180" s="35"/>
      <c r="C180" s="36"/>
      <c r="F180" s="129"/>
      <c r="G180" s="129"/>
      <c r="I180" s="37"/>
      <c r="J180" s="37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s="32" customFormat="1" ht="21" customHeight="1">
      <c r="A181" s="35"/>
      <c r="C181" s="36"/>
      <c r="F181" s="129"/>
      <c r="G181" s="129"/>
      <c r="I181" s="37"/>
      <c r="J181" s="37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s="32" customFormat="1" ht="21" customHeight="1">
      <c r="A182" s="35"/>
      <c r="C182" s="36"/>
      <c r="F182" s="129"/>
      <c r="G182" s="129"/>
      <c r="I182" s="37"/>
      <c r="J182" s="37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s="32" customFormat="1" ht="21" customHeight="1">
      <c r="A183" s="35"/>
      <c r="C183" s="36"/>
      <c r="F183" s="129"/>
      <c r="G183" s="129"/>
      <c r="I183" s="37"/>
      <c r="J183" s="37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s="32" customFormat="1" ht="21" customHeight="1">
      <c r="A184" s="35"/>
      <c r="C184" s="36"/>
      <c r="F184" s="129"/>
      <c r="G184" s="129"/>
      <c r="I184" s="37"/>
      <c r="J184" s="37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32" customFormat="1" ht="21" customHeight="1">
      <c r="A185" s="35"/>
      <c r="C185" s="36"/>
      <c r="F185" s="129"/>
      <c r="G185" s="129"/>
      <c r="I185" s="37"/>
      <c r="J185" s="37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32" customFormat="1" ht="21" customHeight="1">
      <c r="A186" s="35"/>
      <c r="C186" s="36"/>
      <c r="F186" s="129"/>
      <c r="G186" s="129"/>
      <c r="I186" s="37"/>
      <c r="J186" s="37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32" customFormat="1" ht="21" customHeight="1">
      <c r="A187" s="35"/>
      <c r="C187" s="36"/>
      <c r="F187" s="129"/>
      <c r="G187" s="129"/>
      <c r="I187" s="37"/>
      <c r="J187" s="37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s="32" customFormat="1" ht="21" customHeight="1">
      <c r="A188" s="35"/>
      <c r="C188" s="36"/>
      <c r="F188" s="129"/>
      <c r="G188" s="129"/>
      <c r="I188" s="37"/>
      <c r="J188" s="37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s="32" customFormat="1" ht="21" customHeight="1">
      <c r="A189" s="35"/>
      <c r="C189" s="36"/>
      <c r="F189" s="129"/>
      <c r="G189" s="129"/>
      <c r="I189" s="37"/>
      <c r="J189" s="37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s="32" customFormat="1" ht="21" customHeight="1">
      <c r="A190" s="35"/>
      <c r="C190" s="36"/>
      <c r="F190" s="129"/>
      <c r="G190" s="129"/>
      <c r="I190" s="37"/>
      <c r="J190" s="37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s="32" customFormat="1" ht="21" customHeight="1">
      <c r="A191" s="35"/>
      <c r="C191" s="36"/>
      <c r="F191" s="129"/>
      <c r="G191" s="129"/>
      <c r="I191" s="37"/>
      <c r="J191" s="37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32" customFormat="1" ht="21" customHeight="1">
      <c r="A192" s="35"/>
      <c r="C192" s="36"/>
      <c r="F192" s="129"/>
      <c r="G192" s="129"/>
      <c r="I192" s="37"/>
      <c r="J192" s="37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s="32" customFormat="1" ht="21" customHeight="1">
      <c r="A193" s="35"/>
      <c r="C193" s="36"/>
      <c r="F193" s="129"/>
      <c r="G193" s="129"/>
      <c r="I193" s="37"/>
      <c r="J193" s="37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s="32" customFormat="1" ht="21" customHeight="1">
      <c r="A194" s="35"/>
      <c r="C194" s="36"/>
      <c r="F194" s="129"/>
      <c r="G194" s="129"/>
      <c r="I194" s="37"/>
      <c r="J194" s="37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32" customFormat="1" ht="21" customHeight="1">
      <c r="A195" s="35"/>
      <c r="C195" s="36"/>
      <c r="F195" s="129"/>
      <c r="G195" s="129"/>
      <c r="I195" s="37"/>
      <c r="J195" s="37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32" customFormat="1" ht="21" customHeight="1">
      <c r="A196" s="35"/>
      <c r="C196" s="36"/>
      <c r="F196" s="129"/>
      <c r="G196" s="129"/>
      <c r="I196" s="37"/>
      <c r="J196" s="37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s="32" customFormat="1" ht="21" customHeight="1">
      <c r="A197" s="35"/>
      <c r="C197" s="36"/>
      <c r="F197" s="129"/>
      <c r="G197" s="129"/>
      <c r="I197" s="37"/>
      <c r="J197" s="37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s="32" customFormat="1" ht="21" customHeight="1">
      <c r="A198" s="35"/>
      <c r="C198" s="36"/>
      <c r="F198" s="129"/>
      <c r="G198" s="129"/>
      <c r="I198" s="37"/>
      <c r="J198" s="37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s="32" customFormat="1" ht="21" customHeight="1">
      <c r="A199" s="35"/>
      <c r="C199" s="36"/>
      <c r="F199" s="129"/>
      <c r="G199" s="129"/>
      <c r="I199" s="37"/>
      <c r="J199" s="37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s="32" customFormat="1" ht="21" customHeight="1">
      <c r="A200" s="35"/>
      <c r="C200" s="36"/>
      <c r="F200" s="129"/>
      <c r="G200" s="129"/>
      <c r="I200" s="37"/>
      <c r="J200" s="37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s="32" customFormat="1" ht="21" customHeight="1">
      <c r="A201" s="35"/>
      <c r="C201" s="36"/>
      <c r="F201" s="129"/>
      <c r="G201" s="129"/>
      <c r="I201" s="37"/>
      <c r="J201" s="37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s="32" customFormat="1" ht="21" customHeight="1">
      <c r="A202" s="35"/>
      <c r="C202" s="36"/>
      <c r="F202" s="129"/>
      <c r="G202" s="129"/>
      <c r="I202" s="37"/>
      <c r="J202" s="37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s="32" customFormat="1" ht="21" customHeight="1">
      <c r="A203" s="35"/>
      <c r="C203" s="36"/>
      <c r="F203" s="129"/>
      <c r="G203" s="129"/>
      <c r="I203" s="37"/>
      <c r="J203" s="37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32" customFormat="1" ht="21" customHeight="1">
      <c r="A204" s="35"/>
      <c r="C204" s="36"/>
      <c r="F204" s="129"/>
      <c r="G204" s="129"/>
      <c r="I204" s="37"/>
      <c r="J204" s="37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32" customFormat="1" ht="21" customHeight="1">
      <c r="A205" s="35"/>
      <c r="C205" s="36"/>
      <c r="F205" s="129"/>
      <c r="G205" s="129"/>
      <c r="I205" s="37"/>
      <c r="J205" s="37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s="32" customFormat="1" ht="21" customHeight="1">
      <c r="A206" s="35"/>
      <c r="C206" s="36"/>
      <c r="F206" s="129"/>
      <c r="G206" s="129"/>
      <c r="I206" s="37"/>
      <c r="J206" s="37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s="32" customFormat="1" ht="21" customHeight="1">
      <c r="A207" s="35"/>
      <c r="C207" s="36"/>
      <c r="F207" s="129"/>
      <c r="G207" s="129"/>
      <c r="I207" s="37"/>
      <c r="J207" s="37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s="32" customFormat="1" ht="21" customHeight="1">
      <c r="A208" s="35"/>
      <c r="C208" s="36"/>
      <c r="F208" s="129"/>
      <c r="G208" s="129"/>
      <c r="I208" s="37"/>
      <c r="J208" s="37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s="32" customFormat="1" ht="21" customHeight="1">
      <c r="A209" s="35"/>
      <c r="C209" s="36"/>
      <c r="F209" s="129"/>
      <c r="G209" s="129"/>
      <c r="I209" s="37"/>
      <c r="J209" s="37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s="32" customFormat="1" ht="21" customHeight="1">
      <c r="A210" s="35"/>
      <c r="C210" s="36"/>
      <c r="F210" s="129"/>
      <c r="G210" s="129"/>
      <c r="I210" s="37"/>
      <c r="J210" s="37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s="32" customFormat="1" ht="21" customHeight="1">
      <c r="A211" s="35"/>
      <c r="C211" s="36"/>
      <c r="F211" s="129"/>
      <c r="G211" s="129"/>
      <c r="I211" s="37"/>
      <c r="J211" s="37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32" customFormat="1" ht="21" customHeight="1">
      <c r="A212" s="35"/>
      <c r="C212" s="36"/>
      <c r="F212" s="129"/>
      <c r="G212" s="129"/>
      <c r="I212" s="37"/>
      <c r="J212" s="37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s="32" customFormat="1" ht="21" customHeight="1">
      <c r="A213" s="35"/>
      <c r="C213" s="36"/>
      <c r="F213" s="129"/>
      <c r="G213" s="129"/>
      <c r="I213" s="37"/>
      <c r="J213" s="37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s="32" customFormat="1" ht="21" customHeight="1">
      <c r="A214" s="35"/>
      <c r="C214" s="36"/>
      <c r="F214" s="129"/>
      <c r="G214" s="129"/>
      <c r="I214" s="37"/>
      <c r="J214" s="37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s="32" customFormat="1" ht="21" customHeight="1">
      <c r="A215" s="35"/>
      <c r="C215" s="36"/>
      <c r="F215" s="129"/>
      <c r="G215" s="129"/>
      <c r="I215" s="37"/>
      <c r="J215" s="37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s="32" customFormat="1" ht="21" customHeight="1">
      <c r="A216" s="35"/>
      <c r="C216" s="36"/>
      <c r="F216" s="129"/>
      <c r="G216" s="129"/>
      <c r="I216" s="37"/>
      <c r="J216" s="37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s="32" customFormat="1" ht="21" customHeight="1">
      <c r="A217" s="35"/>
      <c r="C217" s="36"/>
      <c r="F217" s="129"/>
      <c r="G217" s="129"/>
      <c r="I217" s="37"/>
      <c r="J217" s="37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s="32" customFormat="1" ht="21" customHeight="1">
      <c r="A218" s="35"/>
      <c r="C218" s="36"/>
      <c r="F218" s="129"/>
      <c r="G218" s="129"/>
      <c r="I218" s="37"/>
      <c r="J218" s="37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s="32" customFormat="1" ht="21" customHeight="1">
      <c r="A219" s="35"/>
      <c r="C219" s="36"/>
      <c r="F219" s="129"/>
      <c r="G219" s="129"/>
      <c r="I219" s="37"/>
      <c r="J219" s="37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ht="21" customHeight="1">
      <c r="I220" s="40"/>
      <c r="J220" s="40"/>
    </row>
    <row r="221" spans="1:19" ht="21" customHeight="1">
      <c r="I221" s="40"/>
      <c r="J221" s="40"/>
    </row>
    <row r="222" spans="1:19" ht="21" customHeight="1">
      <c r="I222" s="40"/>
      <c r="J222" s="40"/>
    </row>
    <row r="223" spans="1:19" ht="21" customHeight="1">
      <c r="I223" s="40"/>
      <c r="J223" s="40"/>
    </row>
    <row r="224" spans="1:19" ht="21" customHeight="1">
      <c r="I224" s="40"/>
      <c r="J224" s="40"/>
    </row>
    <row r="225" spans="9:10" ht="21" customHeight="1">
      <c r="I225" s="40"/>
      <c r="J225" s="40"/>
    </row>
    <row r="226" spans="9:10" ht="21" customHeight="1">
      <c r="I226" s="40"/>
      <c r="J226" s="40"/>
    </row>
    <row r="227" spans="9:10" ht="21" customHeight="1">
      <c r="I227" s="40"/>
      <c r="J227" s="40"/>
    </row>
    <row r="228" spans="9:10" ht="21" customHeight="1">
      <c r="I228" s="40"/>
      <c r="J228" s="40"/>
    </row>
    <row r="229" spans="9:10" ht="21" customHeight="1"/>
    <row r="230" spans="9:10" ht="21" customHeight="1"/>
    <row r="231" spans="9:10" ht="21" customHeight="1"/>
    <row r="232" spans="9:10" ht="21" customHeight="1"/>
    <row r="233" spans="9:10" ht="21" customHeight="1"/>
    <row r="234" spans="9:10" ht="21" customHeight="1"/>
    <row r="235" spans="9:10" ht="21" customHeight="1"/>
    <row r="236" spans="9:10" ht="21" customHeight="1"/>
    <row r="237" spans="9:10" ht="21" customHeight="1"/>
    <row r="238" spans="9:10" ht="21" customHeight="1"/>
    <row r="239" spans="9:10" ht="21" customHeight="1"/>
    <row r="240" spans="9:1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</sheetData>
  <mergeCells count="3">
    <mergeCell ref="A9:A10"/>
    <mergeCell ref="I9:I10"/>
    <mergeCell ref="A4:I4"/>
  </mergeCells>
  <phoneticPr fontId="16" type="noConversion"/>
  <pageMargins left="0.55000000000000004" right="0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I316"/>
  <sheetViews>
    <sheetView topLeftCell="A46" zoomScale="130" workbookViewId="0">
      <selection activeCell="A53" sqref="A53:A54"/>
    </sheetView>
  </sheetViews>
  <sheetFormatPr defaultRowHeight="21"/>
  <cols>
    <col min="1" max="1" width="8.7109375" style="38" customWidth="1"/>
    <col min="2" max="2" width="8.7109375" style="39" customWidth="1"/>
    <col min="3" max="3" width="8.140625" style="63" customWidth="1"/>
    <col min="4" max="4" width="11.140625" style="39" customWidth="1"/>
    <col min="5" max="5" width="8.5703125" style="39" customWidth="1"/>
    <col min="6" max="6" width="9.7109375" style="130" customWidth="1"/>
    <col min="7" max="7" width="10.7109375" style="130" customWidth="1"/>
    <col min="8" max="8" width="10.28515625" style="39" customWidth="1"/>
    <col min="9" max="9" width="25.85546875" style="41" customWidth="1"/>
    <col min="10" max="10" width="6.28515625" style="41" customWidth="1"/>
    <col min="11" max="11" width="9.140625" style="39"/>
    <col min="12" max="12" width="10.7109375" style="39" customWidth="1"/>
    <col min="13" max="13" width="10.140625" style="39" customWidth="1"/>
    <col min="14" max="14" width="9.140625" style="39"/>
    <col min="15" max="15" width="10.140625" style="39" customWidth="1"/>
    <col min="16" max="16" width="9.7109375" style="39" customWidth="1"/>
    <col min="17" max="16384" width="9.140625" style="39"/>
  </cols>
  <sheetData>
    <row r="1" spans="1:61" s="5" customFormat="1" ht="23.25">
      <c r="A1" s="5" t="s">
        <v>43</v>
      </c>
      <c r="B1" s="2"/>
      <c r="C1" s="95"/>
      <c r="D1" s="3"/>
      <c r="E1" s="4"/>
      <c r="F1" s="122"/>
      <c r="G1" s="122"/>
      <c r="I1" s="6" t="s">
        <v>0</v>
      </c>
      <c r="J1" s="6"/>
    </row>
    <row r="2" spans="1:61" s="5" customFormat="1" ht="21.75">
      <c r="A2" s="1" t="s">
        <v>1</v>
      </c>
      <c r="B2" s="2"/>
      <c r="C2" s="96"/>
      <c r="D2" s="3"/>
      <c r="E2" s="4"/>
      <c r="F2" s="122"/>
      <c r="G2" s="122"/>
      <c r="I2" s="2"/>
      <c r="J2" s="2"/>
    </row>
    <row r="3" spans="1:61" s="11" customFormat="1" ht="26.25">
      <c r="A3" s="7"/>
      <c r="B3" s="8"/>
      <c r="C3" s="97"/>
      <c r="D3" s="9"/>
      <c r="E3" s="10"/>
      <c r="F3" s="123"/>
      <c r="G3" s="123"/>
      <c r="I3" s="113"/>
      <c r="J3" s="8"/>
      <c r="K3" s="39"/>
      <c r="L3" s="39"/>
      <c r="M3" s="39"/>
      <c r="N3" s="39"/>
      <c r="O3" s="39"/>
      <c r="P3" s="39"/>
      <c r="Q3" s="39"/>
      <c r="R3" s="39"/>
      <c r="S3" s="39"/>
    </row>
    <row r="4" spans="1:61" s="12" customFormat="1" ht="26.25" customHeight="1">
      <c r="A4" s="354" t="s">
        <v>2</v>
      </c>
      <c r="B4" s="354"/>
      <c r="C4" s="354"/>
      <c r="D4" s="354"/>
      <c r="E4" s="354"/>
      <c r="F4" s="354"/>
      <c r="G4" s="354"/>
      <c r="H4" s="354"/>
      <c r="I4" s="354"/>
      <c r="J4" s="111"/>
      <c r="K4" s="17"/>
      <c r="L4" s="17"/>
      <c r="M4" s="17"/>
      <c r="N4" s="17"/>
      <c r="O4" s="17"/>
      <c r="P4" s="17"/>
      <c r="Q4" s="17"/>
      <c r="R4" s="17"/>
      <c r="S4" s="17"/>
    </row>
    <row r="5" spans="1:61" s="17" customFormat="1" ht="26.25">
      <c r="A5" s="13"/>
      <c r="B5" s="14"/>
      <c r="C5" s="98"/>
      <c r="D5" s="15"/>
      <c r="E5" s="16"/>
      <c r="F5" s="136"/>
      <c r="G5" s="136"/>
      <c r="I5" s="14"/>
      <c r="J5" s="14"/>
      <c r="K5" s="39"/>
      <c r="L5" s="39"/>
      <c r="M5" s="39"/>
      <c r="N5" s="39"/>
      <c r="O5" s="39"/>
      <c r="P5" s="39"/>
      <c r="Q5" s="39"/>
      <c r="R5" s="39"/>
      <c r="S5" s="39"/>
    </row>
    <row r="6" spans="1:61" s="20" customFormat="1" ht="21.75">
      <c r="A6" s="18" t="s">
        <v>3</v>
      </c>
      <c r="B6" s="19"/>
      <c r="C6" s="99"/>
      <c r="D6" s="21" t="s">
        <v>90</v>
      </c>
      <c r="E6" s="21"/>
      <c r="F6" s="124"/>
      <c r="G6" s="131" t="s">
        <v>89</v>
      </c>
      <c r="I6" s="19"/>
      <c r="J6" s="19"/>
      <c r="K6" s="5"/>
      <c r="L6" s="5"/>
      <c r="M6" s="5"/>
      <c r="N6" s="5"/>
      <c r="O6" s="5"/>
      <c r="P6" s="5"/>
      <c r="Q6" s="5"/>
      <c r="R6" s="5"/>
      <c r="S6" s="5"/>
    </row>
    <row r="7" spans="1:61" s="20" customFormat="1" ht="21.75">
      <c r="A7" s="18" t="s">
        <v>56</v>
      </c>
      <c r="B7" s="19"/>
      <c r="C7" s="99"/>
      <c r="D7" s="21" t="s">
        <v>55</v>
      </c>
      <c r="E7" s="21"/>
      <c r="F7" s="124"/>
      <c r="G7" s="131" t="s">
        <v>6</v>
      </c>
      <c r="I7" s="19"/>
      <c r="J7" s="19"/>
      <c r="K7" s="5"/>
      <c r="L7" s="5"/>
      <c r="M7" s="5"/>
      <c r="N7" s="5"/>
      <c r="O7" s="5"/>
      <c r="P7" s="5"/>
      <c r="Q7" s="5"/>
      <c r="R7" s="5"/>
      <c r="S7" s="5"/>
    </row>
    <row r="8" spans="1:61" s="20" customFormat="1" ht="21.75">
      <c r="A8" s="114" t="s">
        <v>7</v>
      </c>
      <c r="B8" s="115"/>
      <c r="C8" s="116">
        <v>216.86</v>
      </c>
      <c r="D8" s="117" t="s">
        <v>8</v>
      </c>
      <c r="E8" s="118"/>
      <c r="F8" s="137"/>
      <c r="G8" s="158" t="s">
        <v>97</v>
      </c>
      <c r="H8" s="118"/>
      <c r="I8" s="115"/>
      <c r="J8" s="19"/>
      <c r="K8" s="5"/>
      <c r="L8" s="5"/>
      <c r="M8" s="5"/>
      <c r="N8" s="5"/>
      <c r="O8" s="5"/>
      <c r="P8" s="5"/>
      <c r="Q8" s="5"/>
      <c r="R8" s="5"/>
      <c r="S8" s="5"/>
    </row>
    <row r="9" spans="1:61" s="5" customFormat="1" ht="21.75">
      <c r="A9" s="355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85" t="s">
        <v>15</v>
      </c>
      <c r="I9" s="357" t="s">
        <v>16</v>
      </c>
      <c r="J9" s="19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</row>
    <row r="10" spans="1:61" s="5" customFormat="1" ht="21.75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86" t="s">
        <v>23</v>
      </c>
      <c r="I10" s="358"/>
      <c r="J10" s="19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61" s="46" customFormat="1">
      <c r="A11" s="165" t="s">
        <v>102</v>
      </c>
      <c r="B11" s="82">
        <v>0.13</v>
      </c>
      <c r="C11" s="161">
        <f>B11+C8</f>
        <v>216.99</v>
      </c>
      <c r="D11" s="83">
        <v>9</v>
      </c>
      <c r="E11" s="83"/>
      <c r="F11" s="138"/>
      <c r="G11" s="166"/>
      <c r="H11" s="161">
        <v>0</v>
      </c>
      <c r="I11" s="172" t="s">
        <v>53</v>
      </c>
      <c r="J11" s="112"/>
    </row>
    <row r="12" spans="1:61" s="46" customFormat="1">
      <c r="A12" s="167" t="s">
        <v>99</v>
      </c>
      <c r="B12" s="79">
        <v>0.14000000000000001</v>
      </c>
      <c r="C12" s="84">
        <f>B12+C8</f>
        <v>217</v>
      </c>
      <c r="D12" s="80">
        <v>9.0399999999999991</v>
      </c>
      <c r="E12" s="79"/>
      <c r="F12" s="139"/>
      <c r="G12" s="148"/>
      <c r="H12" s="84">
        <v>0</v>
      </c>
      <c r="I12" s="172" t="s">
        <v>52</v>
      </c>
      <c r="J12" s="69"/>
    </row>
    <row r="13" spans="1:61" s="28" customFormat="1">
      <c r="A13" s="167" t="s">
        <v>122</v>
      </c>
      <c r="B13" s="79">
        <v>0.14000000000000001</v>
      </c>
      <c r="C13" s="84">
        <f>B13+C8</f>
        <v>217</v>
      </c>
      <c r="D13" s="79">
        <v>9.5</v>
      </c>
      <c r="E13" s="79"/>
      <c r="F13" s="139"/>
      <c r="G13" s="148"/>
      <c r="H13" s="84">
        <v>0</v>
      </c>
      <c r="I13" s="172" t="s">
        <v>53</v>
      </c>
      <c r="J13" s="69"/>
    </row>
    <row r="14" spans="1:61" s="28" customFormat="1" ht="21" customHeight="1">
      <c r="A14" s="167" t="s">
        <v>132</v>
      </c>
      <c r="B14" s="79">
        <v>0.1</v>
      </c>
      <c r="C14" s="84">
        <f>B14+C8</f>
        <v>216.96</v>
      </c>
      <c r="D14" s="79">
        <v>9.0299999999999994</v>
      </c>
      <c r="E14" s="79"/>
      <c r="F14" s="139"/>
      <c r="G14" s="148"/>
      <c r="H14" s="84">
        <v>0</v>
      </c>
      <c r="I14" s="172" t="s">
        <v>52</v>
      </c>
      <c r="J14" s="69"/>
    </row>
    <row r="15" spans="1:61" s="28" customFormat="1" ht="21" customHeight="1">
      <c r="A15" s="167" t="s">
        <v>133</v>
      </c>
      <c r="B15" s="79">
        <v>0.11</v>
      </c>
      <c r="C15" s="84">
        <f>B15+C8</f>
        <v>216.97000000000003</v>
      </c>
      <c r="D15" s="79">
        <v>9.31</v>
      </c>
      <c r="E15" s="79"/>
      <c r="F15" s="139"/>
      <c r="G15" s="148"/>
      <c r="H15" s="84">
        <v>0</v>
      </c>
      <c r="I15" s="172" t="s">
        <v>52</v>
      </c>
      <c r="J15" s="69"/>
    </row>
    <row r="16" spans="1:61" s="28" customFormat="1" ht="21" customHeight="1">
      <c r="A16" s="167" t="s">
        <v>134</v>
      </c>
      <c r="B16" s="79">
        <v>0.22</v>
      </c>
      <c r="C16" s="84">
        <f>B16+C8</f>
        <v>217.08</v>
      </c>
      <c r="D16" s="79">
        <v>9.1</v>
      </c>
      <c r="E16" s="79"/>
      <c r="F16" s="139"/>
      <c r="G16" s="148"/>
      <c r="H16" s="84">
        <v>0</v>
      </c>
      <c r="I16" s="172" t="s">
        <v>52</v>
      </c>
      <c r="J16" s="69"/>
    </row>
    <row r="17" spans="1:10" s="28" customFormat="1" ht="21" customHeight="1">
      <c r="A17" s="167" t="s">
        <v>167</v>
      </c>
      <c r="B17" s="79">
        <v>0.08</v>
      </c>
      <c r="C17" s="84">
        <f>B17+C8</f>
        <v>216.94000000000003</v>
      </c>
      <c r="D17" s="79">
        <v>9</v>
      </c>
      <c r="E17" s="79"/>
      <c r="F17" s="139"/>
      <c r="G17" s="148"/>
      <c r="H17" s="84">
        <v>0</v>
      </c>
      <c r="I17" s="172" t="s">
        <v>53</v>
      </c>
      <c r="J17" s="69"/>
    </row>
    <row r="18" spans="1:10" s="28" customFormat="1" ht="21" customHeight="1">
      <c r="A18" s="167" t="s">
        <v>176</v>
      </c>
      <c r="B18" s="79">
        <v>0.06</v>
      </c>
      <c r="C18" s="84">
        <f>B18+C8</f>
        <v>216.92000000000002</v>
      </c>
      <c r="D18" s="79">
        <v>9.15</v>
      </c>
      <c r="E18" s="79"/>
      <c r="F18" s="139"/>
      <c r="G18" s="148"/>
      <c r="H18" s="84">
        <v>0</v>
      </c>
      <c r="I18" s="172" t="s">
        <v>52</v>
      </c>
      <c r="J18" s="69"/>
    </row>
    <row r="19" spans="1:10" s="28" customFormat="1" ht="21" customHeight="1">
      <c r="A19" s="167" t="s">
        <v>177</v>
      </c>
      <c r="B19" s="79">
        <v>0.06</v>
      </c>
      <c r="C19" s="84">
        <f>B19+C8</f>
        <v>216.92000000000002</v>
      </c>
      <c r="D19" s="79">
        <v>10.1</v>
      </c>
      <c r="E19" s="79"/>
      <c r="F19" s="139"/>
      <c r="G19" s="148"/>
      <c r="H19" s="84">
        <v>0</v>
      </c>
      <c r="I19" s="172" t="s">
        <v>52</v>
      </c>
      <c r="J19" s="69"/>
    </row>
    <row r="20" spans="1:10" s="28" customFormat="1" ht="21" customHeight="1">
      <c r="A20" s="167" t="s">
        <v>178</v>
      </c>
      <c r="B20" s="79">
        <v>0.14000000000000001</v>
      </c>
      <c r="C20" s="84">
        <f>B20+C8</f>
        <v>217</v>
      </c>
      <c r="D20" s="79">
        <v>9.2200000000000006</v>
      </c>
      <c r="E20" s="79"/>
      <c r="F20" s="139"/>
      <c r="G20" s="148"/>
      <c r="H20" s="84">
        <v>0</v>
      </c>
      <c r="I20" s="172" t="s">
        <v>52</v>
      </c>
      <c r="J20" s="69"/>
    </row>
    <row r="21" spans="1:10" s="28" customFormat="1" ht="21" customHeight="1">
      <c r="A21" s="167" t="s">
        <v>213</v>
      </c>
      <c r="B21" s="79">
        <v>0.06</v>
      </c>
      <c r="C21" s="84">
        <f>B21+C8</f>
        <v>216.92000000000002</v>
      </c>
      <c r="D21" s="79">
        <v>9.4</v>
      </c>
      <c r="E21" s="79"/>
      <c r="F21" s="139"/>
      <c r="G21" s="148"/>
      <c r="H21" s="84">
        <v>0</v>
      </c>
      <c r="I21" s="172" t="s">
        <v>53</v>
      </c>
      <c r="J21" s="69"/>
    </row>
    <row r="22" spans="1:10" s="28" customFormat="1" ht="21" customHeight="1">
      <c r="A22" s="167" t="s">
        <v>221</v>
      </c>
      <c r="B22" s="79">
        <v>0.23</v>
      </c>
      <c r="C22" s="84">
        <f>B22+C8</f>
        <v>217.09</v>
      </c>
      <c r="D22" s="79">
        <v>10.08</v>
      </c>
      <c r="E22" s="79"/>
      <c r="F22" s="139"/>
      <c r="G22" s="148"/>
      <c r="H22" s="84">
        <v>0</v>
      </c>
      <c r="I22" s="172" t="s">
        <v>52</v>
      </c>
      <c r="J22" s="75"/>
    </row>
    <row r="23" spans="1:10" s="28" customFormat="1" ht="21" customHeight="1">
      <c r="A23" s="167" t="s">
        <v>222</v>
      </c>
      <c r="B23" s="79">
        <v>0.16</v>
      </c>
      <c r="C23" s="84">
        <f>B23+C8</f>
        <v>217.02</v>
      </c>
      <c r="D23" s="79">
        <v>9.25</v>
      </c>
      <c r="E23" s="79"/>
      <c r="F23" s="139"/>
      <c r="G23" s="148"/>
      <c r="H23" s="84">
        <v>0</v>
      </c>
      <c r="I23" s="172" t="s">
        <v>52</v>
      </c>
      <c r="J23" s="69"/>
    </row>
    <row r="24" spans="1:10" s="28" customFormat="1" ht="21" customHeight="1">
      <c r="A24" s="167" t="s">
        <v>223</v>
      </c>
      <c r="B24" s="79">
        <v>0.35</v>
      </c>
      <c r="C24" s="84">
        <f>B24+C8</f>
        <v>217.21</v>
      </c>
      <c r="D24" s="79">
        <v>9.35</v>
      </c>
      <c r="E24" s="79"/>
      <c r="F24" s="139"/>
      <c r="G24" s="148"/>
      <c r="H24" s="84">
        <v>0</v>
      </c>
      <c r="I24" s="172" t="s">
        <v>52</v>
      </c>
      <c r="J24" s="69"/>
    </row>
    <row r="25" spans="1:10" s="28" customFormat="1" ht="21" customHeight="1">
      <c r="A25" s="167" t="s">
        <v>269</v>
      </c>
      <c r="B25" s="79">
        <v>0.31</v>
      </c>
      <c r="C25" s="84">
        <f>B25+C8</f>
        <v>217.17000000000002</v>
      </c>
      <c r="D25" s="79">
        <v>9.2200000000000006</v>
      </c>
      <c r="E25" s="79"/>
      <c r="F25" s="139"/>
      <c r="G25" s="148"/>
      <c r="H25" s="84">
        <v>0</v>
      </c>
      <c r="I25" s="172" t="s">
        <v>53</v>
      </c>
      <c r="J25" s="69"/>
    </row>
    <row r="26" spans="1:10" s="28" customFormat="1" ht="21" customHeight="1">
      <c r="A26" s="167" t="s">
        <v>262</v>
      </c>
      <c r="B26" s="79">
        <v>0.79</v>
      </c>
      <c r="C26" s="84">
        <f>B26+C8</f>
        <v>217.65</v>
      </c>
      <c r="D26" s="79" t="s">
        <v>276</v>
      </c>
      <c r="E26" s="79">
        <v>116.9</v>
      </c>
      <c r="F26" s="139">
        <v>303.76</v>
      </c>
      <c r="G26" s="148">
        <f t="shared" ref="G26:G37" si="0">H26/F26</f>
        <v>0.43431985778245985</v>
      </c>
      <c r="H26" s="84">
        <v>131.929</v>
      </c>
      <c r="I26" s="172" t="s">
        <v>52</v>
      </c>
      <c r="J26" s="69"/>
    </row>
    <row r="27" spans="1:10" s="28" customFormat="1" ht="21" customHeight="1">
      <c r="A27" s="167" t="s">
        <v>270</v>
      </c>
      <c r="B27" s="79">
        <v>0.09</v>
      </c>
      <c r="C27" s="84">
        <f>B27+C8</f>
        <v>216.95000000000002</v>
      </c>
      <c r="D27" s="79">
        <v>9.1999999999999993</v>
      </c>
      <c r="E27" s="79"/>
      <c r="F27" s="139"/>
      <c r="G27" s="148"/>
      <c r="H27" s="84">
        <v>0</v>
      </c>
      <c r="I27" s="172" t="s">
        <v>52</v>
      </c>
      <c r="J27" s="69"/>
    </row>
    <row r="28" spans="1:10" s="28" customFormat="1" ht="21" customHeight="1">
      <c r="A28" s="167" t="s">
        <v>271</v>
      </c>
      <c r="B28" s="79">
        <v>0.3</v>
      </c>
      <c r="C28" s="84">
        <f>B28+C8</f>
        <v>217.16000000000003</v>
      </c>
      <c r="D28" s="79" t="s">
        <v>277</v>
      </c>
      <c r="E28" s="79">
        <v>115.9</v>
      </c>
      <c r="F28" s="139">
        <v>232.56</v>
      </c>
      <c r="G28" s="148">
        <f t="shared" si="0"/>
        <v>0.10909012727898178</v>
      </c>
      <c r="H28" s="84">
        <v>25.37</v>
      </c>
      <c r="I28" s="172" t="s">
        <v>52</v>
      </c>
      <c r="J28" s="69"/>
    </row>
    <row r="29" spans="1:10" s="28" customFormat="1" ht="21" customHeight="1">
      <c r="A29" s="167" t="s">
        <v>324</v>
      </c>
      <c r="B29" s="79">
        <v>0.43</v>
      </c>
      <c r="C29" s="84">
        <f>B29+C8</f>
        <v>217.29000000000002</v>
      </c>
      <c r="D29" s="79" t="s">
        <v>343</v>
      </c>
      <c r="E29" s="79">
        <v>116.2</v>
      </c>
      <c r="F29" s="139">
        <v>261.32</v>
      </c>
      <c r="G29" s="148">
        <f t="shared" si="0"/>
        <v>0.19885198224399203</v>
      </c>
      <c r="H29" s="84">
        <v>51.963999999999999</v>
      </c>
      <c r="I29" s="172" t="s">
        <v>53</v>
      </c>
      <c r="J29" s="69"/>
    </row>
    <row r="30" spans="1:10" s="28" customFormat="1" ht="21" customHeight="1">
      <c r="A30" s="167" t="s">
        <v>328</v>
      </c>
      <c r="B30" s="79">
        <v>0.98</v>
      </c>
      <c r="C30" s="84">
        <f>B30+C8</f>
        <v>217.84</v>
      </c>
      <c r="D30" s="79" t="s">
        <v>344</v>
      </c>
      <c r="E30" s="79">
        <v>117.7</v>
      </c>
      <c r="F30" s="139">
        <v>318.51</v>
      </c>
      <c r="G30" s="148">
        <f t="shared" si="0"/>
        <v>0.59612571033876494</v>
      </c>
      <c r="H30" s="84">
        <v>189.87200000000001</v>
      </c>
      <c r="I30" s="172" t="s">
        <v>52</v>
      </c>
      <c r="J30" s="69"/>
    </row>
    <row r="31" spans="1:10" s="28" customFormat="1" ht="21" customHeight="1">
      <c r="A31" s="167" t="s">
        <v>337</v>
      </c>
      <c r="B31" s="79">
        <v>0.46</v>
      </c>
      <c r="C31" s="84">
        <f>B31+C8</f>
        <v>217.32000000000002</v>
      </c>
      <c r="D31" s="79" t="s">
        <v>345</v>
      </c>
      <c r="E31" s="79">
        <v>116.15</v>
      </c>
      <c r="F31" s="139">
        <v>253.87</v>
      </c>
      <c r="G31" s="148">
        <f t="shared" si="0"/>
        <v>0.25636743215031316</v>
      </c>
      <c r="H31" s="84">
        <v>65.084000000000003</v>
      </c>
      <c r="I31" s="172" t="s">
        <v>52</v>
      </c>
      <c r="J31" s="69"/>
    </row>
    <row r="32" spans="1:10" s="28" customFormat="1" ht="21" customHeight="1">
      <c r="A32" s="167" t="s">
        <v>338</v>
      </c>
      <c r="B32" s="79">
        <v>0.3</v>
      </c>
      <c r="C32" s="84">
        <f>B32+C8</f>
        <v>217.16000000000003</v>
      </c>
      <c r="D32" s="79" t="s">
        <v>346</v>
      </c>
      <c r="E32" s="79">
        <v>116</v>
      </c>
      <c r="F32" s="139">
        <v>242.41</v>
      </c>
      <c r="G32" s="148">
        <f t="shared" si="0"/>
        <v>0.12528773565446968</v>
      </c>
      <c r="H32" s="84">
        <v>30.370999999999999</v>
      </c>
      <c r="I32" s="172" t="s">
        <v>52</v>
      </c>
      <c r="J32" s="69"/>
    </row>
    <row r="33" spans="1:18" s="28" customFormat="1" ht="21" customHeight="1">
      <c r="A33" s="167" t="s">
        <v>392</v>
      </c>
      <c r="B33" s="79">
        <v>0.72</v>
      </c>
      <c r="C33" s="84">
        <f>B33+C8</f>
        <v>217.58</v>
      </c>
      <c r="D33" s="79" t="s">
        <v>410</v>
      </c>
      <c r="E33" s="79">
        <v>117</v>
      </c>
      <c r="F33" s="139">
        <v>290.61</v>
      </c>
      <c r="G33" s="148">
        <f t="shared" si="0"/>
        <v>0.38515880389525481</v>
      </c>
      <c r="H33" s="84">
        <v>111.931</v>
      </c>
      <c r="I33" s="172" t="s">
        <v>53</v>
      </c>
      <c r="J33" s="69"/>
    </row>
    <row r="34" spans="1:18" s="28" customFormat="1" ht="21" customHeight="1">
      <c r="A34" s="167" t="s">
        <v>395</v>
      </c>
      <c r="B34" s="79">
        <v>0.37</v>
      </c>
      <c r="C34" s="84">
        <f>B34+C8</f>
        <v>217.23000000000002</v>
      </c>
      <c r="D34" s="79" t="s">
        <v>411</v>
      </c>
      <c r="E34" s="79">
        <v>116.4</v>
      </c>
      <c r="F34" s="139">
        <v>254.18</v>
      </c>
      <c r="G34" s="148">
        <f t="shared" si="0"/>
        <v>0.1470335982374695</v>
      </c>
      <c r="H34" s="84">
        <v>37.372999999999998</v>
      </c>
      <c r="I34" s="172" t="s">
        <v>52</v>
      </c>
      <c r="J34" s="69"/>
    </row>
    <row r="35" spans="1:18" s="28" customFormat="1" ht="21" customHeight="1">
      <c r="A35" s="167" t="s">
        <v>404</v>
      </c>
      <c r="B35" s="79">
        <v>0.25</v>
      </c>
      <c r="C35" s="84">
        <f>B35+C8</f>
        <v>217.11</v>
      </c>
      <c r="D35" s="79">
        <v>10.55</v>
      </c>
      <c r="E35" s="79"/>
      <c r="F35" s="139"/>
      <c r="G35" s="148"/>
      <c r="H35" s="84">
        <v>0</v>
      </c>
      <c r="I35" s="172" t="s">
        <v>52</v>
      </c>
      <c r="J35" s="69"/>
    </row>
    <row r="36" spans="1:18" s="28" customFormat="1" ht="21" customHeight="1">
      <c r="A36" s="167" t="s">
        <v>405</v>
      </c>
      <c r="B36" s="79">
        <v>1.25</v>
      </c>
      <c r="C36" s="84">
        <f>B36+C8</f>
        <v>218.11</v>
      </c>
      <c r="D36" s="79" t="s">
        <v>412</v>
      </c>
      <c r="E36" s="79">
        <v>118.15</v>
      </c>
      <c r="F36" s="139">
        <v>348.16</v>
      </c>
      <c r="G36" s="148">
        <f t="shared" si="0"/>
        <v>0.80284064797794108</v>
      </c>
      <c r="H36" s="84">
        <v>279.517</v>
      </c>
      <c r="I36" s="172" t="s">
        <v>52</v>
      </c>
      <c r="J36" s="69"/>
    </row>
    <row r="37" spans="1:18" s="28" customFormat="1" ht="21" customHeight="1">
      <c r="A37" s="218" t="s">
        <v>471</v>
      </c>
      <c r="B37" s="219">
        <v>0.34</v>
      </c>
      <c r="C37" s="210">
        <f>B37+C8</f>
        <v>217.20000000000002</v>
      </c>
      <c r="D37" s="219" t="s">
        <v>478</v>
      </c>
      <c r="E37" s="219">
        <v>115.9</v>
      </c>
      <c r="F37" s="220">
        <v>234.68</v>
      </c>
      <c r="G37" s="221">
        <f t="shared" si="0"/>
        <v>0.13920231805011077</v>
      </c>
      <c r="H37" s="210">
        <v>32.667999999999999</v>
      </c>
      <c r="I37" s="250" t="s">
        <v>53</v>
      </c>
      <c r="J37" s="69"/>
    </row>
    <row r="38" spans="1:18" s="28" customFormat="1" ht="21" customHeight="1">
      <c r="A38" s="165" t="s">
        <v>463</v>
      </c>
      <c r="B38" s="215">
        <v>0.24</v>
      </c>
      <c r="C38" s="207">
        <f>B38+C8</f>
        <v>217.10000000000002</v>
      </c>
      <c r="D38" s="215">
        <v>11.38</v>
      </c>
      <c r="E38" s="215"/>
      <c r="F38" s="216"/>
      <c r="G38" s="217"/>
      <c r="H38" s="207">
        <v>0</v>
      </c>
      <c r="I38" s="251" t="s">
        <v>52</v>
      </c>
      <c r="J38" s="69"/>
    </row>
    <row r="39" spans="1:18" s="28" customFormat="1" ht="21" customHeight="1">
      <c r="A39" s="214" t="s">
        <v>472</v>
      </c>
      <c r="B39" s="79">
        <v>0.27</v>
      </c>
      <c r="C39" s="84">
        <f>B39+C8</f>
        <v>217.13000000000002</v>
      </c>
      <c r="D39" s="79">
        <v>9.15</v>
      </c>
      <c r="E39" s="79"/>
      <c r="F39" s="139"/>
      <c r="G39" s="148"/>
      <c r="H39" s="84">
        <v>0</v>
      </c>
      <c r="I39" s="172" t="s">
        <v>52</v>
      </c>
      <c r="J39" s="69"/>
    </row>
    <row r="40" spans="1:18" s="28" customFormat="1" ht="21" customHeight="1">
      <c r="A40" s="167" t="s">
        <v>473</v>
      </c>
      <c r="B40" s="79">
        <v>0.24</v>
      </c>
      <c r="C40" s="84">
        <f>B40+C8</f>
        <v>217.10000000000002</v>
      </c>
      <c r="D40" s="79">
        <v>9.3000000000000007</v>
      </c>
      <c r="E40" s="79"/>
      <c r="F40" s="139"/>
      <c r="G40" s="148"/>
      <c r="H40" s="84">
        <v>0</v>
      </c>
      <c r="I40" s="172" t="s">
        <v>52</v>
      </c>
      <c r="J40" s="69"/>
      <c r="R40" s="28" t="s">
        <v>37</v>
      </c>
    </row>
    <row r="41" spans="1:18" s="28" customFormat="1" ht="21" customHeight="1">
      <c r="A41" s="167" t="s">
        <v>528</v>
      </c>
      <c r="B41" s="79">
        <v>0.27</v>
      </c>
      <c r="C41" s="84">
        <f>B41+C8</f>
        <v>217.13000000000002</v>
      </c>
      <c r="D41" s="79">
        <v>13.5</v>
      </c>
      <c r="E41" s="79"/>
      <c r="F41" s="139"/>
      <c r="G41" s="148"/>
      <c r="H41" s="84">
        <v>0</v>
      </c>
      <c r="I41" s="172" t="s">
        <v>53</v>
      </c>
      <c r="J41" s="69"/>
    </row>
    <row r="42" spans="1:18" s="28" customFormat="1" ht="21" customHeight="1">
      <c r="A42" s="167" t="s">
        <v>538</v>
      </c>
      <c r="B42" s="79">
        <v>0.15</v>
      </c>
      <c r="C42" s="84">
        <f>B42+C8</f>
        <v>217.01000000000002</v>
      </c>
      <c r="D42" s="79">
        <v>11</v>
      </c>
      <c r="E42" s="79"/>
      <c r="F42" s="139"/>
      <c r="G42" s="148"/>
      <c r="H42" s="84">
        <v>0</v>
      </c>
      <c r="I42" s="172" t="s">
        <v>52</v>
      </c>
      <c r="J42" s="69"/>
    </row>
    <row r="43" spans="1:18" s="28" customFormat="1" ht="21" customHeight="1">
      <c r="A43" s="167" t="s">
        <v>539</v>
      </c>
      <c r="B43" s="185">
        <v>0.25</v>
      </c>
      <c r="C43" s="186">
        <f>B43+C8</f>
        <v>217.11</v>
      </c>
      <c r="D43" s="185">
        <v>9.3000000000000007</v>
      </c>
      <c r="E43" s="185"/>
      <c r="F43" s="187"/>
      <c r="G43" s="188"/>
      <c r="H43" s="186">
        <v>0</v>
      </c>
      <c r="I43" s="172" t="s">
        <v>52</v>
      </c>
      <c r="J43" s="69"/>
    </row>
    <row r="44" spans="1:18" s="28" customFormat="1" ht="21" customHeight="1">
      <c r="A44" s="167" t="s">
        <v>540</v>
      </c>
      <c r="B44" s="79">
        <v>0.08</v>
      </c>
      <c r="C44" s="84">
        <f>B44+C8</f>
        <v>216.94000000000003</v>
      </c>
      <c r="D44" s="79">
        <v>9.4499999999999993</v>
      </c>
      <c r="E44" s="79"/>
      <c r="F44" s="139"/>
      <c r="G44" s="148"/>
      <c r="H44" s="84">
        <v>0</v>
      </c>
      <c r="I44" s="172" t="s">
        <v>52</v>
      </c>
      <c r="J44" s="69"/>
    </row>
    <row r="45" spans="1:18" s="28" customFormat="1" ht="21" customHeight="1">
      <c r="A45" s="167" t="s">
        <v>604</v>
      </c>
      <c r="B45" s="185">
        <v>0.15</v>
      </c>
      <c r="C45" s="186">
        <f>B45+C8</f>
        <v>217.01000000000002</v>
      </c>
      <c r="D45" s="185">
        <v>10</v>
      </c>
      <c r="E45" s="185"/>
      <c r="F45" s="187"/>
      <c r="G45" s="188"/>
      <c r="H45" s="186">
        <v>0</v>
      </c>
      <c r="I45" s="172" t="s">
        <v>53</v>
      </c>
      <c r="J45" s="69"/>
    </row>
    <row r="46" spans="1:18" s="28" customFormat="1" ht="21" customHeight="1">
      <c r="A46" s="167" t="s">
        <v>601</v>
      </c>
      <c r="B46" s="79">
        <v>0.08</v>
      </c>
      <c r="C46" s="84">
        <f>B46+C8</f>
        <v>216.94000000000003</v>
      </c>
      <c r="D46" s="79">
        <v>10</v>
      </c>
      <c r="E46" s="79"/>
      <c r="F46" s="139"/>
      <c r="G46" s="148"/>
      <c r="H46" s="84">
        <v>0</v>
      </c>
      <c r="I46" s="172" t="s">
        <v>52</v>
      </c>
      <c r="J46" s="69"/>
    </row>
    <row r="47" spans="1:18" s="28" customFormat="1" ht="21" customHeight="1">
      <c r="A47" s="167" t="s">
        <v>602</v>
      </c>
      <c r="B47" s="185">
        <v>0.11</v>
      </c>
      <c r="C47" s="186">
        <f>B47+C8</f>
        <v>216.97000000000003</v>
      </c>
      <c r="D47" s="185">
        <v>9.34</v>
      </c>
      <c r="E47" s="185"/>
      <c r="F47" s="187"/>
      <c r="G47" s="188"/>
      <c r="H47" s="186">
        <v>0</v>
      </c>
      <c r="I47" s="172" t="s">
        <v>52</v>
      </c>
      <c r="J47" s="69"/>
    </row>
    <row r="48" spans="1:18" s="28" customFormat="1" ht="21" customHeight="1">
      <c r="A48" s="167" t="s">
        <v>603</v>
      </c>
      <c r="B48" s="79">
        <v>0.17</v>
      </c>
      <c r="C48" s="84">
        <f>B48+C8</f>
        <v>217.03</v>
      </c>
      <c r="D48" s="79">
        <v>9.2100000000000009</v>
      </c>
      <c r="E48" s="79"/>
      <c r="F48" s="139"/>
      <c r="G48" s="148"/>
      <c r="H48" s="84">
        <v>0</v>
      </c>
      <c r="I48" s="172" t="s">
        <v>52</v>
      </c>
      <c r="J48" s="69"/>
    </row>
    <row r="49" spans="1:10" s="28" customFormat="1" ht="21" customHeight="1">
      <c r="A49" s="167" t="s">
        <v>647</v>
      </c>
      <c r="B49" s="185">
        <v>-0.05</v>
      </c>
      <c r="C49" s="186">
        <f>B49+C8</f>
        <v>216.81</v>
      </c>
      <c r="D49" s="185">
        <v>9.18</v>
      </c>
      <c r="E49" s="185"/>
      <c r="F49" s="187"/>
      <c r="G49" s="188"/>
      <c r="H49" s="186">
        <v>0</v>
      </c>
      <c r="I49" s="172" t="s">
        <v>53</v>
      </c>
      <c r="J49" s="69"/>
    </row>
    <row r="50" spans="1:10" s="28" customFormat="1" ht="21" customHeight="1">
      <c r="A50" s="167" t="s">
        <v>655</v>
      </c>
      <c r="B50" s="79">
        <v>0.09</v>
      </c>
      <c r="C50" s="84">
        <f>B50+C8</f>
        <v>216.95000000000002</v>
      </c>
      <c r="D50" s="79">
        <v>14.25</v>
      </c>
      <c r="E50" s="79"/>
      <c r="F50" s="139"/>
      <c r="G50" s="148"/>
      <c r="H50" s="84">
        <v>0</v>
      </c>
      <c r="I50" s="172" t="s">
        <v>52</v>
      </c>
      <c r="J50" s="69"/>
    </row>
    <row r="51" spans="1:10" s="28" customFormat="1" ht="21" customHeight="1">
      <c r="A51" s="167" t="s">
        <v>656</v>
      </c>
      <c r="B51" s="185">
        <v>0.11</v>
      </c>
      <c r="C51" s="186">
        <f>B51+C8</f>
        <v>216.97000000000003</v>
      </c>
      <c r="D51" s="185">
        <v>9.08</v>
      </c>
      <c r="E51" s="185"/>
      <c r="F51" s="187"/>
      <c r="G51" s="188"/>
      <c r="H51" s="186">
        <v>0</v>
      </c>
      <c r="I51" s="172" t="s">
        <v>52</v>
      </c>
      <c r="J51" s="69"/>
    </row>
    <row r="52" spans="1:10" s="28" customFormat="1" ht="21" customHeight="1">
      <c r="A52" s="167" t="s">
        <v>657</v>
      </c>
      <c r="B52" s="79">
        <v>0.05</v>
      </c>
      <c r="C52" s="84">
        <f>B52+C8</f>
        <v>216.91000000000003</v>
      </c>
      <c r="D52" s="79">
        <v>9.15</v>
      </c>
      <c r="E52" s="79"/>
      <c r="F52" s="139"/>
      <c r="G52" s="148"/>
      <c r="H52" s="84">
        <v>0</v>
      </c>
      <c r="I52" s="172" t="s">
        <v>52</v>
      </c>
      <c r="J52" s="69"/>
    </row>
    <row r="53" spans="1:10" s="28" customFormat="1" ht="21" customHeight="1">
      <c r="A53" s="167" t="s">
        <v>697</v>
      </c>
      <c r="B53" s="79">
        <v>0.14000000000000001</v>
      </c>
      <c r="C53" s="84">
        <f>B53+C8</f>
        <v>217</v>
      </c>
      <c r="D53" s="79">
        <v>0.14000000000000001</v>
      </c>
      <c r="E53" s="79"/>
      <c r="F53" s="139"/>
      <c r="G53" s="148"/>
      <c r="H53" s="84">
        <v>0</v>
      </c>
      <c r="I53" s="172" t="s">
        <v>53</v>
      </c>
      <c r="J53" s="69"/>
    </row>
    <row r="54" spans="1:10" s="28" customFormat="1" ht="21" customHeight="1">
      <c r="A54" s="218" t="s">
        <v>698</v>
      </c>
      <c r="B54" s="219">
        <v>0.12</v>
      </c>
      <c r="C54" s="210">
        <f>B54+C8</f>
        <v>216.98000000000002</v>
      </c>
      <c r="D54" s="219">
        <v>0.12</v>
      </c>
      <c r="E54" s="219"/>
      <c r="F54" s="220"/>
      <c r="G54" s="221"/>
      <c r="H54" s="210">
        <v>0</v>
      </c>
      <c r="I54" s="250" t="s">
        <v>52</v>
      </c>
      <c r="J54" s="69"/>
    </row>
    <row r="55" spans="1:10" s="28" customFormat="1" ht="21" customHeight="1">
      <c r="A55" s="182"/>
      <c r="B55" s="189"/>
      <c r="C55" s="190"/>
      <c r="D55" s="189"/>
      <c r="E55" s="189"/>
      <c r="F55" s="191"/>
      <c r="G55" s="192"/>
      <c r="H55" s="190"/>
      <c r="I55" s="194"/>
      <c r="J55" s="69"/>
    </row>
    <row r="56" spans="1:10" s="28" customFormat="1" ht="21" customHeight="1">
      <c r="A56" s="182"/>
      <c r="B56" s="189"/>
      <c r="C56" s="190"/>
      <c r="D56" s="189"/>
      <c r="E56" s="189"/>
      <c r="F56" s="191"/>
      <c r="G56" s="192"/>
      <c r="H56" s="190"/>
      <c r="I56" s="194"/>
      <c r="J56" s="69"/>
    </row>
    <row r="57" spans="1:10" s="28" customFormat="1" ht="21" customHeight="1">
      <c r="D57" s="189"/>
      <c r="E57" s="189"/>
      <c r="F57" s="191"/>
      <c r="G57" s="192"/>
      <c r="H57" s="190"/>
      <c r="I57" s="194"/>
      <c r="J57" s="69"/>
    </row>
    <row r="58" spans="1:10" s="28" customFormat="1" ht="21" customHeight="1">
      <c r="D58" s="189"/>
      <c r="E58" s="189"/>
      <c r="F58" s="191"/>
      <c r="G58" s="192"/>
      <c r="H58" s="190"/>
      <c r="I58" s="194"/>
      <c r="J58" s="69"/>
    </row>
    <row r="59" spans="1:10" s="28" customFormat="1" ht="21" customHeight="1">
      <c r="A59" s="247" t="s">
        <v>63</v>
      </c>
      <c r="B59" s="30"/>
      <c r="C59" s="30"/>
      <c r="D59" s="189"/>
      <c r="E59" s="189"/>
      <c r="F59" s="191"/>
      <c r="G59" s="192"/>
      <c r="H59" s="190"/>
      <c r="I59" s="194"/>
      <c r="J59" s="69"/>
    </row>
    <row r="60" spans="1:10" s="28" customFormat="1" ht="21" customHeight="1">
      <c r="A60" s="163" t="s">
        <v>64</v>
      </c>
      <c r="B60" s="248">
        <f>+COUNT(B11:B56)</f>
        <v>44</v>
      </c>
      <c r="C60" s="30" t="s">
        <v>65</v>
      </c>
      <c r="D60" s="189"/>
      <c r="E60" s="189"/>
      <c r="F60" s="191"/>
      <c r="G60" s="192"/>
      <c r="H60" s="190"/>
      <c r="I60" s="194"/>
      <c r="J60" s="69"/>
    </row>
    <row r="61" spans="1:10" s="28" customFormat="1" ht="21" customHeight="1">
      <c r="A61" s="182"/>
      <c r="B61" s="189"/>
      <c r="C61" s="190"/>
      <c r="D61" s="189"/>
      <c r="E61" s="189"/>
      <c r="F61" s="191"/>
      <c r="G61" s="192"/>
      <c r="H61" s="190"/>
      <c r="I61" s="194"/>
      <c r="J61" s="69"/>
    </row>
    <row r="62" spans="1:10" s="28" customFormat="1" ht="21" customHeight="1">
      <c r="A62" s="182"/>
      <c r="B62" s="189"/>
      <c r="C62" s="190"/>
      <c r="D62" s="189"/>
      <c r="E62" s="189"/>
      <c r="F62" s="191"/>
      <c r="G62" s="192"/>
      <c r="H62" s="190"/>
      <c r="I62" s="194"/>
      <c r="J62" s="69"/>
    </row>
    <row r="63" spans="1:10" s="28" customFormat="1" ht="21" customHeight="1">
      <c r="A63" s="33"/>
      <c r="B63" s="30"/>
      <c r="C63" s="31"/>
      <c r="D63" s="30"/>
      <c r="E63" s="30"/>
      <c r="F63" s="128"/>
      <c r="G63" s="134"/>
      <c r="H63" s="31"/>
      <c r="I63" s="69"/>
      <c r="J63" s="69"/>
    </row>
    <row r="64" spans="1:10" s="28" customFormat="1" ht="21" customHeight="1">
      <c r="A64" s="33"/>
      <c r="B64" s="30"/>
      <c r="C64" s="31"/>
      <c r="D64" s="30"/>
      <c r="E64" s="30"/>
      <c r="F64" s="128"/>
      <c r="G64" s="134"/>
      <c r="H64" s="31"/>
      <c r="I64" s="69"/>
      <c r="J64" s="69"/>
    </row>
    <row r="65" spans="1:19" s="28" customFormat="1" ht="21" customHeight="1">
      <c r="A65" s="74"/>
      <c r="B65" s="30"/>
      <c r="C65" s="31"/>
      <c r="D65" s="30"/>
      <c r="E65" s="30"/>
      <c r="F65" s="128"/>
      <c r="G65" s="134"/>
      <c r="H65" s="31"/>
      <c r="I65" s="69"/>
      <c r="J65" s="69"/>
    </row>
    <row r="66" spans="1:19" s="28" customFormat="1" ht="21" customHeight="1">
      <c r="A66" s="33"/>
      <c r="B66" s="30"/>
      <c r="C66" s="31"/>
      <c r="D66" s="30"/>
      <c r="E66" s="30"/>
      <c r="F66" s="128"/>
      <c r="G66" s="134"/>
      <c r="H66" s="31"/>
      <c r="I66" s="69"/>
      <c r="J66" s="69"/>
    </row>
    <row r="67" spans="1:19" s="28" customFormat="1" ht="21" customHeight="1">
      <c r="A67" s="33"/>
      <c r="B67" s="30"/>
      <c r="C67" s="31"/>
      <c r="D67" s="30"/>
      <c r="E67" s="30"/>
      <c r="F67" s="128"/>
      <c r="G67" s="134"/>
      <c r="H67" s="31"/>
      <c r="I67" s="69"/>
      <c r="J67" s="69"/>
    </row>
    <row r="68" spans="1:19" s="28" customFormat="1" ht="21" customHeight="1">
      <c r="A68" s="33"/>
      <c r="B68" s="30"/>
      <c r="C68" s="31"/>
      <c r="D68" s="30"/>
      <c r="E68" s="30"/>
      <c r="F68" s="128"/>
      <c r="G68" s="134"/>
      <c r="H68" s="31"/>
      <c r="I68" s="69"/>
      <c r="J68" s="69"/>
    </row>
    <row r="69" spans="1:19" s="28" customFormat="1" ht="21" customHeight="1">
      <c r="A69" s="33"/>
      <c r="B69" s="30"/>
      <c r="C69" s="31"/>
      <c r="D69" s="30"/>
      <c r="E69" s="30"/>
      <c r="F69" s="128"/>
      <c r="G69" s="134"/>
      <c r="H69" s="31"/>
      <c r="I69" s="69"/>
      <c r="J69" s="69"/>
    </row>
    <row r="70" spans="1:19" s="28" customFormat="1" ht="21" customHeight="1">
      <c r="A70" s="33"/>
      <c r="B70" s="30"/>
      <c r="C70" s="31"/>
      <c r="D70" s="30"/>
      <c r="E70" s="30"/>
      <c r="F70" s="128"/>
      <c r="G70" s="134"/>
      <c r="H70" s="31"/>
      <c r="I70" s="69"/>
      <c r="J70" s="69"/>
    </row>
    <row r="71" spans="1:19" s="28" customFormat="1" ht="21" customHeight="1">
      <c r="A71" s="33"/>
      <c r="B71" s="30"/>
      <c r="C71" s="31"/>
      <c r="D71" s="30"/>
      <c r="E71" s="30"/>
      <c r="F71" s="128"/>
      <c r="G71" s="134"/>
      <c r="H71" s="31"/>
      <c r="I71" s="69"/>
      <c r="J71" s="69"/>
    </row>
    <row r="72" spans="1:19" s="28" customFormat="1" ht="21" customHeight="1">
      <c r="A72" s="33"/>
      <c r="B72" s="30"/>
      <c r="C72" s="31"/>
      <c r="D72" s="30"/>
      <c r="E72" s="30"/>
      <c r="F72" s="128"/>
      <c r="G72" s="134"/>
      <c r="H72" s="31"/>
      <c r="I72" s="69"/>
      <c r="J72" s="69"/>
    </row>
    <row r="73" spans="1:19" s="28" customFormat="1" ht="21" customHeight="1">
      <c r="A73" s="33"/>
      <c r="B73" s="30"/>
      <c r="C73" s="31"/>
      <c r="D73" s="30"/>
      <c r="E73" s="30"/>
      <c r="F73" s="128"/>
      <c r="G73" s="134"/>
      <c r="H73" s="31"/>
      <c r="I73" s="69"/>
      <c r="J73" s="69"/>
    </row>
    <row r="74" spans="1:19" s="28" customFormat="1" ht="21" customHeight="1">
      <c r="A74" s="33"/>
      <c r="B74" s="30"/>
      <c r="C74" s="31"/>
      <c r="D74" s="30"/>
      <c r="E74" s="30"/>
      <c r="F74" s="128"/>
      <c r="G74" s="134"/>
      <c r="H74" s="31"/>
      <c r="I74" s="69"/>
      <c r="J74" s="69"/>
      <c r="K74" s="32"/>
      <c r="L74" s="32"/>
      <c r="M74" s="32"/>
      <c r="N74" s="32"/>
      <c r="O74" s="32"/>
      <c r="P74" s="32"/>
      <c r="Q74" s="32"/>
      <c r="R74" s="32"/>
      <c r="S74" s="32"/>
    </row>
    <row r="75" spans="1:19" s="28" customFormat="1" ht="21" customHeight="1">
      <c r="A75" s="33"/>
      <c r="B75" s="30"/>
      <c r="C75" s="31"/>
      <c r="D75" s="30"/>
      <c r="E75" s="30"/>
      <c r="F75" s="128"/>
      <c r="G75" s="134"/>
      <c r="H75" s="31"/>
      <c r="I75" s="69"/>
      <c r="J75" s="69"/>
      <c r="K75" s="32"/>
      <c r="L75" s="32"/>
      <c r="M75" s="32"/>
      <c r="N75" s="32"/>
      <c r="O75" s="32"/>
      <c r="P75" s="32"/>
      <c r="Q75" s="32"/>
      <c r="R75" s="32"/>
      <c r="S75" s="32"/>
    </row>
    <row r="76" spans="1:19" s="28" customFormat="1" ht="21.75">
      <c r="A76" s="33"/>
      <c r="B76" s="30"/>
      <c r="C76" s="31"/>
      <c r="D76" s="30"/>
      <c r="E76" s="30"/>
      <c r="F76" s="128"/>
      <c r="G76" s="134"/>
      <c r="H76" s="31"/>
      <c r="I76" s="69"/>
      <c r="J76" s="69"/>
      <c r="K76"/>
      <c r="L76"/>
      <c r="M76"/>
      <c r="N76"/>
      <c r="O76"/>
      <c r="P76"/>
      <c r="Q76"/>
      <c r="R76"/>
      <c r="S76"/>
    </row>
    <row r="77" spans="1:19" s="28" customFormat="1" ht="21.75">
      <c r="A77" s="33"/>
      <c r="B77" s="30"/>
      <c r="C77" s="31"/>
      <c r="D77" s="30"/>
      <c r="E77" s="30"/>
      <c r="F77" s="128"/>
      <c r="G77" s="134"/>
      <c r="H77" s="31"/>
      <c r="I77" s="34"/>
      <c r="J77" s="34"/>
      <c r="K77"/>
      <c r="L77"/>
      <c r="M77"/>
      <c r="N77"/>
      <c r="O77"/>
      <c r="P77"/>
      <c r="Q77"/>
      <c r="R77"/>
      <c r="S77"/>
    </row>
    <row r="78" spans="1:19" s="28" customFormat="1" ht="21.75">
      <c r="A78" s="33"/>
      <c r="B78" s="30"/>
      <c r="C78" s="31"/>
      <c r="D78" s="30"/>
      <c r="E78" s="30"/>
      <c r="F78" s="128"/>
      <c r="G78" s="134"/>
      <c r="H78" s="31"/>
      <c r="I78" s="69"/>
      <c r="J78" s="69"/>
      <c r="K78"/>
      <c r="L78"/>
      <c r="M78"/>
      <c r="N78"/>
      <c r="O78"/>
      <c r="P78"/>
      <c r="Q78"/>
      <c r="R78"/>
      <c r="S78"/>
    </row>
    <row r="79" spans="1:19" s="28" customFormat="1" ht="21.75">
      <c r="A79" s="33"/>
      <c r="B79" s="30"/>
      <c r="C79" s="31"/>
      <c r="D79" s="30"/>
      <c r="E79" s="30"/>
      <c r="F79" s="128"/>
      <c r="G79" s="134"/>
      <c r="H79" s="31"/>
      <c r="I79" s="34"/>
      <c r="J79" s="34"/>
      <c r="K79"/>
      <c r="L79"/>
      <c r="M79"/>
      <c r="N79"/>
      <c r="O79"/>
      <c r="P79"/>
      <c r="Q79"/>
      <c r="R79"/>
      <c r="S79"/>
    </row>
    <row r="80" spans="1:19" s="32" customFormat="1" ht="21.75">
      <c r="A80" s="35"/>
      <c r="C80" s="36"/>
      <c r="F80" s="129"/>
      <c r="G80" s="135"/>
      <c r="H80" s="36"/>
      <c r="I80" s="37"/>
      <c r="J80" s="37"/>
      <c r="K80"/>
      <c r="L80"/>
      <c r="M80"/>
      <c r="N80"/>
      <c r="O80"/>
      <c r="P80"/>
      <c r="Q80"/>
      <c r="R80"/>
      <c r="S80"/>
    </row>
    <row r="81" spans="1:19" s="32" customFormat="1" ht="21.75">
      <c r="A81" s="35"/>
      <c r="C81" s="36"/>
      <c r="F81" s="129"/>
      <c r="G81" s="135"/>
      <c r="H81" s="36"/>
      <c r="I81" s="37"/>
      <c r="J81" s="37"/>
      <c r="K81"/>
      <c r="L81"/>
      <c r="M81"/>
      <c r="N81"/>
      <c r="O81"/>
      <c r="P81"/>
      <c r="Q81"/>
      <c r="R81"/>
      <c r="S81"/>
    </row>
    <row r="82" spans="1:19" s="32" customFormat="1" ht="21.75">
      <c r="A82" s="35"/>
      <c r="C82" s="36"/>
      <c r="F82" s="129"/>
      <c r="G82" s="135"/>
      <c r="H82" s="36"/>
      <c r="I82" s="37"/>
      <c r="J82" s="37"/>
      <c r="K82"/>
      <c r="L82"/>
      <c r="M82"/>
      <c r="N82"/>
      <c r="O82"/>
      <c r="P82"/>
      <c r="Q82"/>
      <c r="R82"/>
      <c r="S82"/>
    </row>
    <row r="83" spans="1:19" s="32" customFormat="1" ht="21.75">
      <c r="A83" s="35"/>
      <c r="C83" s="36"/>
      <c r="F83" s="129"/>
      <c r="G83" s="135"/>
      <c r="H83" s="36"/>
      <c r="I83" s="37"/>
      <c r="J83" s="37"/>
      <c r="K83"/>
      <c r="L83"/>
      <c r="M83"/>
      <c r="N83"/>
      <c r="O83"/>
      <c r="P83"/>
      <c r="Q83"/>
      <c r="R83"/>
      <c r="S83"/>
    </row>
    <row r="84" spans="1:19" s="32" customFormat="1" ht="21.75">
      <c r="A84" s="35"/>
      <c r="C84" s="36"/>
      <c r="F84" s="129"/>
      <c r="G84" s="135"/>
      <c r="H84" s="36"/>
      <c r="I84" s="37"/>
      <c r="J84" s="37"/>
      <c r="K84"/>
      <c r="L84"/>
      <c r="M84"/>
      <c r="N84"/>
      <c r="O84"/>
      <c r="P84"/>
      <c r="Q84"/>
      <c r="R84"/>
      <c r="S84"/>
    </row>
    <row r="85" spans="1:19" s="32" customFormat="1" ht="21.75">
      <c r="A85" s="35"/>
      <c r="C85" s="36"/>
      <c r="F85" s="129"/>
      <c r="G85" s="135"/>
      <c r="H85" s="36"/>
      <c r="I85" s="37"/>
      <c r="J85" s="37"/>
      <c r="K85"/>
      <c r="L85"/>
      <c r="M85"/>
      <c r="N85"/>
      <c r="O85"/>
      <c r="P85"/>
      <c r="Q85"/>
      <c r="R85"/>
      <c r="S85"/>
    </row>
    <row r="86" spans="1:19" s="32" customFormat="1" ht="21.75">
      <c r="A86" s="35"/>
      <c r="C86" s="36"/>
      <c r="F86" s="129"/>
      <c r="G86" s="135"/>
      <c r="H86" s="36"/>
      <c r="I86" s="37"/>
      <c r="J86" s="37"/>
      <c r="K86"/>
      <c r="L86"/>
      <c r="M86"/>
      <c r="N86"/>
      <c r="O86"/>
      <c r="P86"/>
      <c r="Q86"/>
      <c r="R86"/>
      <c r="S86"/>
    </row>
    <row r="87" spans="1:19" s="32" customFormat="1" ht="21.75">
      <c r="A87" s="35"/>
      <c r="C87" s="36"/>
      <c r="F87" s="129"/>
      <c r="G87" s="135"/>
      <c r="H87" s="36"/>
      <c r="I87" s="37"/>
      <c r="J87" s="37"/>
      <c r="K87"/>
      <c r="L87"/>
      <c r="M87"/>
      <c r="N87"/>
      <c r="O87"/>
      <c r="P87"/>
      <c r="Q87"/>
      <c r="R87"/>
      <c r="S87"/>
    </row>
    <row r="88" spans="1:19" s="32" customFormat="1" ht="21.75">
      <c r="A88" s="35"/>
      <c r="C88" s="36"/>
      <c r="F88" s="129"/>
      <c r="G88" s="135"/>
      <c r="H88" s="36"/>
      <c r="I88" s="37"/>
      <c r="J88" s="37"/>
      <c r="K88"/>
      <c r="L88"/>
      <c r="M88"/>
      <c r="N88"/>
      <c r="O88"/>
      <c r="P88"/>
      <c r="Q88"/>
      <c r="R88"/>
      <c r="S88"/>
    </row>
    <row r="89" spans="1:19" s="32" customFormat="1" ht="21.75">
      <c r="A89" s="35"/>
      <c r="C89" s="36"/>
      <c r="F89" s="129"/>
      <c r="G89" s="135"/>
      <c r="H89" s="36"/>
      <c r="I89" s="37"/>
      <c r="J89" s="37"/>
      <c r="K89"/>
      <c r="L89"/>
      <c r="M89"/>
      <c r="N89"/>
      <c r="O89"/>
      <c r="P89"/>
      <c r="Q89"/>
      <c r="R89"/>
      <c r="S89"/>
    </row>
    <row r="90" spans="1:19" s="32" customFormat="1" ht="21.75">
      <c r="A90" s="35"/>
      <c r="C90" s="36"/>
      <c r="F90" s="129"/>
      <c r="G90" s="135"/>
      <c r="H90" s="36"/>
      <c r="I90" s="37"/>
      <c r="J90" s="37"/>
      <c r="K90"/>
      <c r="L90"/>
      <c r="M90"/>
      <c r="N90"/>
      <c r="O90"/>
      <c r="P90"/>
      <c r="Q90"/>
      <c r="R90"/>
      <c r="S90"/>
    </row>
    <row r="91" spans="1:19" s="32" customFormat="1" ht="21.75">
      <c r="A91" s="35"/>
      <c r="C91" s="36"/>
      <c r="F91" s="129"/>
      <c r="G91" s="135"/>
      <c r="H91" s="36"/>
      <c r="I91" s="37"/>
      <c r="J91" s="37"/>
      <c r="K91"/>
      <c r="L91"/>
      <c r="M91"/>
      <c r="N91"/>
      <c r="O91"/>
      <c r="P91"/>
      <c r="Q91"/>
      <c r="R91"/>
      <c r="S91"/>
    </row>
    <row r="92" spans="1:19" s="32" customFormat="1" ht="21.75">
      <c r="A92" s="35"/>
      <c r="C92" s="36"/>
      <c r="F92" s="129"/>
      <c r="G92" s="135"/>
      <c r="H92" s="36"/>
      <c r="I92" s="37"/>
      <c r="J92" s="37"/>
      <c r="K92"/>
      <c r="L92"/>
      <c r="M92"/>
      <c r="N92"/>
      <c r="O92"/>
      <c r="P92"/>
      <c r="Q92"/>
      <c r="R92"/>
      <c r="S92"/>
    </row>
    <row r="93" spans="1:19" s="32" customFormat="1" ht="21.75">
      <c r="A93" s="35"/>
      <c r="C93" s="36"/>
      <c r="F93" s="129"/>
      <c r="G93" s="135"/>
      <c r="H93" s="36"/>
      <c r="I93" s="37"/>
      <c r="J93" s="37"/>
      <c r="K93"/>
      <c r="L93"/>
      <c r="M93"/>
      <c r="N93"/>
      <c r="O93"/>
      <c r="P93"/>
      <c r="Q93"/>
      <c r="R93"/>
      <c r="S93"/>
    </row>
    <row r="94" spans="1:19" s="32" customFormat="1" ht="21.75">
      <c r="A94" s="35"/>
      <c r="C94" s="36"/>
      <c r="F94" s="129"/>
      <c r="G94" s="135"/>
      <c r="H94" s="36"/>
      <c r="I94" s="37"/>
      <c r="J94" s="37"/>
      <c r="K94"/>
      <c r="L94"/>
      <c r="M94"/>
      <c r="N94"/>
      <c r="O94"/>
      <c r="P94"/>
      <c r="Q94"/>
      <c r="R94"/>
      <c r="S94"/>
    </row>
    <row r="95" spans="1:19" s="32" customFormat="1" ht="21.75">
      <c r="A95" s="35"/>
      <c r="C95" s="36"/>
      <c r="F95" s="129"/>
      <c r="G95" s="129"/>
      <c r="I95" s="37"/>
      <c r="J95" s="37"/>
      <c r="K95"/>
      <c r="L95"/>
      <c r="M95"/>
      <c r="N95"/>
      <c r="O95"/>
      <c r="P95"/>
      <c r="Q95"/>
      <c r="R95"/>
      <c r="S95"/>
    </row>
    <row r="96" spans="1:19" s="32" customFormat="1" ht="21.75">
      <c r="A96" s="35"/>
      <c r="C96" s="36"/>
      <c r="F96" s="129"/>
      <c r="G96" s="129"/>
      <c r="I96" s="37"/>
      <c r="J96" s="37"/>
      <c r="K96"/>
      <c r="L96"/>
      <c r="M96"/>
      <c r="N96"/>
      <c r="O96"/>
      <c r="P96"/>
      <c r="Q96"/>
      <c r="R96"/>
      <c r="S96"/>
    </row>
    <row r="97" spans="1:19" s="32" customFormat="1" ht="21.75">
      <c r="A97" s="35"/>
      <c r="C97" s="36"/>
      <c r="F97" s="129"/>
      <c r="G97" s="129"/>
      <c r="I97" s="37"/>
      <c r="J97" s="37"/>
      <c r="K97"/>
      <c r="L97"/>
      <c r="M97"/>
      <c r="N97"/>
      <c r="O97"/>
      <c r="P97"/>
      <c r="Q97"/>
      <c r="R97"/>
      <c r="S97"/>
    </row>
    <row r="98" spans="1:19" s="32" customFormat="1" ht="21.75">
      <c r="A98" s="35"/>
      <c r="C98" s="36"/>
      <c r="F98" s="129"/>
      <c r="G98" s="129"/>
      <c r="I98" s="37"/>
      <c r="J98" s="37"/>
      <c r="K98"/>
      <c r="L98"/>
      <c r="M98"/>
      <c r="N98"/>
      <c r="O98"/>
      <c r="P98"/>
      <c r="Q98"/>
      <c r="R98"/>
      <c r="S98"/>
    </row>
    <row r="99" spans="1:19" s="32" customFormat="1" ht="21.75">
      <c r="A99" s="35"/>
      <c r="C99" s="36"/>
      <c r="F99" s="129"/>
      <c r="G99" s="129"/>
      <c r="I99" s="37"/>
      <c r="J99" s="37"/>
      <c r="K99"/>
      <c r="L99"/>
      <c r="M99"/>
      <c r="N99"/>
      <c r="O99"/>
      <c r="P99"/>
      <c r="Q99"/>
      <c r="R99"/>
      <c r="S99"/>
    </row>
    <row r="100" spans="1:19" s="32" customFormat="1" ht="21.75">
      <c r="A100" s="35"/>
      <c r="C100" s="36"/>
      <c r="F100" s="129"/>
      <c r="G100" s="129"/>
      <c r="I100" s="37"/>
      <c r="J100" s="37"/>
      <c r="K100"/>
      <c r="L100"/>
      <c r="M100"/>
      <c r="N100"/>
      <c r="O100"/>
      <c r="P100"/>
      <c r="Q100"/>
      <c r="R100"/>
      <c r="S100"/>
    </row>
    <row r="101" spans="1:19" s="32" customFormat="1" ht="21.75">
      <c r="A101" s="35"/>
      <c r="C101" s="36"/>
      <c r="F101" s="129"/>
      <c r="G101" s="129"/>
      <c r="I101" s="37"/>
      <c r="J101" s="37"/>
      <c r="K101"/>
      <c r="L101"/>
      <c r="M101"/>
      <c r="N101"/>
      <c r="O101"/>
      <c r="P101"/>
      <c r="Q101"/>
      <c r="R101"/>
      <c r="S101"/>
    </row>
    <row r="102" spans="1:19" s="32" customFormat="1" ht="21.75">
      <c r="A102" s="35"/>
      <c r="C102" s="36"/>
      <c r="F102" s="129"/>
      <c r="G102" s="129"/>
      <c r="I102" s="37"/>
      <c r="J102" s="37"/>
      <c r="K102"/>
      <c r="L102"/>
      <c r="M102"/>
      <c r="N102"/>
      <c r="O102"/>
      <c r="P102"/>
      <c r="Q102"/>
      <c r="R102"/>
      <c r="S102"/>
    </row>
    <row r="103" spans="1:19" s="32" customFormat="1" ht="21.75">
      <c r="A103" s="35"/>
      <c r="C103" s="36"/>
      <c r="F103" s="129"/>
      <c r="G103" s="129"/>
      <c r="I103" s="37"/>
      <c r="J103" s="37"/>
      <c r="K103"/>
      <c r="L103"/>
      <c r="M103"/>
      <c r="N103"/>
      <c r="O103"/>
      <c r="P103"/>
      <c r="Q103"/>
      <c r="R103"/>
      <c r="S103"/>
    </row>
    <row r="104" spans="1:19" s="32" customFormat="1" ht="21.75">
      <c r="A104" s="35"/>
      <c r="C104" s="36"/>
      <c r="F104" s="129"/>
      <c r="G104" s="129"/>
      <c r="I104" s="37"/>
      <c r="J104" s="37"/>
      <c r="K104"/>
      <c r="L104"/>
      <c r="M104"/>
      <c r="N104"/>
      <c r="O104"/>
      <c r="P104"/>
      <c r="Q104"/>
      <c r="R104"/>
      <c r="S104"/>
    </row>
    <row r="105" spans="1:19" s="32" customFormat="1" ht="21.75">
      <c r="A105" s="35"/>
      <c r="C105" s="36"/>
      <c r="F105" s="129"/>
      <c r="G105" s="129"/>
      <c r="I105" s="37"/>
      <c r="J105" s="37"/>
      <c r="K105"/>
      <c r="L105"/>
      <c r="M105"/>
      <c r="N105"/>
      <c r="O105"/>
      <c r="P105"/>
      <c r="Q105"/>
      <c r="R105"/>
      <c r="S105"/>
    </row>
    <row r="106" spans="1:19" s="32" customFormat="1" ht="21.75">
      <c r="A106" s="35"/>
      <c r="C106" s="36"/>
      <c r="F106" s="129"/>
      <c r="G106" s="129"/>
      <c r="I106" s="37"/>
      <c r="J106" s="37"/>
      <c r="K106"/>
      <c r="L106"/>
      <c r="M106"/>
      <c r="N106"/>
      <c r="O106"/>
      <c r="P106"/>
      <c r="Q106"/>
      <c r="R106"/>
      <c r="S106"/>
    </row>
    <row r="107" spans="1:19" s="32" customFormat="1" ht="21.75">
      <c r="A107" s="35"/>
      <c r="C107" s="36"/>
      <c r="F107" s="129"/>
      <c r="G107" s="129"/>
      <c r="I107" s="37"/>
      <c r="J107" s="37"/>
      <c r="K107"/>
      <c r="L107"/>
      <c r="M107"/>
      <c r="N107"/>
      <c r="O107"/>
      <c r="P107"/>
      <c r="Q107"/>
      <c r="R107"/>
      <c r="S107"/>
    </row>
    <row r="108" spans="1:19" s="32" customFormat="1" ht="21.75">
      <c r="A108" s="35"/>
      <c r="C108" s="36"/>
      <c r="F108" s="129"/>
      <c r="G108" s="129"/>
      <c r="I108" s="37"/>
      <c r="J108" s="37"/>
      <c r="K108"/>
      <c r="L108"/>
      <c r="M108"/>
      <c r="N108"/>
      <c r="O108"/>
      <c r="P108"/>
      <c r="Q108"/>
      <c r="R108"/>
      <c r="S108"/>
    </row>
    <row r="109" spans="1:19" s="32" customFormat="1" ht="21.75">
      <c r="A109" s="35"/>
      <c r="C109" s="36"/>
      <c r="F109" s="129"/>
      <c r="G109" s="129"/>
      <c r="I109" s="37"/>
      <c r="J109" s="37"/>
      <c r="K109"/>
      <c r="L109"/>
      <c r="M109"/>
      <c r="N109"/>
      <c r="O109"/>
      <c r="P109"/>
      <c r="Q109"/>
      <c r="R109"/>
      <c r="S109"/>
    </row>
    <row r="110" spans="1:19" s="32" customFormat="1" ht="21.75">
      <c r="A110" s="35"/>
      <c r="C110" s="36"/>
      <c r="F110" s="129"/>
      <c r="G110" s="129"/>
      <c r="I110" s="37"/>
      <c r="J110" s="37"/>
      <c r="K110"/>
      <c r="L110"/>
      <c r="M110"/>
      <c r="N110"/>
      <c r="O110"/>
      <c r="P110"/>
      <c r="Q110"/>
      <c r="R110"/>
      <c r="S110"/>
    </row>
    <row r="111" spans="1:19" s="32" customFormat="1" ht="21.75">
      <c r="A111" s="35"/>
      <c r="C111" s="36"/>
      <c r="F111" s="129"/>
      <c r="G111" s="129"/>
      <c r="I111" s="37"/>
      <c r="J111" s="37"/>
      <c r="K111"/>
      <c r="L111"/>
      <c r="M111"/>
      <c r="N111"/>
      <c r="O111"/>
      <c r="P111"/>
      <c r="Q111"/>
      <c r="R111"/>
      <c r="S111"/>
    </row>
    <row r="112" spans="1:19" s="32" customFormat="1" ht="21.75">
      <c r="A112" s="35"/>
      <c r="C112" s="36"/>
      <c r="F112" s="129"/>
      <c r="G112" s="129"/>
      <c r="I112" s="37"/>
      <c r="J112" s="37"/>
      <c r="K112"/>
      <c r="L112"/>
      <c r="M112"/>
      <c r="N112"/>
      <c r="O112"/>
      <c r="P112"/>
      <c r="Q112"/>
      <c r="R112"/>
      <c r="S112"/>
    </row>
    <row r="113" spans="1:19" s="32" customFormat="1" ht="21.75">
      <c r="A113" s="35"/>
      <c r="C113" s="36"/>
      <c r="F113" s="129"/>
      <c r="G113" s="129"/>
      <c r="I113" s="37"/>
      <c r="J113" s="37"/>
      <c r="K113"/>
      <c r="L113"/>
      <c r="M113"/>
      <c r="N113"/>
      <c r="O113"/>
      <c r="P113"/>
      <c r="Q113"/>
      <c r="R113"/>
      <c r="S113"/>
    </row>
    <row r="114" spans="1:19" s="32" customFormat="1" ht="21.75">
      <c r="A114" s="35"/>
      <c r="C114" s="36"/>
      <c r="F114" s="129"/>
      <c r="G114" s="129"/>
      <c r="I114" s="37"/>
      <c r="J114" s="37"/>
      <c r="K114"/>
      <c r="L114"/>
      <c r="M114"/>
      <c r="N114"/>
      <c r="O114"/>
      <c r="P114"/>
      <c r="Q114"/>
      <c r="R114"/>
      <c r="S114"/>
    </row>
    <row r="115" spans="1:19" s="32" customFormat="1" ht="21.75">
      <c r="A115" s="35"/>
      <c r="C115" s="36"/>
      <c r="F115" s="129"/>
      <c r="G115" s="129"/>
      <c r="I115" s="37"/>
      <c r="J115" s="37"/>
      <c r="K115"/>
      <c r="L115"/>
      <c r="M115"/>
      <c r="N115"/>
      <c r="O115"/>
      <c r="P115"/>
      <c r="Q115"/>
      <c r="R115"/>
      <c r="S115"/>
    </row>
    <row r="116" spans="1:19" s="32" customFormat="1" ht="21.75">
      <c r="A116" s="35"/>
      <c r="C116" s="36"/>
      <c r="F116" s="129"/>
      <c r="G116" s="129"/>
      <c r="I116" s="37"/>
      <c r="J116" s="37"/>
      <c r="K116"/>
      <c r="L116"/>
      <c r="M116"/>
      <c r="N116"/>
      <c r="O116"/>
      <c r="P116"/>
      <c r="Q116"/>
      <c r="R116"/>
      <c r="S116"/>
    </row>
    <row r="117" spans="1:19" s="32" customFormat="1" ht="21.75">
      <c r="A117" s="35"/>
      <c r="C117" s="36"/>
      <c r="F117" s="129"/>
      <c r="G117" s="129"/>
      <c r="I117" s="37"/>
      <c r="J117" s="37"/>
      <c r="K117"/>
      <c r="L117"/>
      <c r="M117"/>
      <c r="N117"/>
      <c r="O117"/>
      <c r="P117"/>
      <c r="Q117"/>
      <c r="R117"/>
      <c r="S117"/>
    </row>
    <row r="118" spans="1:19" s="32" customFormat="1" ht="21.75">
      <c r="A118" s="35"/>
      <c r="C118" s="36"/>
      <c r="F118" s="129"/>
      <c r="G118" s="129"/>
      <c r="I118" s="37"/>
      <c r="J118" s="37"/>
      <c r="K118"/>
      <c r="L118"/>
      <c r="M118"/>
      <c r="N118"/>
      <c r="O118"/>
      <c r="P118"/>
      <c r="Q118"/>
      <c r="R118"/>
      <c r="S118"/>
    </row>
    <row r="119" spans="1:19" s="32" customFormat="1" ht="21.75">
      <c r="A119" s="35"/>
      <c r="C119" s="36"/>
      <c r="F119" s="129"/>
      <c r="G119" s="129"/>
      <c r="I119" s="37"/>
      <c r="J119" s="37"/>
      <c r="K119"/>
      <c r="L119"/>
      <c r="M119"/>
      <c r="N119"/>
      <c r="O119"/>
      <c r="P119"/>
      <c r="Q119"/>
      <c r="R119"/>
      <c r="S119"/>
    </row>
    <row r="120" spans="1:19" s="32" customFormat="1" ht="21.75">
      <c r="A120" s="35"/>
      <c r="C120" s="36"/>
      <c r="F120" s="129"/>
      <c r="G120" s="129"/>
      <c r="I120" s="37"/>
      <c r="J120" s="37"/>
      <c r="K120"/>
      <c r="L120"/>
      <c r="M120"/>
      <c r="N120"/>
      <c r="O120"/>
      <c r="P120"/>
      <c r="Q120"/>
      <c r="R120"/>
      <c r="S120"/>
    </row>
    <row r="121" spans="1:19" s="32" customFormat="1" ht="21.75">
      <c r="A121" s="35"/>
      <c r="C121" s="36"/>
      <c r="F121" s="129"/>
      <c r="G121" s="129"/>
      <c r="I121" s="37"/>
      <c r="J121" s="37"/>
      <c r="K121"/>
      <c r="L121"/>
      <c r="M121"/>
      <c r="N121"/>
      <c r="O121"/>
      <c r="P121"/>
      <c r="Q121"/>
      <c r="R121"/>
      <c r="S121"/>
    </row>
    <row r="122" spans="1:19" s="32" customFormat="1" ht="21.75">
      <c r="A122" s="35"/>
      <c r="C122" s="36"/>
      <c r="F122" s="129"/>
      <c r="G122" s="129"/>
      <c r="I122" s="37"/>
      <c r="J122" s="37"/>
      <c r="K122"/>
      <c r="L122"/>
      <c r="M122"/>
      <c r="N122"/>
      <c r="O122"/>
      <c r="P122"/>
      <c r="Q122"/>
      <c r="R122"/>
      <c r="S122"/>
    </row>
    <row r="123" spans="1:19" s="32" customFormat="1" ht="21.75">
      <c r="A123" s="35"/>
      <c r="C123" s="36"/>
      <c r="F123" s="129"/>
      <c r="G123" s="129"/>
      <c r="I123" s="37"/>
      <c r="J123" s="37"/>
      <c r="K123"/>
      <c r="L123"/>
      <c r="M123"/>
      <c r="N123"/>
      <c r="O123"/>
      <c r="P123"/>
      <c r="Q123"/>
      <c r="R123"/>
      <c r="S123"/>
    </row>
    <row r="124" spans="1:19" s="32" customFormat="1" ht="21.75">
      <c r="A124" s="35"/>
      <c r="C124" s="36"/>
      <c r="F124" s="129"/>
      <c r="G124" s="129"/>
      <c r="I124" s="37"/>
      <c r="J124" s="37"/>
      <c r="K124"/>
      <c r="L124"/>
      <c r="M124"/>
      <c r="N124"/>
      <c r="O124"/>
      <c r="P124"/>
      <c r="Q124"/>
      <c r="R124"/>
      <c r="S124"/>
    </row>
    <row r="125" spans="1:19" s="32" customFormat="1" ht="21.75">
      <c r="A125" s="35"/>
      <c r="C125" s="36"/>
      <c r="F125" s="129"/>
      <c r="G125" s="129"/>
      <c r="I125" s="37"/>
      <c r="J125" s="37"/>
      <c r="K125"/>
      <c r="L125"/>
      <c r="M125"/>
      <c r="N125"/>
      <c r="O125"/>
      <c r="P125"/>
      <c r="Q125"/>
      <c r="R125"/>
      <c r="S125"/>
    </row>
    <row r="126" spans="1:19" s="32" customFormat="1" ht="21.75">
      <c r="A126" s="35"/>
      <c r="C126" s="36"/>
      <c r="F126" s="129"/>
      <c r="G126" s="129"/>
      <c r="I126" s="37"/>
      <c r="J126" s="37"/>
      <c r="K126"/>
      <c r="L126"/>
      <c r="M126"/>
      <c r="N126"/>
      <c r="O126"/>
      <c r="P126"/>
      <c r="Q126"/>
      <c r="R126"/>
      <c r="S126"/>
    </row>
    <row r="127" spans="1:19" s="32" customFormat="1" ht="21.75">
      <c r="A127" s="35"/>
      <c r="C127" s="36"/>
      <c r="F127" s="129"/>
      <c r="G127" s="129"/>
      <c r="I127" s="37"/>
      <c r="J127" s="37"/>
      <c r="K127"/>
      <c r="L127"/>
      <c r="M127"/>
      <c r="N127"/>
      <c r="O127"/>
      <c r="P127"/>
      <c r="Q127"/>
      <c r="R127"/>
      <c r="S127"/>
    </row>
    <row r="128" spans="1:19" s="32" customFormat="1" ht="21.75">
      <c r="A128" s="35"/>
      <c r="C128" s="36"/>
      <c r="F128" s="129"/>
      <c r="G128" s="129"/>
      <c r="I128" s="37"/>
      <c r="J128" s="37"/>
      <c r="K128"/>
      <c r="L128"/>
      <c r="M128"/>
      <c r="N128"/>
      <c r="O128"/>
      <c r="P128"/>
      <c r="Q128"/>
      <c r="R128"/>
      <c r="S128"/>
    </row>
    <row r="129" spans="1:19" s="32" customFormat="1" ht="21.75">
      <c r="A129" s="35"/>
      <c r="C129" s="36"/>
      <c r="F129" s="129"/>
      <c r="G129" s="129"/>
      <c r="I129" s="37"/>
      <c r="J129" s="37"/>
      <c r="K129"/>
      <c r="L129"/>
      <c r="M129"/>
      <c r="N129"/>
      <c r="O129"/>
      <c r="P129"/>
      <c r="Q129"/>
      <c r="R129"/>
      <c r="S129"/>
    </row>
    <row r="130" spans="1:19" s="32" customFormat="1" ht="21.75">
      <c r="A130" s="35"/>
      <c r="C130" s="36"/>
      <c r="F130" s="129"/>
      <c r="G130" s="129"/>
      <c r="I130" s="37"/>
      <c r="J130" s="37"/>
      <c r="K130"/>
      <c r="L130"/>
      <c r="M130"/>
      <c r="N130"/>
      <c r="O130"/>
      <c r="P130"/>
      <c r="Q130"/>
      <c r="R130"/>
      <c r="S130"/>
    </row>
    <row r="131" spans="1:19" s="32" customFormat="1" ht="21.75">
      <c r="A131" s="35"/>
      <c r="C131" s="36"/>
      <c r="F131" s="129"/>
      <c r="G131" s="129"/>
      <c r="I131" s="37"/>
      <c r="J131" s="37"/>
      <c r="K131"/>
      <c r="L131"/>
      <c r="M131"/>
      <c r="N131"/>
      <c r="O131"/>
      <c r="P131"/>
      <c r="Q131"/>
      <c r="R131"/>
      <c r="S131"/>
    </row>
    <row r="132" spans="1:19" s="32" customFormat="1" ht="21.75">
      <c r="A132" s="35"/>
      <c r="C132" s="36"/>
      <c r="F132" s="129"/>
      <c r="G132" s="129"/>
      <c r="I132" s="37"/>
      <c r="J132" s="37"/>
      <c r="K132"/>
      <c r="L132"/>
      <c r="M132"/>
      <c r="N132"/>
      <c r="O132"/>
      <c r="P132"/>
      <c r="Q132"/>
      <c r="R132"/>
      <c r="S132"/>
    </row>
    <row r="133" spans="1:19" s="32" customFormat="1" ht="21.75">
      <c r="A133" s="35"/>
      <c r="C133" s="36"/>
      <c r="F133" s="129"/>
      <c r="G133" s="129"/>
      <c r="I133" s="37"/>
      <c r="J133" s="37"/>
      <c r="K133"/>
      <c r="L133"/>
      <c r="M133"/>
      <c r="N133"/>
      <c r="O133"/>
      <c r="P133"/>
      <c r="Q133"/>
      <c r="R133"/>
      <c r="S133"/>
    </row>
    <row r="134" spans="1:19" s="32" customFormat="1" ht="21.75">
      <c r="A134" s="35"/>
      <c r="C134" s="36"/>
      <c r="F134" s="129"/>
      <c r="G134" s="129"/>
      <c r="I134" s="37"/>
      <c r="J134" s="37"/>
      <c r="K134"/>
      <c r="L134"/>
      <c r="M134"/>
      <c r="N134"/>
      <c r="O134"/>
      <c r="P134"/>
      <c r="Q134"/>
      <c r="R134"/>
      <c r="S134"/>
    </row>
    <row r="135" spans="1:19" s="32" customFormat="1" ht="21.75">
      <c r="A135" s="35"/>
      <c r="C135" s="36"/>
      <c r="F135" s="129"/>
      <c r="G135" s="129"/>
      <c r="I135" s="37"/>
      <c r="J135" s="37"/>
      <c r="K135"/>
      <c r="L135"/>
      <c r="M135"/>
      <c r="N135"/>
      <c r="O135"/>
      <c r="P135"/>
      <c r="Q135"/>
      <c r="R135"/>
      <c r="S135"/>
    </row>
    <row r="136" spans="1:19" s="32" customFormat="1" ht="21.75">
      <c r="A136" s="35"/>
      <c r="C136" s="36"/>
      <c r="F136" s="129"/>
      <c r="G136" s="129"/>
      <c r="I136" s="37"/>
      <c r="J136" s="37"/>
      <c r="K136"/>
      <c r="L136"/>
      <c r="M136"/>
      <c r="N136"/>
      <c r="O136"/>
      <c r="P136"/>
      <c r="Q136"/>
      <c r="R136"/>
      <c r="S136"/>
    </row>
    <row r="137" spans="1:19" s="32" customFormat="1" ht="21.75">
      <c r="A137" s="35"/>
      <c r="C137" s="36"/>
      <c r="F137" s="129"/>
      <c r="G137" s="129"/>
      <c r="I137" s="37"/>
      <c r="J137" s="37"/>
      <c r="K137"/>
      <c r="L137"/>
      <c r="M137"/>
      <c r="N137"/>
      <c r="O137"/>
      <c r="P137"/>
      <c r="Q137"/>
      <c r="R137"/>
      <c r="S137"/>
    </row>
    <row r="138" spans="1:19" s="32" customFormat="1" ht="21.75">
      <c r="A138" s="35"/>
      <c r="C138" s="36"/>
      <c r="F138" s="129"/>
      <c r="G138" s="129"/>
      <c r="I138" s="37"/>
      <c r="J138" s="37"/>
      <c r="K138"/>
      <c r="L138"/>
      <c r="M138"/>
      <c r="N138"/>
      <c r="O138"/>
      <c r="P138"/>
      <c r="Q138"/>
      <c r="R138"/>
      <c r="S138"/>
    </row>
    <row r="139" spans="1:19" s="32" customFormat="1" ht="21.75">
      <c r="A139" s="35"/>
      <c r="C139" s="36"/>
      <c r="F139" s="129"/>
      <c r="G139" s="129"/>
      <c r="I139" s="37"/>
      <c r="J139" s="37"/>
      <c r="K139"/>
      <c r="L139"/>
      <c r="M139"/>
      <c r="N139"/>
      <c r="O139"/>
      <c r="P139"/>
      <c r="Q139"/>
      <c r="R139"/>
      <c r="S139"/>
    </row>
    <row r="140" spans="1:19" s="32" customFormat="1" ht="21.75">
      <c r="A140" s="35"/>
      <c r="C140" s="36"/>
      <c r="F140" s="129"/>
      <c r="G140" s="129"/>
      <c r="I140" s="37"/>
      <c r="J140" s="37"/>
      <c r="K140"/>
      <c r="L140"/>
      <c r="M140"/>
      <c r="N140"/>
      <c r="O140"/>
      <c r="P140"/>
      <c r="Q140"/>
      <c r="R140"/>
      <c r="S140"/>
    </row>
    <row r="141" spans="1:19" s="32" customFormat="1" ht="21.75">
      <c r="A141" s="35"/>
      <c r="C141" s="36"/>
      <c r="F141" s="129"/>
      <c r="G141" s="129"/>
      <c r="I141" s="37"/>
      <c r="J141" s="37"/>
      <c r="K141"/>
      <c r="L141"/>
      <c r="M141"/>
      <c r="N141"/>
      <c r="O141"/>
      <c r="P141"/>
      <c r="Q141"/>
      <c r="R141"/>
      <c r="S141"/>
    </row>
    <row r="142" spans="1:19" s="32" customFormat="1" ht="21.75">
      <c r="A142" s="35"/>
      <c r="C142" s="36"/>
      <c r="F142" s="129"/>
      <c r="G142" s="129"/>
      <c r="I142" s="37"/>
      <c r="J142" s="37"/>
      <c r="K142"/>
      <c r="L142"/>
      <c r="M142"/>
      <c r="N142"/>
      <c r="O142"/>
      <c r="P142"/>
      <c r="Q142"/>
      <c r="R142"/>
      <c r="S142"/>
    </row>
    <row r="143" spans="1:19" s="32" customFormat="1" ht="21.75">
      <c r="A143" s="35"/>
      <c r="C143" s="36"/>
      <c r="F143" s="129"/>
      <c r="G143" s="129"/>
      <c r="I143" s="37"/>
      <c r="J143" s="37"/>
      <c r="K143"/>
      <c r="L143"/>
      <c r="M143"/>
      <c r="N143"/>
      <c r="O143"/>
      <c r="P143"/>
      <c r="Q143"/>
      <c r="R143"/>
      <c r="S143"/>
    </row>
    <row r="144" spans="1:19" s="32" customFormat="1" ht="21" customHeight="1">
      <c r="A144" s="35"/>
      <c r="C144" s="36"/>
      <c r="F144" s="129"/>
      <c r="G144" s="129"/>
      <c r="I144" s="37"/>
      <c r="J144" s="37"/>
    </row>
    <row r="145" spans="1:19" s="32" customFormat="1" ht="21" customHeight="1">
      <c r="A145" s="35"/>
      <c r="C145" s="36"/>
      <c r="F145" s="129"/>
      <c r="G145" s="129"/>
      <c r="I145" s="37"/>
      <c r="J145" s="37"/>
    </row>
    <row r="146" spans="1:19" s="32" customFormat="1" ht="21" customHeight="1">
      <c r="A146" s="35"/>
      <c r="C146" s="36"/>
      <c r="F146" s="129"/>
      <c r="G146" s="129"/>
      <c r="I146" s="37"/>
      <c r="J146" s="37"/>
    </row>
    <row r="147" spans="1:19" s="32" customFormat="1" ht="21" customHeight="1">
      <c r="A147" s="35"/>
      <c r="C147" s="36"/>
      <c r="F147" s="129"/>
      <c r="G147" s="129"/>
      <c r="I147" s="37"/>
      <c r="J147" s="37"/>
    </row>
    <row r="148" spans="1:19" s="32" customFormat="1" ht="21" customHeight="1">
      <c r="A148" s="35"/>
      <c r="C148" s="36"/>
      <c r="F148" s="129"/>
      <c r="G148" s="129"/>
      <c r="I148" s="37"/>
      <c r="J148" s="37"/>
    </row>
    <row r="149" spans="1:19" s="32" customFormat="1" ht="21" customHeight="1">
      <c r="A149" s="35"/>
      <c r="C149" s="36"/>
      <c r="F149" s="129"/>
      <c r="G149" s="129"/>
      <c r="I149" s="37"/>
      <c r="J149" s="37"/>
    </row>
    <row r="150" spans="1:19" s="32" customFormat="1" ht="21" customHeight="1">
      <c r="A150" s="35"/>
      <c r="C150" s="36"/>
      <c r="F150" s="129"/>
      <c r="G150" s="129"/>
      <c r="I150" s="37"/>
      <c r="J150" s="37"/>
    </row>
    <row r="151" spans="1:19" s="32" customFormat="1" ht="21" customHeight="1">
      <c r="A151" s="35"/>
      <c r="C151" s="36"/>
      <c r="F151" s="129"/>
      <c r="G151" s="129"/>
      <c r="I151" s="37"/>
      <c r="J151" s="37"/>
    </row>
    <row r="152" spans="1:19" s="32" customFormat="1" ht="21" customHeight="1">
      <c r="A152" s="35"/>
      <c r="C152" s="36"/>
      <c r="F152" s="129"/>
      <c r="G152" s="129"/>
      <c r="I152" s="37"/>
      <c r="J152" s="37"/>
    </row>
    <row r="153" spans="1:19" s="32" customFormat="1" ht="21" customHeight="1">
      <c r="A153" s="35"/>
      <c r="C153" s="36"/>
      <c r="F153" s="129"/>
      <c r="G153" s="129"/>
      <c r="I153" s="37"/>
      <c r="J153" s="37"/>
    </row>
    <row r="154" spans="1:19" s="32" customFormat="1" ht="21" customHeight="1">
      <c r="A154" s="35"/>
      <c r="C154" s="36"/>
      <c r="F154" s="129"/>
      <c r="G154" s="129"/>
      <c r="I154" s="37"/>
      <c r="J154" s="37"/>
    </row>
    <row r="155" spans="1:19" s="32" customFormat="1" ht="21" customHeight="1">
      <c r="A155" s="35"/>
      <c r="C155" s="36"/>
      <c r="F155" s="129"/>
      <c r="G155" s="129"/>
      <c r="I155" s="37"/>
      <c r="J155" s="37"/>
    </row>
    <row r="156" spans="1:19" s="32" customFormat="1" ht="21" customHeight="1">
      <c r="A156" s="35"/>
      <c r="C156" s="36"/>
      <c r="F156" s="129"/>
      <c r="G156" s="129"/>
      <c r="I156" s="37"/>
      <c r="J156" s="37"/>
    </row>
    <row r="157" spans="1:19" s="32" customFormat="1" ht="21" customHeight="1">
      <c r="A157" s="35"/>
      <c r="C157" s="36"/>
      <c r="F157" s="129"/>
      <c r="G157" s="129"/>
      <c r="I157" s="37"/>
      <c r="J157" s="37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s="32" customFormat="1" ht="21" customHeight="1">
      <c r="A158" s="35"/>
      <c r="C158" s="36"/>
      <c r="F158" s="129"/>
      <c r="G158" s="129"/>
      <c r="I158" s="37"/>
      <c r="J158" s="37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19" s="32" customFormat="1" ht="21" customHeight="1">
      <c r="A159" s="35"/>
      <c r="C159" s="36"/>
      <c r="F159" s="129"/>
      <c r="G159" s="129"/>
      <c r="I159" s="37"/>
      <c r="J159" s="37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19" s="32" customFormat="1" ht="21" customHeight="1">
      <c r="A160" s="35"/>
      <c r="C160" s="36"/>
      <c r="F160" s="129"/>
      <c r="G160" s="129"/>
      <c r="I160" s="37"/>
      <c r="J160" s="37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s="32" customFormat="1" ht="21" customHeight="1">
      <c r="A161" s="35"/>
      <c r="C161" s="36"/>
      <c r="F161" s="129"/>
      <c r="G161" s="129"/>
      <c r="I161" s="37"/>
      <c r="J161" s="37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s="32" customFormat="1" ht="21" customHeight="1">
      <c r="A162" s="35"/>
      <c r="C162" s="36"/>
      <c r="F162" s="129"/>
      <c r="G162" s="129"/>
      <c r="I162" s="37"/>
      <c r="J162" s="37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s="32" customFormat="1" ht="21" customHeight="1">
      <c r="A163" s="35"/>
      <c r="C163" s="36"/>
      <c r="F163" s="129"/>
      <c r="G163" s="129"/>
      <c r="I163" s="37"/>
      <c r="J163" s="37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s="32" customFormat="1" ht="21" customHeight="1">
      <c r="A164" s="35"/>
      <c r="C164" s="36"/>
      <c r="F164" s="129"/>
      <c r="G164" s="129"/>
      <c r="I164" s="37"/>
      <c r="J164" s="37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s="32" customFormat="1" ht="21" customHeight="1">
      <c r="A165" s="35"/>
      <c r="C165" s="36"/>
      <c r="F165" s="129"/>
      <c r="G165" s="129"/>
      <c r="I165" s="37"/>
      <c r="J165" s="37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s="32" customFormat="1" ht="21" customHeight="1">
      <c r="A166" s="35"/>
      <c r="C166" s="36"/>
      <c r="F166" s="129"/>
      <c r="G166" s="129"/>
      <c r="I166" s="37"/>
      <c r="J166" s="37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s="32" customFormat="1" ht="21" customHeight="1">
      <c r="A167" s="35"/>
      <c r="C167" s="36"/>
      <c r="F167" s="129"/>
      <c r="G167" s="129"/>
      <c r="I167" s="37"/>
      <c r="J167" s="37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s="32" customFormat="1" ht="21" customHeight="1">
      <c r="A168" s="35"/>
      <c r="C168" s="36"/>
      <c r="F168" s="129"/>
      <c r="G168" s="129"/>
      <c r="I168" s="37"/>
      <c r="J168" s="37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s="32" customFormat="1" ht="21" customHeight="1">
      <c r="A169" s="35"/>
      <c r="C169" s="36"/>
      <c r="F169" s="129"/>
      <c r="G169" s="129"/>
      <c r="I169" s="37"/>
      <c r="J169" s="37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s="32" customFormat="1" ht="21" customHeight="1">
      <c r="A170" s="35"/>
      <c r="C170" s="36"/>
      <c r="F170" s="129"/>
      <c r="G170" s="129"/>
      <c r="I170" s="37"/>
      <c r="J170" s="37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s="32" customFormat="1" ht="21" customHeight="1">
      <c r="A171" s="35"/>
      <c r="C171" s="36"/>
      <c r="F171" s="129"/>
      <c r="G171" s="129"/>
      <c r="I171" s="37"/>
      <c r="J171" s="37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s="32" customFormat="1" ht="21" customHeight="1">
      <c r="A172" s="35"/>
      <c r="C172" s="36"/>
      <c r="F172" s="129"/>
      <c r="G172" s="129"/>
      <c r="I172" s="37"/>
      <c r="J172" s="37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s="32" customFormat="1" ht="21" customHeight="1">
      <c r="A173" s="35"/>
      <c r="C173" s="36"/>
      <c r="F173" s="129"/>
      <c r="G173" s="129"/>
      <c r="I173" s="37"/>
      <c r="J173" s="37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s="32" customFormat="1" ht="21" customHeight="1">
      <c r="A174" s="35"/>
      <c r="C174" s="36"/>
      <c r="F174" s="129"/>
      <c r="G174" s="129"/>
      <c r="I174" s="37"/>
      <c r="J174" s="37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s="32" customFormat="1" ht="21" customHeight="1">
      <c r="A175" s="35"/>
      <c r="C175" s="36"/>
      <c r="F175" s="129"/>
      <c r="G175" s="129"/>
      <c r="I175" s="37"/>
      <c r="J175" s="37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1:19" s="32" customFormat="1" ht="21" customHeight="1">
      <c r="A176" s="35"/>
      <c r="C176" s="36"/>
      <c r="F176" s="129"/>
      <c r="G176" s="129"/>
      <c r="I176" s="37"/>
      <c r="J176" s="37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s="32" customFormat="1" ht="21" customHeight="1">
      <c r="A177" s="35"/>
      <c r="C177" s="36"/>
      <c r="F177" s="129"/>
      <c r="G177" s="129"/>
      <c r="I177" s="37"/>
      <c r="J177" s="37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1:19" s="32" customFormat="1" ht="21" customHeight="1">
      <c r="A178" s="35"/>
      <c r="C178" s="36"/>
      <c r="F178" s="129"/>
      <c r="G178" s="129"/>
      <c r="I178" s="37"/>
      <c r="J178" s="37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s="32" customFormat="1" ht="21" customHeight="1">
      <c r="A179" s="35"/>
      <c r="C179" s="36"/>
      <c r="F179" s="129"/>
      <c r="G179" s="129"/>
      <c r="I179" s="37"/>
      <c r="J179" s="37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s="32" customFormat="1" ht="21" customHeight="1">
      <c r="A180" s="35"/>
      <c r="C180" s="36"/>
      <c r="F180" s="129"/>
      <c r="G180" s="129"/>
      <c r="I180" s="37"/>
      <c r="J180" s="37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s="32" customFormat="1" ht="21" customHeight="1">
      <c r="A181" s="35"/>
      <c r="C181" s="36"/>
      <c r="F181" s="129"/>
      <c r="G181" s="129"/>
      <c r="I181" s="37"/>
      <c r="J181" s="37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s="32" customFormat="1" ht="21" customHeight="1">
      <c r="A182" s="35"/>
      <c r="C182" s="36"/>
      <c r="F182" s="129"/>
      <c r="G182" s="129"/>
      <c r="I182" s="37"/>
      <c r="J182" s="37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s="32" customFormat="1" ht="21" customHeight="1">
      <c r="A183" s="35"/>
      <c r="C183" s="36"/>
      <c r="F183" s="129"/>
      <c r="G183" s="129"/>
      <c r="I183" s="37"/>
      <c r="J183" s="37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s="32" customFormat="1" ht="21" customHeight="1">
      <c r="A184" s="35"/>
      <c r="C184" s="36"/>
      <c r="F184" s="129"/>
      <c r="G184" s="129"/>
      <c r="I184" s="37"/>
      <c r="J184" s="37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s="32" customFormat="1" ht="21" customHeight="1">
      <c r="A185" s="35"/>
      <c r="C185" s="36"/>
      <c r="F185" s="129"/>
      <c r="G185" s="129"/>
      <c r="I185" s="37"/>
      <c r="J185" s="37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s="32" customFormat="1" ht="21" customHeight="1">
      <c r="A186" s="35"/>
      <c r="C186" s="36"/>
      <c r="F186" s="129"/>
      <c r="G186" s="129"/>
      <c r="I186" s="37"/>
      <c r="J186" s="37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s="32" customFormat="1" ht="21" customHeight="1">
      <c r="A187" s="35"/>
      <c r="C187" s="36"/>
      <c r="F187" s="129"/>
      <c r="G187" s="129"/>
      <c r="I187" s="37"/>
      <c r="J187" s="37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s="32" customFormat="1" ht="21" customHeight="1">
      <c r="A188" s="35"/>
      <c r="C188" s="36"/>
      <c r="F188" s="129"/>
      <c r="G188" s="129"/>
      <c r="I188" s="37"/>
      <c r="J188" s="37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s="32" customFormat="1" ht="21" customHeight="1">
      <c r="A189" s="35"/>
      <c r="C189" s="36"/>
      <c r="F189" s="129"/>
      <c r="G189" s="129"/>
      <c r="I189" s="37"/>
      <c r="J189" s="37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s="32" customFormat="1" ht="21" customHeight="1">
      <c r="A190" s="35"/>
      <c r="C190" s="36"/>
      <c r="F190" s="129"/>
      <c r="G190" s="129"/>
      <c r="I190" s="37"/>
      <c r="J190" s="37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s="32" customFormat="1" ht="21" customHeight="1">
      <c r="A191" s="35"/>
      <c r="C191" s="36"/>
      <c r="F191" s="129"/>
      <c r="G191" s="129"/>
      <c r="I191" s="37"/>
      <c r="J191" s="37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s="32" customFormat="1" ht="21" customHeight="1">
      <c r="A192" s="35"/>
      <c r="C192" s="36"/>
      <c r="F192" s="129"/>
      <c r="G192" s="129"/>
      <c r="I192" s="37"/>
      <c r="J192" s="37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s="32" customFormat="1" ht="21" customHeight="1">
      <c r="A193" s="35"/>
      <c r="C193" s="36"/>
      <c r="F193" s="129"/>
      <c r="G193" s="129"/>
      <c r="I193" s="37"/>
      <c r="J193" s="37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s="32" customFormat="1" ht="21" customHeight="1">
      <c r="A194" s="35"/>
      <c r="C194" s="36"/>
      <c r="F194" s="129"/>
      <c r="G194" s="129"/>
      <c r="I194" s="37"/>
      <c r="J194" s="37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s="32" customFormat="1" ht="21" customHeight="1">
      <c r="A195" s="35"/>
      <c r="C195" s="36"/>
      <c r="F195" s="129"/>
      <c r="G195" s="129"/>
      <c r="I195" s="37"/>
      <c r="J195" s="37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s="32" customFormat="1" ht="21" customHeight="1">
      <c r="A196" s="35"/>
      <c r="C196" s="36"/>
      <c r="F196" s="129"/>
      <c r="G196" s="129"/>
      <c r="I196" s="37"/>
      <c r="J196" s="37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s="32" customFormat="1" ht="21" customHeight="1">
      <c r="A197" s="35"/>
      <c r="C197" s="36"/>
      <c r="F197" s="129"/>
      <c r="G197" s="129"/>
      <c r="I197" s="37"/>
      <c r="J197" s="37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s="32" customFormat="1" ht="21" customHeight="1">
      <c r="A198" s="35"/>
      <c r="C198" s="36"/>
      <c r="F198" s="129"/>
      <c r="G198" s="129"/>
      <c r="I198" s="37"/>
      <c r="J198" s="37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s="32" customFormat="1" ht="21" customHeight="1">
      <c r="A199" s="35"/>
      <c r="C199" s="36"/>
      <c r="F199" s="129"/>
      <c r="G199" s="129"/>
      <c r="I199" s="37"/>
      <c r="J199" s="37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s="32" customFormat="1" ht="21" customHeight="1">
      <c r="A200" s="35"/>
      <c r="C200" s="36"/>
      <c r="F200" s="129"/>
      <c r="G200" s="129"/>
      <c r="I200" s="37"/>
      <c r="J200" s="37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s="32" customFormat="1" ht="21" customHeight="1">
      <c r="A201" s="35"/>
      <c r="C201" s="36"/>
      <c r="F201" s="129"/>
      <c r="G201" s="129"/>
      <c r="I201" s="37"/>
      <c r="J201" s="37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s="32" customFormat="1" ht="21" customHeight="1">
      <c r="A202" s="35"/>
      <c r="C202" s="36"/>
      <c r="F202" s="129"/>
      <c r="G202" s="129"/>
      <c r="I202" s="37"/>
      <c r="J202" s="37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s="32" customFormat="1" ht="21" customHeight="1">
      <c r="A203" s="35"/>
      <c r="C203" s="36"/>
      <c r="F203" s="129"/>
      <c r="G203" s="129"/>
      <c r="I203" s="37"/>
      <c r="J203" s="37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s="32" customFormat="1" ht="21" customHeight="1">
      <c r="A204" s="35"/>
      <c r="C204" s="36"/>
      <c r="F204" s="129"/>
      <c r="G204" s="129"/>
      <c r="I204" s="37"/>
      <c r="J204" s="37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s="32" customFormat="1" ht="21" customHeight="1">
      <c r="A205" s="35"/>
      <c r="C205" s="36"/>
      <c r="F205" s="129"/>
      <c r="G205" s="129"/>
      <c r="I205" s="37"/>
      <c r="J205" s="37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s="32" customFormat="1" ht="21" customHeight="1">
      <c r="A206" s="35"/>
      <c r="C206" s="36"/>
      <c r="F206" s="129"/>
      <c r="G206" s="129"/>
      <c r="I206" s="37"/>
      <c r="J206" s="37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s="32" customFormat="1" ht="21" customHeight="1">
      <c r="A207" s="35"/>
      <c r="C207" s="36"/>
      <c r="F207" s="129"/>
      <c r="G207" s="129"/>
      <c r="I207" s="37"/>
      <c r="J207" s="37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s="32" customFormat="1" ht="21" customHeight="1">
      <c r="A208" s="35"/>
      <c r="C208" s="36"/>
      <c r="F208" s="129"/>
      <c r="G208" s="129"/>
      <c r="I208" s="37"/>
      <c r="J208" s="37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s="32" customFormat="1" ht="21" customHeight="1">
      <c r="A209" s="35"/>
      <c r="C209" s="36"/>
      <c r="F209" s="129"/>
      <c r="G209" s="129"/>
      <c r="I209" s="37"/>
      <c r="J209" s="37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s="32" customFormat="1" ht="21" customHeight="1">
      <c r="A210" s="35"/>
      <c r="C210" s="36"/>
      <c r="F210" s="129"/>
      <c r="G210" s="129"/>
      <c r="I210" s="37"/>
      <c r="J210" s="37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s="32" customFormat="1" ht="21" customHeight="1">
      <c r="A211" s="35"/>
      <c r="C211" s="36"/>
      <c r="F211" s="129"/>
      <c r="G211" s="129"/>
      <c r="I211" s="37"/>
      <c r="J211" s="37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s="32" customFormat="1" ht="21" customHeight="1">
      <c r="A212" s="35"/>
      <c r="C212" s="36"/>
      <c r="F212" s="129"/>
      <c r="G212" s="129"/>
      <c r="I212" s="37"/>
      <c r="J212" s="37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s="32" customFormat="1" ht="21" customHeight="1">
      <c r="A213" s="35"/>
      <c r="C213" s="36"/>
      <c r="F213" s="129"/>
      <c r="G213" s="129"/>
      <c r="I213" s="37"/>
      <c r="J213" s="37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s="32" customFormat="1" ht="21" customHeight="1">
      <c r="A214" s="35"/>
      <c r="C214" s="36"/>
      <c r="F214" s="129"/>
      <c r="G214" s="129"/>
      <c r="I214" s="37"/>
      <c r="J214" s="37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s="32" customFormat="1" ht="21" customHeight="1">
      <c r="A215" s="35"/>
      <c r="C215" s="36"/>
      <c r="F215" s="129"/>
      <c r="G215" s="129"/>
      <c r="I215" s="37"/>
      <c r="J215" s="37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s="32" customFormat="1" ht="21" customHeight="1">
      <c r="A216" s="35"/>
      <c r="C216" s="36"/>
      <c r="F216" s="129"/>
      <c r="G216" s="129"/>
      <c r="I216" s="37"/>
      <c r="J216" s="37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s="32" customFormat="1" ht="21" customHeight="1">
      <c r="A217" s="35"/>
      <c r="C217" s="36"/>
      <c r="F217" s="129"/>
      <c r="G217" s="129"/>
      <c r="I217" s="37"/>
      <c r="J217" s="37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s="32" customFormat="1" ht="21" customHeight="1">
      <c r="A218" s="35"/>
      <c r="C218" s="36"/>
      <c r="F218" s="129"/>
      <c r="G218" s="129"/>
      <c r="I218" s="37"/>
      <c r="J218" s="37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s="32" customFormat="1" ht="21" customHeight="1">
      <c r="A219" s="35"/>
      <c r="C219" s="36"/>
      <c r="F219" s="129"/>
      <c r="G219" s="129"/>
      <c r="I219" s="37"/>
      <c r="J219" s="37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s="32" customFormat="1" ht="21" customHeight="1">
      <c r="A220" s="35"/>
      <c r="C220" s="36"/>
      <c r="F220" s="129"/>
      <c r="G220" s="129"/>
      <c r="I220" s="37"/>
      <c r="J220" s="37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1:19" s="32" customFormat="1" ht="21" customHeight="1">
      <c r="A221" s="35"/>
      <c r="C221" s="36"/>
      <c r="F221" s="129"/>
      <c r="G221" s="129"/>
      <c r="I221" s="37"/>
      <c r="J221" s="37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1:19" ht="21" customHeight="1">
      <c r="I222" s="40"/>
      <c r="J222" s="40"/>
    </row>
    <row r="223" spans="1:19" ht="21" customHeight="1">
      <c r="I223" s="40"/>
      <c r="J223" s="40"/>
    </row>
    <row r="224" spans="1:19" ht="21" customHeight="1">
      <c r="I224" s="40"/>
      <c r="J224" s="40"/>
    </row>
    <row r="225" spans="9:10" ht="21" customHeight="1">
      <c r="I225" s="40"/>
      <c r="J225" s="40"/>
    </row>
    <row r="226" spans="9:10" ht="21" customHeight="1">
      <c r="I226" s="40"/>
      <c r="J226" s="40"/>
    </row>
    <row r="227" spans="9:10" ht="21" customHeight="1">
      <c r="I227" s="40"/>
      <c r="J227" s="40"/>
    </row>
    <row r="228" spans="9:10" ht="21" customHeight="1">
      <c r="I228" s="40"/>
      <c r="J228" s="40"/>
    </row>
    <row r="229" spans="9:10" ht="21" customHeight="1">
      <c r="I229" s="40"/>
      <c r="J229" s="40"/>
    </row>
    <row r="230" spans="9:10" ht="21" customHeight="1">
      <c r="I230" s="40"/>
      <c r="J230" s="40"/>
    </row>
    <row r="231" spans="9:10" ht="21" customHeight="1"/>
    <row r="232" spans="9:10" ht="21" customHeight="1"/>
    <row r="233" spans="9:10" ht="21" customHeight="1"/>
    <row r="234" spans="9:10" ht="21" customHeight="1"/>
    <row r="235" spans="9:10" ht="21" customHeight="1"/>
    <row r="236" spans="9:10" ht="21" customHeight="1"/>
    <row r="237" spans="9:10" ht="21" customHeight="1"/>
    <row r="238" spans="9:10" ht="21" customHeight="1"/>
    <row r="239" spans="9:10" ht="21" customHeight="1"/>
    <row r="240" spans="9:1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</sheetData>
  <mergeCells count="3">
    <mergeCell ref="A9:A10"/>
    <mergeCell ref="I9:I10"/>
    <mergeCell ref="A4:I4"/>
  </mergeCells>
  <phoneticPr fontId="16" type="noConversion"/>
  <pageMargins left="0.75" right="0.15" top="0.53" bottom="0.5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344"/>
  <sheetViews>
    <sheetView topLeftCell="A45" zoomScale="130" workbookViewId="0">
      <selection activeCell="A52" sqref="A52"/>
    </sheetView>
  </sheetViews>
  <sheetFormatPr defaultRowHeight="21"/>
  <cols>
    <col min="1" max="1" width="8.42578125" style="330" customWidth="1"/>
    <col min="2" max="2" width="9" style="282" customWidth="1"/>
    <col min="3" max="3" width="8.7109375" style="331" customWidth="1"/>
    <col min="4" max="4" width="12.42578125" style="282" customWidth="1"/>
    <col min="5" max="5" width="9.42578125" style="282" customWidth="1"/>
    <col min="6" max="6" width="10.42578125" style="287" customWidth="1"/>
    <col min="7" max="7" width="11.42578125" style="287" customWidth="1"/>
    <col min="8" max="8" width="10.42578125" style="287" customWidth="1"/>
    <col min="9" max="9" width="22" style="288" customWidth="1"/>
    <col min="10" max="10" width="9.140625" style="282"/>
    <col min="11" max="11" width="10.7109375" style="282" customWidth="1"/>
    <col min="12" max="12" width="10.140625" style="282" customWidth="1"/>
    <col min="13" max="13" width="9.140625" style="282"/>
    <col min="14" max="14" width="10.140625" style="282" customWidth="1"/>
    <col min="15" max="15" width="9.7109375" style="282" customWidth="1"/>
    <col min="16" max="16384" width="9.140625" style="282"/>
  </cols>
  <sheetData>
    <row r="1" spans="1:71" ht="21" customHeight="1">
      <c r="A1" s="282" t="s">
        <v>43</v>
      </c>
      <c r="B1" s="283"/>
      <c r="C1" s="284"/>
      <c r="D1" s="285"/>
      <c r="E1" s="285"/>
      <c r="F1" s="286"/>
      <c r="G1" s="286"/>
      <c r="I1" s="288" t="s">
        <v>0</v>
      </c>
    </row>
    <row r="2" spans="1:71" ht="21" customHeight="1">
      <c r="A2" s="289" t="s">
        <v>1</v>
      </c>
      <c r="B2" s="283"/>
      <c r="C2" s="290"/>
      <c r="D2" s="285"/>
      <c r="E2" s="285"/>
      <c r="F2" s="286"/>
      <c r="G2" s="286"/>
    </row>
    <row r="3" spans="1:71" ht="15" customHeight="1">
      <c r="A3" s="289"/>
      <c r="B3" s="283"/>
      <c r="C3" s="290"/>
      <c r="D3" s="285"/>
      <c r="E3" s="285"/>
      <c r="F3" s="286"/>
      <c r="G3" s="286"/>
    </row>
    <row r="4" spans="1:71" s="292" customFormat="1" ht="26.25" customHeight="1">
      <c r="A4" s="359" t="s">
        <v>2</v>
      </c>
      <c r="B4" s="359"/>
      <c r="C4" s="359"/>
      <c r="D4" s="359"/>
      <c r="E4" s="359"/>
      <c r="F4" s="359"/>
      <c r="G4" s="359"/>
      <c r="H4" s="359"/>
      <c r="I4" s="359"/>
    </row>
    <row r="5" spans="1:71" s="292" customFormat="1" ht="5.0999999999999996" customHeight="1">
      <c r="A5" s="293"/>
      <c r="B5" s="291"/>
      <c r="C5" s="294"/>
      <c r="D5" s="295"/>
      <c r="E5" s="295"/>
      <c r="F5" s="296"/>
      <c r="G5" s="296"/>
      <c r="H5" s="297"/>
      <c r="I5" s="298"/>
      <c r="J5" s="282"/>
      <c r="K5" s="282"/>
      <c r="L5" s="282"/>
      <c r="M5" s="282"/>
      <c r="N5" s="282"/>
      <c r="O5" s="282"/>
      <c r="P5" s="282"/>
      <c r="Q5" s="282"/>
      <c r="R5" s="282"/>
    </row>
    <row r="6" spans="1:71" s="292" customFormat="1" ht="23.1" customHeight="1">
      <c r="A6" s="293" t="s">
        <v>3</v>
      </c>
      <c r="B6" s="291"/>
      <c r="C6" s="299"/>
      <c r="D6" s="298" t="s">
        <v>88</v>
      </c>
      <c r="E6" s="298"/>
      <c r="F6" s="300"/>
      <c r="G6" s="301" t="s">
        <v>87</v>
      </c>
      <c r="H6" s="297"/>
      <c r="I6" s="298"/>
      <c r="J6" s="282"/>
      <c r="K6" s="282"/>
      <c r="L6" s="282"/>
      <c r="M6" s="282"/>
      <c r="N6" s="282"/>
      <c r="O6" s="282"/>
      <c r="P6" s="282"/>
      <c r="Q6" s="282"/>
      <c r="R6" s="282"/>
    </row>
    <row r="7" spans="1:71" s="292" customFormat="1" ht="23.1" customHeight="1">
      <c r="A7" s="293" t="s">
        <v>57</v>
      </c>
      <c r="B7" s="291"/>
      <c r="C7" s="299"/>
      <c r="D7" s="298" t="s">
        <v>58</v>
      </c>
      <c r="E7" s="298"/>
      <c r="F7" s="300"/>
      <c r="G7" s="301" t="s">
        <v>6</v>
      </c>
      <c r="H7" s="297"/>
      <c r="I7" s="298"/>
      <c r="J7" s="282"/>
      <c r="K7" s="282"/>
      <c r="L7" s="282"/>
      <c r="M7" s="282"/>
      <c r="N7" s="282"/>
      <c r="O7" s="282"/>
      <c r="P7" s="282"/>
      <c r="Q7" s="282"/>
      <c r="R7" s="282"/>
    </row>
    <row r="8" spans="1:71" s="292" customFormat="1" ht="23.1" customHeight="1">
      <c r="A8" s="293" t="s">
        <v>7</v>
      </c>
      <c r="B8" s="291"/>
      <c r="C8" s="302">
        <v>184.05</v>
      </c>
      <c r="D8" s="298" t="s">
        <v>8</v>
      </c>
      <c r="F8" s="296"/>
      <c r="G8" s="301" t="s">
        <v>97</v>
      </c>
      <c r="H8" s="297"/>
      <c r="I8" s="298"/>
      <c r="J8" s="282"/>
      <c r="K8" s="282"/>
      <c r="L8" s="282"/>
      <c r="M8" s="282"/>
      <c r="N8" s="282"/>
      <c r="O8" s="282"/>
      <c r="P8" s="282"/>
      <c r="Q8" s="282"/>
      <c r="R8" s="282"/>
    </row>
    <row r="9" spans="1:71" ht="23.1" customHeight="1">
      <c r="A9" s="360" t="s">
        <v>9</v>
      </c>
      <c r="B9" s="303" t="s">
        <v>10</v>
      </c>
      <c r="C9" s="304" t="s">
        <v>10</v>
      </c>
      <c r="D9" s="303" t="s">
        <v>11</v>
      </c>
      <c r="E9" s="303" t="s">
        <v>12</v>
      </c>
      <c r="F9" s="305" t="s">
        <v>13</v>
      </c>
      <c r="G9" s="305" t="s">
        <v>14</v>
      </c>
      <c r="H9" s="305" t="s">
        <v>15</v>
      </c>
      <c r="I9" s="362" t="s">
        <v>16</v>
      </c>
      <c r="S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</row>
    <row r="10" spans="1:71" ht="23.1" customHeight="1">
      <c r="A10" s="361"/>
      <c r="B10" s="307" t="s">
        <v>17</v>
      </c>
      <c r="C10" s="308" t="s">
        <v>18</v>
      </c>
      <c r="D10" s="307" t="s">
        <v>19</v>
      </c>
      <c r="E10" s="307" t="s">
        <v>20</v>
      </c>
      <c r="F10" s="309" t="s">
        <v>21</v>
      </c>
      <c r="G10" s="309" t="s">
        <v>22</v>
      </c>
      <c r="H10" s="309" t="s">
        <v>23</v>
      </c>
      <c r="I10" s="363"/>
      <c r="S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</row>
    <row r="11" spans="1:71" s="291" customFormat="1" ht="21" customHeight="1">
      <c r="A11" s="181" t="s">
        <v>105</v>
      </c>
      <c r="B11" s="310">
        <v>0.85</v>
      </c>
      <c r="C11" s="184">
        <f>B11+C8</f>
        <v>184.9</v>
      </c>
      <c r="D11" s="310" t="s">
        <v>107</v>
      </c>
      <c r="E11" s="310">
        <v>61.75</v>
      </c>
      <c r="F11" s="311">
        <v>121.47</v>
      </c>
      <c r="G11" s="312">
        <f t="shared" ref="G11:G50" si="0">H11/F11</f>
        <v>7.708076068164979E-2</v>
      </c>
      <c r="H11" s="312">
        <v>9.3629999999999995</v>
      </c>
      <c r="I11" s="332" t="s">
        <v>61</v>
      </c>
      <c r="S11" s="292"/>
    </row>
    <row r="12" spans="1:71" s="291" customFormat="1" ht="21" customHeight="1">
      <c r="A12" s="181" t="s">
        <v>106</v>
      </c>
      <c r="B12" s="310">
        <v>0.83</v>
      </c>
      <c r="C12" s="184">
        <f>B12+C8</f>
        <v>184.88000000000002</v>
      </c>
      <c r="D12" s="310" t="s">
        <v>108</v>
      </c>
      <c r="E12" s="310">
        <v>61.65</v>
      </c>
      <c r="F12" s="311">
        <v>125.5</v>
      </c>
      <c r="G12" s="312">
        <f t="shared" si="0"/>
        <v>8.8549800796812739E-2</v>
      </c>
      <c r="H12" s="312">
        <v>11.113</v>
      </c>
      <c r="I12" s="332" t="s">
        <v>52</v>
      </c>
    </row>
    <row r="13" spans="1:71" s="291" customFormat="1" ht="21" customHeight="1">
      <c r="A13" s="167" t="s">
        <v>122</v>
      </c>
      <c r="B13" s="310">
        <v>0.79</v>
      </c>
      <c r="C13" s="184">
        <f>B13+C8</f>
        <v>184.84</v>
      </c>
      <c r="D13" s="310" t="s">
        <v>138</v>
      </c>
      <c r="E13" s="310">
        <v>61.4</v>
      </c>
      <c r="F13" s="311">
        <v>122.45</v>
      </c>
      <c r="G13" s="312">
        <f t="shared" si="0"/>
        <v>7.6725193956717022E-2</v>
      </c>
      <c r="H13" s="312">
        <v>9.3949999999999996</v>
      </c>
      <c r="I13" s="332" t="s">
        <v>61</v>
      </c>
    </row>
    <row r="14" spans="1:71" s="291" customFormat="1" ht="21.75" customHeight="1">
      <c r="A14" s="167" t="s">
        <v>132</v>
      </c>
      <c r="B14" s="310">
        <v>0.75</v>
      </c>
      <c r="C14" s="184">
        <f>B14+C8</f>
        <v>184.8</v>
      </c>
      <c r="D14" s="310" t="s">
        <v>139</v>
      </c>
      <c r="E14" s="310">
        <v>60.85</v>
      </c>
      <c r="F14" s="311">
        <v>125.62</v>
      </c>
      <c r="G14" s="312">
        <f t="shared" si="0"/>
        <v>5.4863875179111607E-2</v>
      </c>
      <c r="H14" s="312">
        <v>6.8920000000000003</v>
      </c>
      <c r="I14" s="332" t="s">
        <v>52</v>
      </c>
    </row>
    <row r="15" spans="1:71" s="291" customFormat="1" ht="21" customHeight="1">
      <c r="A15" s="167" t="s">
        <v>133</v>
      </c>
      <c r="B15" s="310">
        <v>0.93</v>
      </c>
      <c r="C15" s="184">
        <f>B15+C8</f>
        <v>184.98000000000002</v>
      </c>
      <c r="D15" s="310" t="s">
        <v>140</v>
      </c>
      <c r="E15" s="310">
        <v>62.05</v>
      </c>
      <c r="F15" s="311">
        <v>131.94999999999999</v>
      </c>
      <c r="G15" s="312">
        <f t="shared" si="0"/>
        <v>0.14354679802955667</v>
      </c>
      <c r="H15" s="312">
        <v>18.940999999999999</v>
      </c>
      <c r="I15" s="332" t="s">
        <v>52</v>
      </c>
    </row>
    <row r="16" spans="1:71" s="291" customFormat="1" ht="21" customHeight="1">
      <c r="A16" s="167" t="s">
        <v>134</v>
      </c>
      <c r="B16" s="310">
        <v>1.1599999999999999</v>
      </c>
      <c r="C16" s="184">
        <f>B16+C8</f>
        <v>185.21</v>
      </c>
      <c r="D16" s="310" t="s">
        <v>141</v>
      </c>
      <c r="E16" s="310">
        <v>62.72</v>
      </c>
      <c r="F16" s="311">
        <v>149.94999999999999</v>
      </c>
      <c r="G16" s="312">
        <f t="shared" si="0"/>
        <v>0.26202734244748249</v>
      </c>
      <c r="H16" s="312">
        <v>39.290999999999997</v>
      </c>
      <c r="I16" s="332" t="s">
        <v>52</v>
      </c>
    </row>
    <row r="17" spans="1:25" s="291" customFormat="1" ht="21" customHeight="1">
      <c r="A17" s="167" t="s">
        <v>168</v>
      </c>
      <c r="B17" s="310">
        <v>0.65</v>
      </c>
      <c r="C17" s="184">
        <f>B17+C8</f>
        <v>184.70000000000002</v>
      </c>
      <c r="D17" s="310">
        <v>10.17</v>
      </c>
      <c r="E17" s="310"/>
      <c r="F17" s="311"/>
      <c r="G17" s="312"/>
      <c r="H17" s="312">
        <v>0</v>
      </c>
      <c r="I17" s="332" t="s">
        <v>61</v>
      </c>
    </row>
    <row r="18" spans="1:25" s="291" customFormat="1" ht="21" customHeight="1">
      <c r="A18" s="167" t="s">
        <v>176</v>
      </c>
      <c r="B18" s="310">
        <v>0.48</v>
      </c>
      <c r="C18" s="184">
        <f>B18+C8</f>
        <v>184.53</v>
      </c>
      <c r="D18" s="310">
        <v>10.25</v>
      </c>
      <c r="E18" s="310"/>
      <c r="F18" s="311"/>
      <c r="G18" s="312"/>
      <c r="H18" s="312">
        <v>0</v>
      </c>
      <c r="I18" s="332" t="s">
        <v>52</v>
      </c>
    </row>
    <row r="19" spans="1:25" s="291" customFormat="1" ht="21" customHeight="1">
      <c r="A19" s="167" t="s">
        <v>177</v>
      </c>
      <c r="B19" s="310">
        <v>0.44</v>
      </c>
      <c r="C19" s="184">
        <f>B19+C8</f>
        <v>184.49</v>
      </c>
      <c r="D19" s="310">
        <v>12.25</v>
      </c>
      <c r="E19" s="310"/>
      <c r="F19" s="311"/>
      <c r="G19" s="312"/>
      <c r="H19" s="312">
        <v>0</v>
      </c>
      <c r="I19" s="332" t="s">
        <v>52</v>
      </c>
    </row>
    <row r="20" spans="1:25" s="291" customFormat="1" ht="21" customHeight="1">
      <c r="A20" s="167" t="s">
        <v>178</v>
      </c>
      <c r="B20" s="310">
        <v>0.88</v>
      </c>
      <c r="C20" s="184">
        <f>B20+C8</f>
        <v>184.93</v>
      </c>
      <c r="D20" s="310" t="s">
        <v>108</v>
      </c>
      <c r="E20" s="310">
        <v>61.8</v>
      </c>
      <c r="F20" s="311">
        <v>126.66</v>
      </c>
      <c r="G20" s="312">
        <f t="shared" si="0"/>
        <v>0.12040896889309964</v>
      </c>
      <c r="H20" s="312">
        <v>15.250999999999999</v>
      </c>
      <c r="I20" s="332" t="s">
        <v>52</v>
      </c>
    </row>
    <row r="21" spans="1:25" s="291" customFormat="1" ht="21" customHeight="1">
      <c r="A21" s="167" t="s">
        <v>213</v>
      </c>
      <c r="B21" s="310">
        <v>0.78</v>
      </c>
      <c r="C21" s="184">
        <f>B21+C8</f>
        <v>184.83</v>
      </c>
      <c r="D21" s="310">
        <v>10.45</v>
      </c>
      <c r="E21" s="310"/>
      <c r="F21" s="311"/>
      <c r="G21" s="312"/>
      <c r="H21" s="312"/>
      <c r="I21" s="332" t="s">
        <v>61</v>
      </c>
    </row>
    <row r="22" spans="1:25" s="291" customFormat="1" ht="21" customHeight="1">
      <c r="A22" s="167" t="s">
        <v>221</v>
      </c>
      <c r="B22" s="310">
        <v>1.01</v>
      </c>
      <c r="C22" s="184">
        <f>B22+C8</f>
        <v>185.06</v>
      </c>
      <c r="D22" s="310" t="s">
        <v>228</v>
      </c>
      <c r="E22" s="310">
        <v>62.65</v>
      </c>
      <c r="F22" s="311">
        <v>137.85</v>
      </c>
      <c r="G22" s="312">
        <f t="shared" si="0"/>
        <v>0.19313746826260428</v>
      </c>
      <c r="H22" s="312">
        <v>26.623999999999999</v>
      </c>
      <c r="I22" s="332" t="s">
        <v>52</v>
      </c>
    </row>
    <row r="23" spans="1:25" s="291" customFormat="1" ht="21" customHeight="1">
      <c r="A23" s="167" t="s">
        <v>222</v>
      </c>
      <c r="B23" s="310">
        <v>0.86</v>
      </c>
      <c r="C23" s="184">
        <f>B23+C8</f>
        <v>184.91000000000003</v>
      </c>
      <c r="D23" s="310" t="s">
        <v>229</v>
      </c>
      <c r="E23" s="310">
        <v>61.7</v>
      </c>
      <c r="F23" s="311">
        <v>129.24</v>
      </c>
      <c r="G23" s="312">
        <f t="shared" si="0"/>
        <v>8.9430516867842771E-2</v>
      </c>
      <c r="H23" s="312">
        <v>11.558</v>
      </c>
      <c r="I23" s="332" t="s">
        <v>52</v>
      </c>
    </row>
    <row r="24" spans="1:25" s="291" customFormat="1" ht="21" customHeight="1">
      <c r="A24" s="167" t="s">
        <v>223</v>
      </c>
      <c r="B24" s="310">
        <v>1.07</v>
      </c>
      <c r="C24" s="184">
        <f>B24+C8</f>
        <v>185.12</v>
      </c>
      <c r="D24" s="310" t="s">
        <v>230</v>
      </c>
      <c r="E24" s="310">
        <v>62.75</v>
      </c>
      <c r="F24" s="311">
        <v>140.97</v>
      </c>
      <c r="G24" s="312">
        <f t="shared" si="0"/>
        <v>0.23124778321628714</v>
      </c>
      <c r="H24" s="312">
        <v>32.598999999999997</v>
      </c>
      <c r="I24" s="332" t="s">
        <v>52</v>
      </c>
      <c r="W24" s="314"/>
      <c r="X24" s="314"/>
      <c r="Y24" s="302"/>
    </row>
    <row r="25" spans="1:25" s="291" customFormat="1" ht="21" customHeight="1">
      <c r="A25" s="167" t="s">
        <v>269</v>
      </c>
      <c r="B25" s="310">
        <v>1.22</v>
      </c>
      <c r="C25" s="184">
        <f>B25+C8</f>
        <v>185.27</v>
      </c>
      <c r="D25" s="310" t="s">
        <v>115</v>
      </c>
      <c r="E25" s="310">
        <v>63.2</v>
      </c>
      <c r="F25" s="311">
        <v>143.78</v>
      </c>
      <c r="G25" s="312">
        <f t="shared" si="0"/>
        <v>0.34074280150229513</v>
      </c>
      <c r="H25" s="312">
        <v>48.991999999999997</v>
      </c>
      <c r="I25" s="332" t="s">
        <v>61</v>
      </c>
      <c r="W25" s="314"/>
      <c r="X25" s="314"/>
      <c r="Y25" s="302"/>
    </row>
    <row r="26" spans="1:25" s="291" customFormat="1" ht="21" customHeight="1">
      <c r="A26" s="167" t="s">
        <v>270</v>
      </c>
      <c r="B26" s="310">
        <v>0.92</v>
      </c>
      <c r="C26" s="184">
        <f>B26+C8</f>
        <v>184.97</v>
      </c>
      <c r="D26" s="310" t="s">
        <v>278</v>
      </c>
      <c r="E26" s="310">
        <v>61.7</v>
      </c>
      <c r="F26" s="311">
        <v>93.54</v>
      </c>
      <c r="G26" s="312">
        <f t="shared" si="0"/>
        <v>0.17314517853324782</v>
      </c>
      <c r="H26" s="312">
        <v>16.196000000000002</v>
      </c>
      <c r="I26" s="332" t="s">
        <v>52</v>
      </c>
      <c r="W26" s="314"/>
      <c r="X26" s="314"/>
      <c r="Y26" s="302"/>
    </row>
    <row r="27" spans="1:25" s="291" customFormat="1" ht="21" customHeight="1">
      <c r="A27" s="167" t="s">
        <v>271</v>
      </c>
      <c r="B27" s="310">
        <v>1.24</v>
      </c>
      <c r="C27" s="184">
        <f>B27+C8</f>
        <v>185.29000000000002</v>
      </c>
      <c r="D27" s="310" t="s">
        <v>279</v>
      </c>
      <c r="E27" s="310">
        <v>63</v>
      </c>
      <c r="F27" s="311">
        <v>108.94</v>
      </c>
      <c r="G27" s="312">
        <f t="shared" si="0"/>
        <v>0.42146135487424274</v>
      </c>
      <c r="H27" s="312">
        <v>45.914000000000001</v>
      </c>
      <c r="I27" s="332" t="s">
        <v>52</v>
      </c>
      <c r="W27" s="314"/>
      <c r="X27" s="314"/>
      <c r="Y27" s="302"/>
    </row>
    <row r="28" spans="1:25" s="291" customFormat="1" ht="21" customHeight="1">
      <c r="A28" s="167" t="s">
        <v>324</v>
      </c>
      <c r="B28" s="310">
        <v>1.7</v>
      </c>
      <c r="C28" s="184">
        <f>B28+C8</f>
        <v>185.75</v>
      </c>
      <c r="D28" s="313" t="s">
        <v>347</v>
      </c>
      <c r="E28" s="310">
        <v>66.8</v>
      </c>
      <c r="F28" s="311">
        <v>146.08000000000001</v>
      </c>
      <c r="G28" s="312">
        <f t="shared" si="0"/>
        <v>0.82975082146768886</v>
      </c>
      <c r="H28" s="312">
        <v>121.21</v>
      </c>
      <c r="I28" s="332" t="s">
        <v>61</v>
      </c>
      <c r="W28" s="314"/>
      <c r="X28" s="314"/>
      <c r="Y28" s="302"/>
    </row>
    <row r="29" spans="1:25" s="291" customFormat="1" ht="21" customHeight="1">
      <c r="A29" s="167" t="s">
        <v>336</v>
      </c>
      <c r="B29" s="310">
        <v>2.3199999999999998</v>
      </c>
      <c r="C29" s="184">
        <f>B29+C8</f>
        <v>186.37</v>
      </c>
      <c r="D29" s="313" t="s">
        <v>348</v>
      </c>
      <c r="E29" s="310">
        <v>78</v>
      </c>
      <c r="F29" s="311">
        <v>184.4</v>
      </c>
      <c r="G29" s="312">
        <f t="shared" si="0"/>
        <v>1.1420824295010845</v>
      </c>
      <c r="H29" s="312">
        <v>210.6</v>
      </c>
      <c r="I29" s="332" t="s">
        <v>52</v>
      </c>
      <c r="W29" s="314"/>
      <c r="X29" s="314"/>
      <c r="Y29" s="302"/>
    </row>
    <row r="30" spans="1:25" s="291" customFormat="1" ht="21" customHeight="1">
      <c r="A30" s="167" t="s">
        <v>337</v>
      </c>
      <c r="B30" s="310">
        <v>1.6</v>
      </c>
      <c r="C30" s="184">
        <f>B30+C8</f>
        <v>185.65</v>
      </c>
      <c r="D30" s="313" t="s">
        <v>349</v>
      </c>
      <c r="E30" s="310">
        <v>65.2</v>
      </c>
      <c r="F30" s="311">
        <v>128.36000000000001</v>
      </c>
      <c r="G30" s="312">
        <f t="shared" si="0"/>
        <v>0.77058273605484573</v>
      </c>
      <c r="H30" s="312">
        <v>98.912000000000006</v>
      </c>
      <c r="I30" s="332" t="s">
        <v>52</v>
      </c>
      <c r="W30" s="314"/>
      <c r="X30" s="314"/>
      <c r="Y30" s="302"/>
    </row>
    <row r="31" spans="1:25" s="291" customFormat="1" ht="21" customHeight="1">
      <c r="A31" s="167" t="s">
        <v>338</v>
      </c>
      <c r="B31" s="310">
        <v>1.26</v>
      </c>
      <c r="C31" s="184">
        <f>B31+C8</f>
        <v>185.31</v>
      </c>
      <c r="D31" s="313" t="s">
        <v>350</v>
      </c>
      <c r="E31" s="310">
        <v>63.4</v>
      </c>
      <c r="F31" s="311">
        <v>112.14</v>
      </c>
      <c r="G31" s="312">
        <f>H31/F31</f>
        <v>0.51540930979133226</v>
      </c>
      <c r="H31" s="312">
        <v>57.798000000000002</v>
      </c>
      <c r="I31" s="332" t="s">
        <v>52</v>
      </c>
      <c r="W31" s="314"/>
      <c r="X31" s="314"/>
      <c r="Y31" s="302"/>
    </row>
    <row r="32" spans="1:25" s="291" customFormat="1" ht="21" customHeight="1">
      <c r="A32" s="167" t="s">
        <v>392</v>
      </c>
      <c r="B32" s="310">
        <v>2.08</v>
      </c>
      <c r="C32" s="184">
        <f>B32+C8</f>
        <v>186.13000000000002</v>
      </c>
      <c r="D32" s="315" t="s">
        <v>413</v>
      </c>
      <c r="E32" s="310">
        <v>69.599999999999994</v>
      </c>
      <c r="F32" s="311">
        <v>158.41999999999999</v>
      </c>
      <c r="G32" s="312">
        <f t="shared" si="0"/>
        <v>1.0397677060977151</v>
      </c>
      <c r="H32" s="312">
        <v>164.72</v>
      </c>
      <c r="I32" s="332" t="s">
        <v>61</v>
      </c>
      <c r="W32" s="314"/>
      <c r="X32" s="314"/>
      <c r="Y32" s="302"/>
    </row>
    <row r="33" spans="1:25" s="291" customFormat="1" ht="21" customHeight="1">
      <c r="A33" s="167" t="s">
        <v>395</v>
      </c>
      <c r="B33" s="310">
        <v>1.44</v>
      </c>
      <c r="C33" s="184">
        <f>B33+C8</f>
        <v>185.49</v>
      </c>
      <c r="D33" s="315" t="s">
        <v>414</v>
      </c>
      <c r="E33" s="310">
        <v>64.599999999999994</v>
      </c>
      <c r="F33" s="311">
        <v>126.22</v>
      </c>
      <c r="G33" s="312">
        <f t="shared" si="0"/>
        <v>0.57337189035018221</v>
      </c>
      <c r="H33" s="312">
        <v>72.370999999999995</v>
      </c>
      <c r="I33" s="332" t="s">
        <v>52</v>
      </c>
      <c r="W33" s="314"/>
      <c r="X33" s="314"/>
      <c r="Y33" s="302"/>
    </row>
    <row r="34" spans="1:25" s="291" customFormat="1" ht="21" customHeight="1">
      <c r="A34" s="167" t="s">
        <v>404</v>
      </c>
      <c r="B34" s="310">
        <v>1.1299999999999999</v>
      </c>
      <c r="C34" s="184">
        <f>B34+C8</f>
        <v>185.18</v>
      </c>
      <c r="D34" s="313" t="s">
        <v>415</v>
      </c>
      <c r="E34" s="310">
        <v>62.7</v>
      </c>
      <c r="F34" s="311">
        <v>102.23</v>
      </c>
      <c r="G34" s="312">
        <f t="shared" si="0"/>
        <v>0.33514623887312922</v>
      </c>
      <c r="H34" s="312">
        <v>34.262</v>
      </c>
      <c r="I34" s="332" t="s">
        <v>52</v>
      </c>
      <c r="W34" s="314"/>
      <c r="X34" s="314"/>
      <c r="Y34" s="302"/>
    </row>
    <row r="35" spans="1:25" s="291" customFormat="1" ht="21" customHeight="1">
      <c r="A35" s="167" t="s">
        <v>405</v>
      </c>
      <c r="B35" s="310">
        <v>3.66</v>
      </c>
      <c r="C35" s="184">
        <f>B35+C8</f>
        <v>187.71</v>
      </c>
      <c r="D35" s="315" t="s">
        <v>416</v>
      </c>
      <c r="E35" s="310">
        <v>80</v>
      </c>
      <c r="F35" s="311">
        <v>315.99</v>
      </c>
      <c r="G35" s="312">
        <f t="shared" si="0"/>
        <v>1.3493971328206589</v>
      </c>
      <c r="H35" s="312">
        <v>426.39600000000002</v>
      </c>
      <c r="I35" s="332" t="s">
        <v>52</v>
      </c>
      <c r="W35" s="314"/>
      <c r="X35" s="314"/>
      <c r="Y35" s="302"/>
    </row>
    <row r="36" spans="1:25" s="291" customFormat="1" ht="21" customHeight="1">
      <c r="A36" s="214" t="s">
        <v>471</v>
      </c>
      <c r="B36" s="310">
        <v>1.32</v>
      </c>
      <c r="C36" s="184">
        <f>B36+C8</f>
        <v>185.37</v>
      </c>
      <c r="D36" s="315" t="s">
        <v>479</v>
      </c>
      <c r="E36" s="310">
        <v>63.5</v>
      </c>
      <c r="F36" s="311">
        <v>112.75</v>
      </c>
      <c r="G36" s="312">
        <f t="shared" si="0"/>
        <v>0.45790687361419069</v>
      </c>
      <c r="H36" s="312">
        <v>51.628999999999998</v>
      </c>
      <c r="I36" s="332" t="s">
        <v>61</v>
      </c>
      <c r="W36" s="314"/>
      <c r="X36" s="314"/>
      <c r="Y36" s="302"/>
    </row>
    <row r="37" spans="1:25" s="291" customFormat="1" ht="21" customHeight="1">
      <c r="A37" s="214" t="s">
        <v>463</v>
      </c>
      <c r="B37" s="310">
        <v>1.1599999999999999</v>
      </c>
      <c r="C37" s="184">
        <f>B37+C8</f>
        <v>185.21</v>
      </c>
      <c r="D37" s="315" t="s">
        <v>480</v>
      </c>
      <c r="E37" s="310">
        <v>62.7</v>
      </c>
      <c r="F37" s="311">
        <v>113.64</v>
      </c>
      <c r="G37" s="312">
        <f t="shared" si="0"/>
        <v>0.37900387187609996</v>
      </c>
      <c r="H37" s="312">
        <v>43.07</v>
      </c>
      <c r="I37" s="332" t="s">
        <v>52</v>
      </c>
      <c r="W37" s="314"/>
      <c r="X37" s="314"/>
      <c r="Y37" s="302"/>
    </row>
    <row r="38" spans="1:25" s="291" customFormat="1" ht="21" customHeight="1">
      <c r="A38" s="214" t="s">
        <v>472</v>
      </c>
      <c r="B38" s="310">
        <v>1.1499999999999999</v>
      </c>
      <c r="C38" s="184">
        <f>B38+C8</f>
        <v>185.20000000000002</v>
      </c>
      <c r="D38" s="313" t="s">
        <v>481</v>
      </c>
      <c r="E38" s="310">
        <v>62.9</v>
      </c>
      <c r="F38" s="311">
        <v>108.11</v>
      </c>
      <c r="G38" s="312">
        <f t="shared" si="0"/>
        <v>0.2980575339931551</v>
      </c>
      <c r="H38" s="312">
        <v>32.222999999999999</v>
      </c>
      <c r="I38" s="332" t="s">
        <v>52</v>
      </c>
      <c r="W38" s="314"/>
      <c r="X38" s="314"/>
      <c r="Y38" s="302"/>
    </row>
    <row r="39" spans="1:25" s="291" customFormat="1" ht="21" customHeight="1">
      <c r="A39" s="218" t="s">
        <v>473</v>
      </c>
      <c r="B39" s="316">
        <v>1.1000000000000001</v>
      </c>
      <c r="C39" s="317">
        <f>B39+C8</f>
        <v>185.15</v>
      </c>
      <c r="D39" s="318" t="s">
        <v>482</v>
      </c>
      <c r="E39" s="316">
        <v>62.3</v>
      </c>
      <c r="F39" s="319">
        <v>104.05</v>
      </c>
      <c r="G39" s="320">
        <f t="shared" si="0"/>
        <v>0.26991830850552623</v>
      </c>
      <c r="H39" s="320">
        <v>28.085000000000001</v>
      </c>
      <c r="I39" s="333" t="s">
        <v>52</v>
      </c>
      <c r="W39" s="314"/>
      <c r="X39" s="314"/>
      <c r="Y39" s="302"/>
    </row>
    <row r="40" spans="1:25" s="291" customFormat="1" ht="21" customHeight="1">
      <c r="A40" s="167" t="s">
        <v>529</v>
      </c>
      <c r="B40" s="321">
        <v>1.1399999999999999</v>
      </c>
      <c r="C40" s="322">
        <f>B40+C8</f>
        <v>185.19</v>
      </c>
      <c r="D40" s="323" t="s">
        <v>545</v>
      </c>
      <c r="E40" s="321">
        <v>62.5</v>
      </c>
      <c r="F40" s="324">
        <v>105.86</v>
      </c>
      <c r="G40" s="325">
        <f t="shared" si="0"/>
        <v>0.29006234649537121</v>
      </c>
      <c r="H40" s="325">
        <v>30.706</v>
      </c>
      <c r="I40" s="332" t="s">
        <v>61</v>
      </c>
      <c r="W40" s="314"/>
      <c r="X40" s="314"/>
      <c r="Y40" s="302"/>
    </row>
    <row r="41" spans="1:25" s="291" customFormat="1" ht="21" customHeight="1">
      <c r="A41" s="167" t="s">
        <v>538</v>
      </c>
      <c r="B41" s="310">
        <v>0.92</v>
      </c>
      <c r="C41" s="184">
        <f>B41+C8</f>
        <v>184.97</v>
      </c>
      <c r="D41" s="313" t="s">
        <v>546</v>
      </c>
      <c r="E41" s="310">
        <v>61.7</v>
      </c>
      <c r="F41" s="311">
        <v>91.75</v>
      </c>
      <c r="G41" s="312">
        <f t="shared" si="0"/>
        <v>8.4643051771117167E-2</v>
      </c>
      <c r="H41" s="312">
        <v>7.766</v>
      </c>
      <c r="I41" s="336" t="s">
        <v>52</v>
      </c>
      <c r="W41" s="314"/>
      <c r="X41" s="314"/>
      <c r="Y41" s="302"/>
    </row>
    <row r="42" spans="1:25" s="291" customFormat="1" ht="21" customHeight="1">
      <c r="A42" s="167" t="s">
        <v>539</v>
      </c>
      <c r="B42" s="310">
        <v>1.04</v>
      </c>
      <c r="C42" s="184">
        <f>B42+C8</f>
        <v>185.09</v>
      </c>
      <c r="D42" s="313" t="s">
        <v>547</v>
      </c>
      <c r="E42" s="310">
        <v>62</v>
      </c>
      <c r="F42" s="311">
        <v>96.31</v>
      </c>
      <c r="G42" s="312">
        <f t="shared" si="0"/>
        <v>0.24328730142248989</v>
      </c>
      <c r="H42" s="312">
        <v>23.431000000000001</v>
      </c>
      <c r="I42" s="336" t="s">
        <v>52</v>
      </c>
      <c r="W42" s="314"/>
      <c r="X42" s="314"/>
      <c r="Y42" s="302"/>
    </row>
    <row r="43" spans="1:25" s="291" customFormat="1" ht="21" customHeight="1">
      <c r="A43" s="167" t="s">
        <v>540</v>
      </c>
      <c r="B43" s="310">
        <v>0.77</v>
      </c>
      <c r="C43" s="184">
        <f>B43+C8</f>
        <v>184.82000000000002</v>
      </c>
      <c r="D43" s="313" t="s">
        <v>548</v>
      </c>
      <c r="E43" s="310">
        <v>60.7</v>
      </c>
      <c r="F43" s="311">
        <v>82.22</v>
      </c>
      <c r="G43" s="312">
        <f t="shared" si="0"/>
        <v>0.1003405497445877</v>
      </c>
      <c r="H43" s="312">
        <v>8.25</v>
      </c>
      <c r="I43" s="336" t="s">
        <v>52</v>
      </c>
      <c r="W43" s="314"/>
      <c r="X43" s="314"/>
      <c r="Y43" s="302"/>
    </row>
    <row r="44" spans="1:25" s="291" customFormat="1" ht="21" customHeight="1">
      <c r="A44" s="167" t="s">
        <v>600</v>
      </c>
      <c r="B44" s="310">
        <v>0.86</v>
      </c>
      <c r="C44" s="184">
        <f>B44+C8</f>
        <v>184.91000000000003</v>
      </c>
      <c r="D44" s="313" t="s">
        <v>597</v>
      </c>
      <c r="E44" s="310">
        <v>61.12</v>
      </c>
      <c r="F44" s="311">
        <v>93.45</v>
      </c>
      <c r="G44" s="312">
        <f t="shared" si="0"/>
        <v>0.13413590155163188</v>
      </c>
      <c r="H44" s="312">
        <v>12.535</v>
      </c>
      <c r="I44" s="332" t="s">
        <v>61</v>
      </c>
      <c r="W44" s="314"/>
      <c r="X44" s="314"/>
      <c r="Y44" s="302"/>
    </row>
    <row r="45" spans="1:25" s="291" customFormat="1" ht="21" customHeight="1">
      <c r="A45" s="167" t="s">
        <v>601</v>
      </c>
      <c r="B45" s="310">
        <v>0.73</v>
      </c>
      <c r="C45" s="184">
        <f>B45+C8</f>
        <v>184.78</v>
      </c>
      <c r="D45" s="313" t="s">
        <v>260</v>
      </c>
      <c r="E45" s="310"/>
      <c r="F45" s="311"/>
      <c r="G45" s="312"/>
      <c r="H45" s="312">
        <v>0</v>
      </c>
      <c r="I45" s="336" t="s">
        <v>52</v>
      </c>
      <c r="W45" s="314"/>
      <c r="X45" s="314"/>
      <c r="Y45" s="302"/>
    </row>
    <row r="46" spans="1:25" s="291" customFormat="1" ht="21" customHeight="1">
      <c r="A46" s="167" t="s">
        <v>602</v>
      </c>
      <c r="B46" s="310">
        <v>0.76</v>
      </c>
      <c r="C46" s="184">
        <f>B46+C8</f>
        <v>184.81</v>
      </c>
      <c r="D46" s="313" t="s">
        <v>598</v>
      </c>
      <c r="E46" s="310">
        <v>60.6</v>
      </c>
      <c r="F46" s="311">
        <v>86.22</v>
      </c>
      <c r="G46" s="312">
        <f t="shared" si="0"/>
        <v>0.10331709580143818</v>
      </c>
      <c r="H46" s="312">
        <v>8.9079999999999995</v>
      </c>
      <c r="I46" s="336" t="s">
        <v>52</v>
      </c>
      <c r="W46" s="314"/>
      <c r="X46" s="314"/>
      <c r="Y46" s="302"/>
    </row>
    <row r="47" spans="1:25" s="291" customFormat="1" ht="21" customHeight="1">
      <c r="A47" s="167" t="s">
        <v>603</v>
      </c>
      <c r="B47" s="310">
        <v>0.91</v>
      </c>
      <c r="C47" s="184">
        <f>B47+C8</f>
        <v>184.96</v>
      </c>
      <c r="D47" s="313" t="s">
        <v>599</v>
      </c>
      <c r="E47" s="310">
        <v>61.7</v>
      </c>
      <c r="F47" s="311">
        <v>92.59</v>
      </c>
      <c r="G47" s="312">
        <f t="shared" si="0"/>
        <v>0.194200237606653</v>
      </c>
      <c r="H47" s="312">
        <v>17.981000000000002</v>
      </c>
      <c r="I47" s="336" t="s">
        <v>52</v>
      </c>
      <c r="W47" s="314"/>
      <c r="X47" s="314"/>
      <c r="Y47" s="302"/>
    </row>
    <row r="48" spans="1:25" s="291" customFormat="1" ht="21" customHeight="1">
      <c r="A48" s="167" t="s">
        <v>647</v>
      </c>
      <c r="B48" s="310">
        <v>0.59</v>
      </c>
      <c r="C48" s="184">
        <f>B48+C8</f>
        <v>184.64000000000001</v>
      </c>
      <c r="D48" s="313" t="s">
        <v>662</v>
      </c>
      <c r="E48" s="310">
        <v>59.4</v>
      </c>
      <c r="F48" s="311">
        <v>76.150000000000006</v>
      </c>
      <c r="G48" s="312">
        <f t="shared" si="0"/>
        <v>4.099803020354563E-2</v>
      </c>
      <c r="H48" s="312">
        <v>3.1219999999999999</v>
      </c>
      <c r="I48" s="332" t="s">
        <v>61</v>
      </c>
      <c r="W48" s="314"/>
      <c r="X48" s="314"/>
      <c r="Y48" s="302"/>
    </row>
    <row r="49" spans="1:25" s="291" customFormat="1" ht="21" customHeight="1">
      <c r="A49" s="167" t="s">
        <v>655</v>
      </c>
      <c r="B49" s="310">
        <v>0.7</v>
      </c>
      <c r="C49" s="184">
        <f>B49+C8</f>
        <v>184.75</v>
      </c>
      <c r="D49" s="313" t="s">
        <v>663</v>
      </c>
      <c r="E49" s="310">
        <v>60.2</v>
      </c>
      <c r="F49" s="311">
        <v>78.48</v>
      </c>
      <c r="G49" s="312">
        <f t="shared" si="0"/>
        <v>0.10006371049949031</v>
      </c>
      <c r="H49" s="312">
        <v>7.8529999999999998</v>
      </c>
      <c r="I49" s="336" t="s">
        <v>52</v>
      </c>
      <c r="W49" s="314"/>
      <c r="X49" s="314"/>
      <c r="Y49" s="302"/>
    </row>
    <row r="50" spans="1:25" s="291" customFormat="1" ht="21" customHeight="1">
      <c r="A50" s="167" t="s">
        <v>656</v>
      </c>
      <c r="B50" s="310">
        <v>0.82</v>
      </c>
      <c r="C50" s="184">
        <f>B50+C8</f>
        <v>184.87</v>
      </c>
      <c r="D50" s="313" t="s">
        <v>664</v>
      </c>
      <c r="E50" s="310">
        <v>61</v>
      </c>
      <c r="F50" s="311">
        <v>83.96</v>
      </c>
      <c r="G50" s="312">
        <f t="shared" si="0"/>
        <v>0.15584802286803243</v>
      </c>
      <c r="H50" s="312">
        <v>13.085000000000001</v>
      </c>
      <c r="I50" s="336" t="s">
        <v>52</v>
      </c>
      <c r="W50" s="314"/>
      <c r="X50" s="314"/>
      <c r="Y50" s="302"/>
    </row>
    <row r="51" spans="1:25" s="291" customFormat="1" ht="21" customHeight="1">
      <c r="A51" s="167" t="s">
        <v>657</v>
      </c>
      <c r="B51" s="310">
        <v>0.62</v>
      </c>
      <c r="C51" s="184">
        <f>B51+C8</f>
        <v>184.67000000000002</v>
      </c>
      <c r="D51" s="313" t="s">
        <v>665</v>
      </c>
      <c r="E51" s="310">
        <v>59.85</v>
      </c>
      <c r="F51" s="311">
        <v>75.760000000000005</v>
      </c>
      <c r="G51" s="312">
        <f>H51/F51</f>
        <v>6.8941393875395982E-2</v>
      </c>
      <c r="H51" s="312">
        <v>5.2229999999999999</v>
      </c>
      <c r="I51" s="336" t="s">
        <v>52</v>
      </c>
      <c r="W51" s="314"/>
      <c r="X51" s="314"/>
      <c r="Y51" s="302"/>
    </row>
    <row r="52" spans="1:25" s="291" customFormat="1" ht="21" customHeight="1">
      <c r="A52" s="167" t="s">
        <v>697</v>
      </c>
      <c r="B52" s="337">
        <v>0.65</v>
      </c>
      <c r="C52" s="338">
        <f>B52+C8</f>
        <v>184.70000000000002</v>
      </c>
      <c r="D52" s="337" t="s">
        <v>701</v>
      </c>
      <c r="E52" s="337">
        <v>60.11</v>
      </c>
      <c r="F52" s="339">
        <v>75.86</v>
      </c>
      <c r="G52" s="340">
        <f>H52/F52</f>
        <v>6.9733720010545744E-2</v>
      </c>
      <c r="H52" s="338">
        <v>5.29</v>
      </c>
      <c r="I52" s="332" t="s">
        <v>61</v>
      </c>
    </row>
    <row r="53" spans="1:25" s="291" customFormat="1" ht="21" customHeight="1">
      <c r="A53" s="218" t="s">
        <v>698</v>
      </c>
      <c r="B53" s="341">
        <v>0.65</v>
      </c>
      <c r="C53" s="342">
        <f>B53+C8</f>
        <v>184.70000000000002</v>
      </c>
      <c r="D53" s="341" t="s">
        <v>702</v>
      </c>
      <c r="E53" s="341">
        <v>59.8</v>
      </c>
      <c r="F53" s="343">
        <v>76.790000000000006</v>
      </c>
      <c r="G53" s="344">
        <f>H53/F53</f>
        <v>7.2600599036332855E-2</v>
      </c>
      <c r="H53" s="342">
        <v>5.5750000000000002</v>
      </c>
      <c r="I53" s="345" t="s">
        <v>52</v>
      </c>
    </row>
    <row r="54" spans="1:25" s="291" customFormat="1" ht="21" customHeight="1">
      <c r="A54" s="202"/>
      <c r="B54" s="314"/>
      <c r="C54" s="302"/>
      <c r="E54" s="314"/>
      <c r="F54" s="326"/>
      <c r="G54" s="327"/>
      <c r="H54" s="327"/>
      <c r="I54" s="298"/>
      <c r="W54" s="314"/>
      <c r="X54" s="314"/>
      <c r="Y54" s="302"/>
    </row>
    <row r="55" spans="1:25" s="291" customFormat="1" ht="21" customHeight="1">
      <c r="A55" s="202"/>
      <c r="B55" s="314"/>
      <c r="C55" s="302"/>
      <c r="E55" s="314"/>
      <c r="F55" s="326"/>
      <c r="G55" s="327"/>
      <c r="H55" s="327"/>
      <c r="I55" s="298"/>
      <c r="W55" s="314"/>
      <c r="X55" s="314"/>
      <c r="Y55" s="302"/>
    </row>
    <row r="56" spans="1:25" s="291" customFormat="1" ht="21" customHeight="1">
      <c r="A56" s="202"/>
      <c r="B56" s="314"/>
      <c r="C56" s="302"/>
      <c r="E56" s="314"/>
      <c r="F56" s="326"/>
      <c r="G56" s="327"/>
      <c r="H56" s="327"/>
      <c r="I56" s="298"/>
      <c r="W56" s="314"/>
      <c r="X56" s="314"/>
      <c r="Y56" s="302"/>
    </row>
    <row r="57" spans="1:25" s="291" customFormat="1" ht="21" customHeight="1">
      <c r="E57" s="314"/>
      <c r="F57" s="326"/>
      <c r="G57" s="327"/>
      <c r="H57" s="327"/>
      <c r="I57" s="298"/>
      <c r="W57" s="314"/>
      <c r="X57" s="314"/>
      <c r="Y57" s="302"/>
    </row>
    <row r="58" spans="1:25" s="291" customFormat="1" ht="21" customHeight="1">
      <c r="E58" s="314"/>
      <c r="F58" s="326"/>
      <c r="G58" s="327"/>
      <c r="H58" s="327"/>
      <c r="I58" s="298"/>
      <c r="W58" s="314"/>
      <c r="X58" s="314"/>
      <c r="Y58" s="302"/>
    </row>
    <row r="59" spans="1:25" s="291" customFormat="1" ht="21" customHeight="1">
      <c r="A59" s="202"/>
      <c r="B59" s="314"/>
      <c r="C59" s="302"/>
      <c r="E59" s="314"/>
      <c r="F59" s="326"/>
      <c r="G59" s="327"/>
      <c r="H59" s="327"/>
      <c r="I59" s="298"/>
      <c r="W59" s="314"/>
      <c r="X59" s="314"/>
      <c r="Y59" s="302"/>
    </row>
    <row r="60" spans="1:25" s="291" customFormat="1" ht="21" customHeight="1">
      <c r="A60" s="202"/>
      <c r="B60" s="314"/>
      <c r="C60" s="302"/>
      <c r="E60" s="314"/>
      <c r="F60" s="326"/>
      <c r="G60" s="327"/>
      <c r="H60" s="327"/>
      <c r="I60" s="298"/>
      <c r="W60" s="314"/>
      <c r="X60" s="314"/>
      <c r="Y60" s="302"/>
    </row>
    <row r="61" spans="1:25" s="291" customFormat="1" ht="21" customHeight="1">
      <c r="A61" s="202"/>
      <c r="B61" s="314"/>
      <c r="C61" s="302"/>
      <c r="E61" s="314"/>
      <c r="F61" s="326"/>
      <c r="G61" s="327"/>
      <c r="H61" s="327"/>
      <c r="I61" s="298"/>
      <c r="W61" s="314"/>
      <c r="X61" s="314"/>
      <c r="Y61" s="302"/>
    </row>
    <row r="62" spans="1:25" s="291" customFormat="1" ht="21" customHeight="1">
      <c r="A62" s="202"/>
      <c r="B62" s="314"/>
      <c r="C62" s="302"/>
      <c r="E62" s="314"/>
      <c r="F62" s="326"/>
      <c r="G62" s="327"/>
      <c r="H62" s="327"/>
      <c r="I62" s="298"/>
      <c r="W62" s="314"/>
      <c r="X62" s="314"/>
      <c r="Y62" s="302"/>
    </row>
    <row r="63" spans="1:25" s="291" customFormat="1" ht="21" customHeight="1">
      <c r="A63" s="202"/>
      <c r="B63" s="314"/>
      <c r="C63" s="302"/>
      <c r="D63" s="314"/>
      <c r="E63" s="314"/>
      <c r="F63" s="326"/>
      <c r="G63" s="327"/>
      <c r="H63" s="327"/>
      <c r="I63" s="298"/>
      <c r="W63" s="314"/>
      <c r="X63" s="314"/>
      <c r="Y63" s="302"/>
    </row>
    <row r="64" spans="1:25" s="291" customFormat="1" ht="21" customHeight="1">
      <c r="A64" s="202"/>
      <c r="B64" s="314"/>
      <c r="C64" s="302"/>
      <c r="D64" s="314"/>
      <c r="E64" s="314"/>
      <c r="F64" s="326"/>
      <c r="G64" s="327"/>
      <c r="H64" s="327"/>
      <c r="I64" s="298"/>
      <c r="W64" s="314"/>
      <c r="X64" s="314"/>
      <c r="Y64" s="302"/>
    </row>
    <row r="65" spans="1:25" s="291" customFormat="1" ht="21" customHeight="1">
      <c r="A65" s="202" t="s">
        <v>63</v>
      </c>
      <c r="B65" s="314"/>
      <c r="C65" s="314"/>
      <c r="D65" s="314"/>
      <c r="E65" s="314"/>
      <c r="F65" s="326"/>
      <c r="G65" s="327"/>
      <c r="H65" s="327"/>
      <c r="I65" s="298"/>
      <c r="W65" s="314"/>
      <c r="X65" s="314"/>
      <c r="Y65" s="302"/>
    </row>
    <row r="66" spans="1:25" s="291" customFormat="1" ht="21" customHeight="1">
      <c r="A66" s="202" t="s">
        <v>64</v>
      </c>
      <c r="B66" s="328">
        <f>+COUNT(B11:B56)</f>
        <v>43</v>
      </c>
      <c r="C66" s="314" t="s">
        <v>65</v>
      </c>
      <c r="D66" s="314"/>
      <c r="E66" s="314"/>
      <c r="F66" s="326"/>
      <c r="G66" s="327"/>
      <c r="H66" s="327"/>
      <c r="I66" s="298"/>
      <c r="W66" s="314"/>
      <c r="X66" s="314"/>
      <c r="Y66" s="302"/>
    </row>
    <row r="67" spans="1:25" s="291" customFormat="1" ht="21" customHeight="1">
      <c r="A67" s="202"/>
      <c r="B67" s="314"/>
      <c r="C67" s="302"/>
      <c r="D67" s="314"/>
      <c r="E67" s="314"/>
      <c r="F67" s="326"/>
      <c r="G67" s="327"/>
      <c r="H67" s="327"/>
      <c r="I67" s="298"/>
      <c r="W67" s="314"/>
      <c r="X67" s="314"/>
      <c r="Y67" s="302"/>
    </row>
    <row r="68" spans="1:25" s="291" customFormat="1" ht="21" customHeight="1">
      <c r="A68" s="202"/>
      <c r="B68" s="314"/>
      <c r="C68" s="302"/>
      <c r="D68" s="314"/>
      <c r="E68" s="314"/>
      <c r="F68" s="326"/>
      <c r="G68" s="327"/>
      <c r="H68" s="327"/>
      <c r="I68" s="288"/>
      <c r="W68" s="314"/>
      <c r="X68" s="314"/>
      <c r="Y68" s="302"/>
    </row>
    <row r="69" spans="1:25" s="291" customFormat="1" ht="21" customHeight="1">
      <c r="A69" s="202"/>
      <c r="B69" s="314"/>
      <c r="C69" s="302"/>
      <c r="D69" s="314"/>
      <c r="E69" s="314"/>
      <c r="F69" s="326"/>
      <c r="G69" s="327"/>
      <c r="H69" s="327"/>
      <c r="I69" s="298"/>
      <c r="W69" s="314"/>
      <c r="X69" s="314"/>
      <c r="Y69" s="302"/>
    </row>
    <row r="70" spans="1:25" s="291" customFormat="1" ht="21" customHeight="1">
      <c r="A70" s="202"/>
      <c r="B70" s="314"/>
      <c r="C70" s="302"/>
      <c r="D70" s="314"/>
      <c r="E70" s="314"/>
      <c r="F70" s="326"/>
      <c r="G70" s="327"/>
      <c r="H70" s="327"/>
      <c r="I70" s="288"/>
      <c r="W70" s="314"/>
      <c r="X70" s="314"/>
      <c r="Y70" s="302"/>
    </row>
    <row r="71" spans="1:25" s="291" customFormat="1" ht="21" customHeight="1">
      <c r="A71" s="329"/>
      <c r="B71" s="292"/>
      <c r="C71" s="302"/>
      <c r="D71" s="292"/>
      <c r="E71" s="292"/>
      <c r="F71" s="297"/>
      <c r="G71" s="297"/>
      <c r="H71" s="297"/>
      <c r="I71" s="298"/>
      <c r="W71" s="314"/>
      <c r="X71" s="314"/>
      <c r="Y71" s="302"/>
    </row>
    <row r="72" spans="1:25" s="291" customFormat="1" ht="21" customHeight="1">
      <c r="A72" s="329"/>
      <c r="B72" s="292"/>
      <c r="C72" s="302"/>
      <c r="D72" s="292"/>
      <c r="E72" s="292"/>
      <c r="F72" s="297"/>
      <c r="G72" s="297"/>
      <c r="H72" s="297"/>
      <c r="I72" s="298"/>
      <c r="W72" s="314"/>
      <c r="X72" s="314"/>
      <c r="Y72" s="302"/>
    </row>
    <row r="73" spans="1:25" s="291" customFormat="1" ht="21" customHeight="1">
      <c r="A73" s="329"/>
      <c r="B73" s="292"/>
      <c r="C73" s="302"/>
      <c r="D73" s="292"/>
      <c r="E73" s="292"/>
      <c r="F73" s="297"/>
      <c r="G73" s="297"/>
      <c r="H73" s="297"/>
      <c r="I73" s="298"/>
      <c r="W73" s="314"/>
      <c r="X73" s="314"/>
      <c r="Y73" s="302"/>
    </row>
    <row r="74" spans="1:25" s="291" customFormat="1" ht="21" customHeight="1">
      <c r="A74" s="329"/>
      <c r="B74" s="292"/>
      <c r="C74" s="302"/>
      <c r="D74" s="292"/>
      <c r="E74" s="292"/>
      <c r="F74" s="297"/>
      <c r="G74" s="297"/>
      <c r="H74" s="297"/>
      <c r="I74" s="298"/>
      <c r="W74" s="314"/>
      <c r="X74" s="314"/>
      <c r="Y74" s="302"/>
    </row>
    <row r="75" spans="1:25" s="291" customFormat="1" ht="21" customHeight="1">
      <c r="A75" s="329"/>
      <c r="B75" s="292"/>
      <c r="C75" s="302"/>
      <c r="D75" s="292"/>
      <c r="E75" s="292"/>
      <c r="F75" s="297"/>
      <c r="G75" s="297"/>
      <c r="H75" s="297"/>
      <c r="I75" s="298"/>
      <c r="Q75" s="291" t="s">
        <v>37</v>
      </c>
      <c r="W75" s="314"/>
      <c r="X75" s="314"/>
      <c r="Y75" s="302"/>
    </row>
    <row r="76" spans="1:25" s="291" customFormat="1" ht="21" customHeight="1">
      <c r="A76" s="329"/>
      <c r="B76" s="292"/>
      <c r="C76" s="299"/>
      <c r="D76" s="292"/>
      <c r="E76" s="292"/>
      <c r="F76" s="297"/>
      <c r="G76" s="297"/>
      <c r="H76" s="297"/>
      <c r="I76" s="298"/>
      <c r="W76" s="314"/>
      <c r="X76" s="314"/>
      <c r="Y76" s="302"/>
    </row>
    <row r="77" spans="1:25" s="291" customFormat="1" ht="21" customHeight="1">
      <c r="A77" s="329"/>
      <c r="B77" s="292"/>
      <c r="C77" s="299"/>
      <c r="D77" s="292"/>
      <c r="E77" s="292"/>
      <c r="F77" s="297"/>
      <c r="G77" s="297"/>
      <c r="H77" s="297"/>
      <c r="I77" s="298"/>
      <c r="W77" s="314"/>
      <c r="X77" s="314"/>
      <c r="Y77" s="302"/>
    </row>
    <row r="78" spans="1:25" s="291" customFormat="1" ht="21" customHeight="1">
      <c r="A78" s="329"/>
      <c r="B78" s="292"/>
      <c r="C78" s="299"/>
      <c r="D78" s="292"/>
      <c r="E78" s="292"/>
      <c r="F78" s="297"/>
      <c r="G78" s="297"/>
      <c r="H78" s="297"/>
      <c r="I78" s="298"/>
      <c r="W78" s="314"/>
      <c r="X78" s="314"/>
      <c r="Y78" s="302"/>
    </row>
    <row r="79" spans="1:25" s="291" customFormat="1" ht="21" customHeight="1">
      <c r="A79" s="329"/>
      <c r="B79" s="292"/>
      <c r="C79" s="299"/>
      <c r="D79" s="292"/>
      <c r="E79" s="292"/>
      <c r="F79" s="297"/>
      <c r="G79" s="297"/>
      <c r="H79" s="297"/>
      <c r="I79" s="298"/>
      <c r="W79" s="314"/>
      <c r="X79" s="314"/>
      <c r="Y79" s="302"/>
    </row>
    <row r="80" spans="1:25" s="291" customFormat="1" ht="21" customHeight="1">
      <c r="A80" s="329"/>
      <c r="B80" s="292"/>
      <c r="C80" s="299"/>
      <c r="D80" s="292"/>
      <c r="E80" s="292"/>
      <c r="F80" s="297"/>
      <c r="G80" s="297"/>
      <c r="H80" s="297"/>
      <c r="I80" s="298"/>
      <c r="W80" s="314"/>
      <c r="X80" s="314"/>
      <c r="Y80" s="302"/>
    </row>
    <row r="81" spans="1:26" s="291" customFormat="1" ht="21" customHeight="1">
      <c r="A81" s="329"/>
      <c r="B81" s="292"/>
      <c r="C81" s="299"/>
      <c r="D81" s="292"/>
      <c r="E81" s="292"/>
      <c r="F81" s="297"/>
      <c r="G81" s="297"/>
      <c r="H81" s="297"/>
      <c r="I81" s="298"/>
      <c r="W81" s="314"/>
      <c r="X81" s="314"/>
      <c r="Y81" s="302"/>
    </row>
    <row r="82" spans="1:26" s="291" customFormat="1" ht="21" customHeight="1">
      <c r="A82" s="329"/>
      <c r="B82" s="292"/>
      <c r="C82" s="299"/>
      <c r="D82" s="292"/>
      <c r="E82" s="292"/>
      <c r="F82" s="297"/>
      <c r="G82" s="297"/>
      <c r="H82" s="297"/>
      <c r="I82" s="298"/>
      <c r="W82" s="314"/>
      <c r="X82" s="314"/>
      <c r="Y82" s="302"/>
    </row>
    <row r="83" spans="1:26" s="291" customFormat="1" ht="21" customHeight="1">
      <c r="A83" s="329"/>
      <c r="B83" s="292"/>
      <c r="C83" s="299"/>
      <c r="D83" s="292"/>
      <c r="E83" s="292"/>
      <c r="F83" s="297"/>
      <c r="G83" s="297"/>
      <c r="H83" s="297"/>
      <c r="I83" s="298"/>
      <c r="W83" s="314"/>
      <c r="X83" s="314"/>
      <c r="Y83" s="302"/>
    </row>
    <row r="84" spans="1:26" s="291" customFormat="1" ht="21" customHeight="1">
      <c r="A84" s="329"/>
      <c r="B84" s="292"/>
      <c r="C84" s="299"/>
      <c r="D84" s="292"/>
      <c r="E84" s="292"/>
      <c r="F84" s="297"/>
      <c r="G84" s="297"/>
      <c r="H84" s="297"/>
      <c r="I84" s="298"/>
      <c r="W84" s="314"/>
      <c r="X84" s="314"/>
      <c r="Y84" s="302"/>
    </row>
    <row r="85" spans="1:26" s="291" customFormat="1" ht="21" customHeight="1">
      <c r="A85" s="329"/>
      <c r="B85" s="292"/>
      <c r="C85" s="299"/>
      <c r="D85" s="292"/>
      <c r="E85" s="292"/>
      <c r="F85" s="297"/>
      <c r="G85" s="297"/>
      <c r="H85" s="297"/>
      <c r="I85" s="298"/>
      <c r="W85" s="314"/>
      <c r="X85" s="314"/>
      <c r="Y85" s="302"/>
    </row>
    <row r="86" spans="1:26" s="291" customFormat="1" ht="21" customHeight="1">
      <c r="A86" s="329"/>
      <c r="B86" s="292"/>
      <c r="C86" s="299"/>
      <c r="D86" s="292"/>
      <c r="E86" s="292"/>
      <c r="F86" s="297"/>
      <c r="G86" s="297"/>
      <c r="H86" s="297"/>
      <c r="I86" s="298"/>
      <c r="W86" s="314"/>
      <c r="X86" s="314"/>
      <c r="Y86" s="302"/>
    </row>
    <row r="87" spans="1:26" s="291" customFormat="1" ht="21" customHeight="1">
      <c r="A87" s="329"/>
      <c r="B87" s="292"/>
      <c r="C87" s="299"/>
      <c r="D87" s="292"/>
      <c r="E87" s="292"/>
      <c r="F87" s="297"/>
      <c r="G87" s="297"/>
      <c r="H87" s="297"/>
      <c r="I87" s="298"/>
      <c r="W87" s="314"/>
      <c r="X87" s="314"/>
      <c r="Y87" s="302"/>
    </row>
    <row r="88" spans="1:26" s="291" customFormat="1" ht="21" customHeight="1">
      <c r="A88" s="329"/>
      <c r="B88" s="292"/>
      <c r="C88" s="299"/>
      <c r="D88" s="292"/>
      <c r="E88" s="292"/>
      <c r="F88" s="297"/>
      <c r="G88" s="297"/>
      <c r="H88" s="297"/>
      <c r="I88" s="298"/>
      <c r="W88" s="314"/>
      <c r="X88" s="314"/>
      <c r="Y88" s="302"/>
    </row>
    <row r="89" spans="1:26" s="291" customFormat="1" ht="21" customHeight="1">
      <c r="A89" s="329"/>
      <c r="B89" s="292"/>
      <c r="C89" s="299"/>
      <c r="D89" s="292"/>
      <c r="E89" s="292"/>
      <c r="F89" s="297"/>
      <c r="G89" s="297"/>
      <c r="H89" s="297"/>
      <c r="I89" s="298"/>
      <c r="W89" s="314"/>
      <c r="X89" s="314"/>
      <c r="Y89" s="302"/>
    </row>
    <row r="90" spans="1:26" s="291" customFormat="1" ht="21" customHeight="1">
      <c r="A90" s="329"/>
      <c r="B90" s="292"/>
      <c r="C90" s="299"/>
      <c r="D90" s="292"/>
      <c r="E90" s="292"/>
      <c r="F90" s="297"/>
      <c r="G90" s="297"/>
      <c r="H90" s="297"/>
      <c r="I90" s="298"/>
      <c r="W90" s="314"/>
      <c r="X90" s="314"/>
      <c r="Y90" s="302"/>
    </row>
    <row r="91" spans="1:26" s="291" customFormat="1" ht="21" customHeight="1">
      <c r="A91" s="329"/>
      <c r="B91" s="292"/>
      <c r="C91" s="299"/>
      <c r="D91" s="292"/>
      <c r="E91" s="292"/>
      <c r="F91" s="297"/>
      <c r="G91" s="297"/>
      <c r="H91" s="297"/>
      <c r="I91" s="298"/>
      <c r="W91" s="314"/>
      <c r="X91" s="314"/>
      <c r="Y91" s="302"/>
    </row>
    <row r="92" spans="1:26" s="291" customFormat="1" ht="21" customHeight="1">
      <c r="A92" s="329"/>
      <c r="B92" s="292"/>
      <c r="C92" s="299"/>
      <c r="D92" s="292"/>
      <c r="E92" s="292"/>
      <c r="F92" s="297"/>
      <c r="G92" s="297"/>
      <c r="H92" s="297"/>
      <c r="I92" s="298"/>
      <c r="W92" s="314"/>
      <c r="X92" s="314"/>
      <c r="Y92" s="302"/>
    </row>
    <row r="93" spans="1:26" s="291" customFormat="1" ht="21" customHeight="1">
      <c r="A93" s="329"/>
      <c r="B93" s="292"/>
      <c r="C93" s="299"/>
      <c r="D93" s="292"/>
      <c r="E93" s="292"/>
      <c r="F93" s="297"/>
      <c r="G93" s="297"/>
      <c r="H93" s="297"/>
      <c r="I93" s="298"/>
      <c r="W93" s="314"/>
      <c r="X93" s="314"/>
      <c r="Y93" s="302"/>
    </row>
    <row r="94" spans="1:26" s="291" customFormat="1" ht="21" customHeight="1">
      <c r="A94" s="329"/>
      <c r="B94" s="292"/>
      <c r="C94" s="299"/>
      <c r="D94" s="292"/>
      <c r="E94" s="292"/>
      <c r="F94" s="297"/>
      <c r="G94" s="297"/>
      <c r="H94" s="297"/>
      <c r="I94" s="298"/>
      <c r="W94" s="314"/>
      <c r="X94" s="314"/>
      <c r="Y94" s="302"/>
    </row>
    <row r="95" spans="1:26" s="291" customFormat="1" ht="21" customHeight="1">
      <c r="A95" s="329"/>
      <c r="B95" s="292"/>
      <c r="C95" s="299"/>
      <c r="D95" s="292"/>
      <c r="E95" s="292"/>
      <c r="F95" s="297"/>
      <c r="G95" s="297"/>
      <c r="H95" s="297"/>
      <c r="I95" s="298"/>
      <c r="T95" s="292"/>
      <c r="U95" s="292"/>
      <c r="V95" s="292"/>
      <c r="W95" s="314"/>
      <c r="X95" s="314"/>
      <c r="Y95" s="302"/>
      <c r="Z95" s="292"/>
    </row>
    <row r="96" spans="1:26" s="291" customFormat="1" ht="21" customHeight="1">
      <c r="A96" s="329"/>
      <c r="B96" s="292"/>
      <c r="C96" s="299"/>
      <c r="D96" s="292"/>
      <c r="E96" s="292"/>
      <c r="F96" s="297"/>
      <c r="G96" s="297"/>
      <c r="H96" s="297"/>
      <c r="I96" s="298"/>
      <c r="T96" s="292"/>
      <c r="U96" s="292"/>
      <c r="V96" s="292"/>
      <c r="W96" s="314"/>
      <c r="X96" s="314"/>
      <c r="Y96" s="302"/>
      <c r="Z96" s="292"/>
    </row>
    <row r="97" spans="1:26" s="291" customFormat="1" ht="21" customHeight="1">
      <c r="A97" s="329"/>
      <c r="B97" s="292"/>
      <c r="C97" s="299"/>
      <c r="D97" s="292"/>
      <c r="E97" s="292"/>
      <c r="F97" s="297"/>
      <c r="G97" s="297"/>
      <c r="H97" s="297"/>
      <c r="I97" s="298"/>
      <c r="T97" s="292"/>
      <c r="U97" s="292"/>
      <c r="V97" s="292"/>
      <c r="W97" s="314"/>
      <c r="X97" s="314"/>
      <c r="Y97" s="302"/>
      <c r="Z97" s="292"/>
    </row>
    <row r="98" spans="1:26" s="291" customFormat="1" ht="21" customHeight="1">
      <c r="A98" s="329"/>
      <c r="B98" s="292"/>
      <c r="C98" s="299"/>
      <c r="D98" s="292"/>
      <c r="E98" s="292"/>
      <c r="F98" s="297"/>
      <c r="G98" s="297"/>
      <c r="H98" s="297"/>
      <c r="I98" s="298"/>
      <c r="T98" s="292"/>
      <c r="U98" s="292"/>
      <c r="V98" s="292"/>
      <c r="W98" s="314"/>
      <c r="X98" s="314"/>
      <c r="Y98" s="302"/>
      <c r="Z98" s="292"/>
    </row>
    <row r="99" spans="1:26" s="291" customFormat="1" ht="21" customHeight="1">
      <c r="A99" s="329"/>
      <c r="B99" s="292"/>
      <c r="C99" s="299"/>
      <c r="D99" s="292"/>
      <c r="E99" s="292"/>
      <c r="F99" s="297"/>
      <c r="G99" s="297"/>
      <c r="H99" s="297"/>
      <c r="I99" s="298"/>
      <c r="T99" s="292"/>
      <c r="U99" s="292"/>
      <c r="V99" s="292"/>
      <c r="W99" s="314"/>
      <c r="X99" s="314"/>
      <c r="Y99" s="302"/>
      <c r="Z99" s="292"/>
    </row>
    <row r="100" spans="1:26" s="291" customFormat="1" ht="21" customHeight="1">
      <c r="A100" s="329"/>
      <c r="B100" s="292"/>
      <c r="C100" s="299"/>
      <c r="D100" s="292"/>
      <c r="E100" s="292"/>
      <c r="F100" s="297"/>
      <c r="G100" s="297"/>
      <c r="H100" s="297"/>
      <c r="I100" s="298"/>
      <c r="T100" s="292"/>
      <c r="U100" s="292"/>
      <c r="V100" s="292"/>
      <c r="W100" s="314"/>
      <c r="X100" s="314"/>
      <c r="Y100" s="302"/>
      <c r="Z100" s="292"/>
    </row>
    <row r="101" spans="1:26" s="291" customFormat="1" ht="21" customHeight="1">
      <c r="A101" s="329"/>
      <c r="B101" s="292"/>
      <c r="C101" s="299"/>
      <c r="D101" s="292"/>
      <c r="E101" s="292"/>
      <c r="F101" s="297"/>
      <c r="G101" s="297"/>
      <c r="H101" s="297"/>
      <c r="I101" s="298"/>
      <c r="T101" s="292"/>
      <c r="U101" s="292"/>
      <c r="V101" s="292"/>
      <c r="W101" s="314"/>
      <c r="X101" s="314"/>
      <c r="Y101" s="302"/>
      <c r="Z101" s="292"/>
    </row>
    <row r="102" spans="1:26" s="291" customFormat="1" ht="21" customHeight="1">
      <c r="A102" s="329"/>
      <c r="B102" s="292"/>
      <c r="C102" s="299"/>
      <c r="D102" s="292"/>
      <c r="E102" s="292"/>
      <c r="F102" s="297"/>
      <c r="G102" s="297"/>
      <c r="H102" s="297"/>
      <c r="I102" s="298"/>
      <c r="J102" s="292"/>
      <c r="K102" s="292"/>
      <c r="L102" s="292"/>
      <c r="M102" s="292"/>
      <c r="N102" s="292"/>
      <c r="O102" s="292"/>
      <c r="P102" s="292"/>
      <c r="Q102" s="292"/>
      <c r="R102" s="292"/>
      <c r="T102" s="292"/>
      <c r="U102" s="292"/>
      <c r="V102" s="292"/>
      <c r="W102" s="314"/>
      <c r="X102" s="314"/>
      <c r="Y102" s="302"/>
      <c r="Z102" s="292"/>
    </row>
    <row r="103" spans="1:26" s="291" customFormat="1" ht="21" customHeight="1">
      <c r="A103" s="293"/>
      <c r="B103" s="292"/>
      <c r="C103" s="299"/>
      <c r="D103" s="292"/>
      <c r="E103" s="292"/>
      <c r="F103" s="297"/>
      <c r="G103" s="297"/>
      <c r="H103" s="297"/>
      <c r="I103" s="298"/>
      <c r="J103" s="292"/>
      <c r="K103" s="292"/>
      <c r="L103" s="292"/>
      <c r="M103" s="292"/>
      <c r="N103" s="292"/>
      <c r="O103" s="292"/>
      <c r="P103" s="292"/>
      <c r="Q103" s="292"/>
      <c r="R103" s="292"/>
      <c r="T103" s="292"/>
      <c r="U103" s="292"/>
      <c r="V103" s="292"/>
      <c r="W103" s="314"/>
      <c r="X103" s="314"/>
      <c r="Y103" s="302"/>
      <c r="Z103" s="292"/>
    </row>
    <row r="104" spans="1:26" s="291" customFormat="1" ht="21" customHeight="1">
      <c r="A104" s="293"/>
      <c r="B104" s="292"/>
      <c r="C104" s="299"/>
      <c r="D104" s="292"/>
      <c r="E104" s="292"/>
      <c r="F104" s="297"/>
      <c r="G104" s="297"/>
      <c r="H104" s="297"/>
      <c r="I104" s="298"/>
      <c r="J104" s="306"/>
      <c r="K104" s="306"/>
      <c r="L104" s="306"/>
      <c r="M104" s="306"/>
      <c r="N104" s="306"/>
      <c r="O104" s="306"/>
      <c r="P104" s="306"/>
      <c r="Q104" s="306"/>
      <c r="R104" s="306"/>
      <c r="T104" s="292"/>
      <c r="U104" s="292"/>
      <c r="V104" s="292"/>
      <c r="W104" s="314"/>
      <c r="X104" s="314"/>
      <c r="Y104" s="302"/>
      <c r="Z104" s="292"/>
    </row>
    <row r="105" spans="1:26" s="291" customFormat="1" ht="21" customHeight="1">
      <c r="A105" s="293"/>
      <c r="B105" s="292"/>
      <c r="C105" s="299"/>
      <c r="D105" s="292"/>
      <c r="E105" s="292"/>
      <c r="F105" s="297"/>
      <c r="G105" s="297"/>
      <c r="H105" s="297"/>
      <c r="I105" s="298"/>
      <c r="J105" s="306"/>
      <c r="K105" s="306"/>
      <c r="L105" s="306"/>
      <c r="M105" s="306"/>
      <c r="N105" s="306"/>
      <c r="O105" s="306"/>
      <c r="P105" s="306"/>
      <c r="Q105" s="306"/>
      <c r="R105" s="306"/>
      <c r="T105" s="292"/>
      <c r="U105" s="292"/>
      <c r="V105" s="292"/>
      <c r="W105" s="314"/>
      <c r="X105" s="314"/>
      <c r="Y105" s="302"/>
      <c r="Z105" s="292"/>
    </row>
    <row r="106" spans="1:26" s="291" customFormat="1" ht="21" customHeight="1">
      <c r="A106" s="293"/>
      <c r="B106" s="292"/>
      <c r="C106" s="299"/>
      <c r="D106" s="292"/>
      <c r="E106" s="292"/>
      <c r="F106" s="297"/>
      <c r="G106" s="297"/>
      <c r="H106" s="297"/>
      <c r="I106" s="298"/>
      <c r="J106" s="306"/>
      <c r="K106" s="306"/>
      <c r="L106" s="306"/>
      <c r="M106" s="306"/>
      <c r="N106" s="306"/>
      <c r="O106" s="306"/>
      <c r="P106" s="306"/>
      <c r="Q106" s="306"/>
      <c r="R106" s="306"/>
      <c r="T106" s="292"/>
      <c r="U106" s="292"/>
      <c r="V106" s="292"/>
      <c r="W106" s="314"/>
      <c r="X106" s="314"/>
      <c r="Y106" s="302"/>
      <c r="Z106" s="292"/>
    </row>
    <row r="107" spans="1:26" s="291" customFormat="1" ht="21" customHeight="1">
      <c r="A107" s="293"/>
      <c r="B107" s="292"/>
      <c r="C107" s="299"/>
      <c r="D107" s="292"/>
      <c r="E107" s="292"/>
      <c r="F107" s="297"/>
      <c r="G107" s="297"/>
      <c r="H107" s="297"/>
      <c r="I107" s="298"/>
      <c r="J107" s="306"/>
      <c r="K107" s="306"/>
      <c r="L107" s="306"/>
      <c r="M107" s="306"/>
      <c r="N107" s="306"/>
      <c r="O107" s="306"/>
      <c r="P107" s="306"/>
      <c r="Q107" s="306"/>
      <c r="R107" s="306"/>
      <c r="T107" s="292"/>
      <c r="U107" s="292"/>
      <c r="V107" s="292"/>
      <c r="W107" s="314"/>
      <c r="X107" s="314"/>
      <c r="Y107" s="302"/>
      <c r="Z107" s="292"/>
    </row>
    <row r="108" spans="1:26" s="292" customFormat="1" ht="21" customHeight="1">
      <c r="A108" s="293"/>
      <c r="C108" s="299"/>
      <c r="F108" s="297"/>
      <c r="G108" s="297"/>
      <c r="H108" s="297"/>
      <c r="I108" s="298"/>
      <c r="J108" s="306"/>
      <c r="K108" s="306"/>
      <c r="L108" s="306"/>
      <c r="M108" s="306"/>
      <c r="N108" s="306"/>
      <c r="O108" s="306"/>
      <c r="P108" s="306"/>
      <c r="Q108" s="306"/>
      <c r="R108" s="306"/>
    </row>
    <row r="109" spans="1:26" s="292" customFormat="1" ht="21" customHeight="1">
      <c r="A109" s="293"/>
      <c r="C109" s="299"/>
      <c r="F109" s="297"/>
      <c r="G109" s="297"/>
      <c r="H109" s="297"/>
      <c r="I109" s="298"/>
      <c r="J109" s="306"/>
      <c r="K109" s="306"/>
      <c r="L109" s="306"/>
      <c r="M109" s="306"/>
      <c r="N109" s="306"/>
      <c r="O109" s="306"/>
      <c r="P109" s="306"/>
      <c r="Q109" s="306"/>
      <c r="R109" s="306"/>
    </row>
    <row r="110" spans="1:26" s="292" customFormat="1" ht="21" customHeight="1">
      <c r="A110" s="293"/>
      <c r="C110" s="299"/>
      <c r="F110" s="297"/>
      <c r="G110" s="297"/>
      <c r="H110" s="297"/>
      <c r="I110" s="298"/>
      <c r="J110" s="306"/>
      <c r="K110" s="306"/>
      <c r="L110" s="306"/>
      <c r="M110" s="306"/>
      <c r="N110" s="306"/>
      <c r="O110" s="306"/>
      <c r="P110" s="306"/>
      <c r="Q110" s="306"/>
      <c r="R110" s="306"/>
    </row>
    <row r="111" spans="1:26" s="292" customFormat="1" ht="21" customHeight="1">
      <c r="A111" s="293"/>
      <c r="C111" s="299"/>
      <c r="F111" s="297"/>
      <c r="G111" s="297"/>
      <c r="H111" s="297"/>
      <c r="I111" s="298"/>
      <c r="J111" s="306"/>
      <c r="K111" s="306"/>
      <c r="L111" s="306"/>
      <c r="M111" s="306"/>
      <c r="N111" s="306"/>
      <c r="O111" s="306"/>
      <c r="P111" s="306"/>
      <c r="Q111" s="306"/>
      <c r="R111" s="306"/>
    </row>
    <row r="112" spans="1:26" s="292" customFormat="1" ht="21" customHeight="1">
      <c r="A112" s="293"/>
      <c r="C112" s="299"/>
      <c r="F112" s="297"/>
      <c r="G112" s="297"/>
      <c r="H112" s="297"/>
      <c r="I112" s="298"/>
      <c r="J112" s="306"/>
      <c r="K112" s="306"/>
      <c r="L112" s="306"/>
      <c r="M112" s="306"/>
      <c r="N112" s="306"/>
      <c r="O112" s="306"/>
      <c r="P112" s="306"/>
      <c r="Q112" s="306"/>
      <c r="R112" s="306"/>
    </row>
    <row r="113" spans="1:18" s="292" customFormat="1" ht="21" customHeight="1">
      <c r="A113" s="293"/>
      <c r="C113" s="299"/>
      <c r="F113" s="297"/>
      <c r="G113" s="297"/>
      <c r="H113" s="297"/>
      <c r="I113" s="298"/>
      <c r="J113" s="306"/>
      <c r="K113" s="306"/>
      <c r="L113" s="306"/>
      <c r="M113" s="306"/>
      <c r="N113" s="306"/>
      <c r="O113" s="306"/>
      <c r="P113" s="306"/>
      <c r="Q113" s="306"/>
      <c r="R113" s="306"/>
    </row>
    <row r="114" spans="1:18" s="292" customFormat="1" ht="21" customHeight="1">
      <c r="A114" s="293"/>
      <c r="C114" s="299"/>
      <c r="F114" s="297"/>
      <c r="G114" s="297"/>
      <c r="H114" s="297"/>
      <c r="I114" s="298"/>
      <c r="J114" s="306"/>
      <c r="K114" s="306"/>
      <c r="L114" s="306"/>
      <c r="M114" s="306"/>
      <c r="N114" s="306"/>
      <c r="O114" s="306"/>
      <c r="P114" s="306"/>
      <c r="Q114" s="306"/>
      <c r="R114" s="306"/>
    </row>
    <row r="115" spans="1:18" s="292" customFormat="1" ht="21" customHeight="1">
      <c r="A115" s="293"/>
      <c r="C115" s="299"/>
      <c r="F115" s="297"/>
      <c r="G115" s="297"/>
      <c r="H115" s="297"/>
      <c r="I115" s="298"/>
      <c r="J115" s="306"/>
      <c r="K115" s="306"/>
      <c r="L115" s="306"/>
      <c r="M115" s="306"/>
      <c r="N115" s="306"/>
      <c r="O115" s="306"/>
      <c r="P115" s="306"/>
      <c r="Q115" s="306"/>
      <c r="R115" s="306"/>
    </row>
    <row r="116" spans="1:18" s="292" customFormat="1" ht="21" customHeight="1">
      <c r="A116" s="293"/>
      <c r="C116" s="299"/>
      <c r="F116" s="297"/>
      <c r="G116" s="297"/>
      <c r="H116" s="297"/>
      <c r="I116" s="298"/>
      <c r="J116" s="306"/>
      <c r="K116" s="306"/>
      <c r="L116" s="306"/>
      <c r="M116" s="306"/>
      <c r="N116" s="306"/>
      <c r="O116" s="306"/>
      <c r="P116" s="306"/>
      <c r="Q116" s="306"/>
      <c r="R116" s="306"/>
    </row>
    <row r="117" spans="1:18" s="292" customFormat="1" ht="21" customHeight="1">
      <c r="A117" s="293"/>
      <c r="C117" s="299"/>
      <c r="F117" s="297"/>
      <c r="G117" s="297"/>
      <c r="H117" s="297"/>
      <c r="I117" s="298"/>
      <c r="J117" s="306"/>
      <c r="K117" s="306"/>
      <c r="L117" s="306"/>
      <c r="M117" s="306"/>
      <c r="N117" s="306"/>
      <c r="O117" s="306"/>
      <c r="P117" s="306"/>
      <c r="Q117" s="306"/>
      <c r="R117" s="306"/>
    </row>
    <row r="118" spans="1:18" s="292" customFormat="1" ht="21" customHeight="1">
      <c r="A118" s="293"/>
      <c r="C118" s="299"/>
      <c r="F118" s="297"/>
      <c r="G118" s="297"/>
      <c r="H118" s="297"/>
      <c r="I118" s="298"/>
      <c r="J118" s="306"/>
      <c r="K118" s="306"/>
      <c r="L118" s="306"/>
      <c r="M118" s="306"/>
      <c r="N118" s="306"/>
      <c r="O118" s="306"/>
      <c r="P118" s="306"/>
      <c r="Q118" s="306"/>
      <c r="R118" s="306"/>
    </row>
    <row r="119" spans="1:18" s="292" customFormat="1" ht="21" customHeight="1">
      <c r="A119" s="293"/>
      <c r="C119" s="299"/>
      <c r="F119" s="297"/>
      <c r="G119" s="297"/>
      <c r="H119" s="297"/>
      <c r="I119" s="298"/>
      <c r="J119" s="306"/>
      <c r="K119" s="306"/>
      <c r="L119" s="306"/>
      <c r="M119" s="306"/>
      <c r="N119" s="306"/>
      <c r="O119" s="306"/>
      <c r="P119" s="306"/>
      <c r="Q119" s="306"/>
      <c r="R119" s="306"/>
    </row>
    <row r="120" spans="1:18" s="292" customFormat="1" ht="21" customHeight="1">
      <c r="A120" s="293"/>
      <c r="C120" s="299"/>
      <c r="F120" s="297"/>
      <c r="G120" s="297"/>
      <c r="H120" s="297"/>
      <c r="I120" s="298"/>
      <c r="J120" s="306"/>
      <c r="K120" s="306"/>
      <c r="L120" s="306"/>
      <c r="M120" s="306"/>
      <c r="N120" s="306"/>
      <c r="O120" s="306"/>
      <c r="P120" s="306"/>
      <c r="Q120" s="306"/>
      <c r="R120" s="306"/>
    </row>
    <row r="121" spans="1:18" s="292" customFormat="1" ht="21" customHeight="1">
      <c r="A121" s="293"/>
      <c r="C121" s="299"/>
      <c r="F121" s="297"/>
      <c r="G121" s="297"/>
      <c r="H121" s="297"/>
      <c r="I121" s="298"/>
      <c r="J121" s="306"/>
      <c r="K121" s="306"/>
      <c r="L121" s="306"/>
      <c r="M121" s="306"/>
      <c r="N121" s="306"/>
      <c r="O121" s="306"/>
      <c r="P121" s="306"/>
      <c r="Q121" s="306"/>
      <c r="R121" s="306"/>
    </row>
    <row r="122" spans="1:18" s="292" customFormat="1" ht="21" customHeight="1">
      <c r="A122" s="293"/>
      <c r="C122" s="299"/>
      <c r="F122" s="297"/>
      <c r="G122" s="297"/>
      <c r="H122" s="297"/>
      <c r="I122" s="298"/>
      <c r="J122" s="306"/>
      <c r="K122" s="306"/>
      <c r="L122" s="306"/>
      <c r="M122" s="306"/>
      <c r="N122" s="306"/>
      <c r="O122" s="306"/>
      <c r="P122" s="306"/>
      <c r="Q122" s="306"/>
      <c r="R122" s="306"/>
    </row>
    <row r="123" spans="1:18" s="292" customFormat="1" ht="21" customHeight="1">
      <c r="A123" s="293"/>
      <c r="C123" s="299"/>
      <c r="F123" s="297"/>
      <c r="G123" s="297"/>
      <c r="H123" s="297"/>
      <c r="I123" s="298"/>
      <c r="J123" s="306"/>
      <c r="K123" s="306"/>
      <c r="L123" s="306"/>
      <c r="M123" s="306"/>
      <c r="N123" s="306"/>
      <c r="O123" s="306"/>
      <c r="P123" s="306"/>
      <c r="Q123" s="306"/>
      <c r="R123" s="306"/>
    </row>
    <row r="124" spans="1:18" s="292" customFormat="1" ht="21" customHeight="1">
      <c r="A124" s="293"/>
      <c r="C124" s="299"/>
      <c r="F124" s="297"/>
      <c r="G124" s="297"/>
      <c r="H124" s="297"/>
      <c r="I124" s="298"/>
      <c r="J124" s="306"/>
      <c r="K124" s="306"/>
      <c r="L124" s="306"/>
      <c r="M124" s="306"/>
      <c r="N124" s="306"/>
      <c r="O124" s="306"/>
      <c r="P124" s="306"/>
      <c r="Q124" s="306"/>
      <c r="R124" s="306"/>
    </row>
    <row r="125" spans="1:18" s="292" customFormat="1" ht="21" customHeight="1">
      <c r="A125" s="293"/>
      <c r="C125" s="299"/>
      <c r="F125" s="297"/>
      <c r="G125" s="297"/>
      <c r="H125" s="297"/>
      <c r="I125" s="298"/>
      <c r="J125" s="306"/>
      <c r="K125" s="306"/>
      <c r="L125" s="306"/>
      <c r="M125" s="306"/>
      <c r="N125" s="306"/>
      <c r="O125" s="306"/>
      <c r="P125" s="306"/>
      <c r="Q125" s="306"/>
      <c r="R125" s="306"/>
    </row>
    <row r="126" spans="1:18" s="292" customFormat="1" ht="21" customHeight="1">
      <c r="A126" s="293"/>
      <c r="C126" s="299"/>
      <c r="F126" s="297"/>
      <c r="G126" s="297"/>
      <c r="H126" s="297"/>
      <c r="I126" s="298"/>
      <c r="J126" s="306"/>
      <c r="K126" s="306"/>
      <c r="L126" s="306"/>
      <c r="M126" s="306"/>
      <c r="N126" s="306"/>
      <c r="O126" s="306"/>
      <c r="P126" s="306"/>
      <c r="Q126" s="306"/>
      <c r="R126" s="306"/>
    </row>
    <row r="127" spans="1:18" s="292" customFormat="1" ht="21" customHeight="1">
      <c r="A127" s="293"/>
      <c r="C127" s="299"/>
      <c r="F127" s="297"/>
      <c r="G127" s="297"/>
      <c r="H127" s="297"/>
      <c r="I127" s="298"/>
      <c r="J127" s="306"/>
      <c r="K127" s="306"/>
      <c r="L127" s="306"/>
      <c r="M127" s="306"/>
      <c r="N127" s="306"/>
      <c r="O127" s="306"/>
      <c r="P127" s="306"/>
      <c r="Q127" s="306"/>
      <c r="R127" s="306"/>
    </row>
    <row r="128" spans="1:18" s="292" customFormat="1" ht="21" customHeight="1">
      <c r="A128" s="293"/>
      <c r="C128" s="299"/>
      <c r="F128" s="297"/>
      <c r="G128" s="297"/>
      <c r="H128" s="297"/>
      <c r="I128" s="298"/>
      <c r="J128" s="306"/>
      <c r="K128" s="306"/>
      <c r="L128" s="306"/>
      <c r="M128" s="306"/>
      <c r="N128" s="306"/>
      <c r="O128" s="306"/>
      <c r="P128" s="306"/>
      <c r="Q128" s="306"/>
      <c r="R128" s="306"/>
    </row>
    <row r="129" spans="1:18" s="292" customFormat="1" ht="21" customHeight="1">
      <c r="A129" s="293"/>
      <c r="C129" s="299"/>
      <c r="F129" s="297"/>
      <c r="G129" s="297"/>
      <c r="H129" s="297"/>
      <c r="I129" s="298"/>
      <c r="J129" s="306"/>
      <c r="K129" s="306"/>
      <c r="L129" s="306"/>
      <c r="M129" s="306"/>
      <c r="N129" s="306"/>
      <c r="O129" s="306"/>
      <c r="P129" s="306"/>
      <c r="Q129" s="306"/>
      <c r="R129" s="306"/>
    </row>
    <row r="130" spans="1:18" s="292" customFormat="1" ht="21" customHeight="1">
      <c r="A130" s="293"/>
      <c r="C130" s="299"/>
      <c r="F130" s="297"/>
      <c r="G130" s="297"/>
      <c r="H130" s="297"/>
      <c r="I130" s="298"/>
      <c r="J130" s="306"/>
      <c r="K130" s="306"/>
      <c r="L130" s="306"/>
      <c r="M130" s="306"/>
      <c r="N130" s="306"/>
      <c r="O130" s="306"/>
      <c r="P130" s="306"/>
      <c r="Q130" s="306"/>
      <c r="R130" s="306"/>
    </row>
    <row r="131" spans="1:18" s="292" customFormat="1" ht="21" customHeight="1">
      <c r="A131" s="293"/>
      <c r="C131" s="299"/>
      <c r="F131" s="297"/>
      <c r="G131" s="297"/>
      <c r="H131" s="297"/>
      <c r="I131" s="298"/>
      <c r="J131" s="306"/>
      <c r="K131" s="306"/>
      <c r="L131" s="306"/>
      <c r="M131" s="306"/>
      <c r="N131" s="306"/>
      <c r="O131" s="306"/>
      <c r="P131" s="306"/>
      <c r="Q131" s="306"/>
      <c r="R131" s="306"/>
    </row>
    <row r="132" spans="1:18" s="292" customFormat="1" ht="21" customHeight="1">
      <c r="A132" s="293"/>
      <c r="C132" s="299"/>
      <c r="F132" s="297"/>
      <c r="G132" s="297"/>
      <c r="H132" s="297"/>
      <c r="I132" s="298"/>
      <c r="J132" s="306"/>
      <c r="K132" s="306"/>
      <c r="L132" s="306"/>
      <c r="M132" s="306"/>
      <c r="N132" s="306"/>
      <c r="O132" s="306"/>
      <c r="P132" s="306"/>
      <c r="Q132" s="306"/>
      <c r="R132" s="306"/>
    </row>
    <row r="133" spans="1:18" s="292" customFormat="1" ht="21" customHeight="1">
      <c r="A133" s="293"/>
      <c r="C133" s="299"/>
      <c r="F133" s="297"/>
      <c r="G133" s="297"/>
      <c r="H133" s="297"/>
      <c r="I133" s="298"/>
      <c r="J133" s="306"/>
      <c r="K133" s="306"/>
      <c r="L133" s="306"/>
      <c r="M133" s="306"/>
      <c r="N133" s="306"/>
      <c r="O133" s="306"/>
      <c r="P133" s="306"/>
      <c r="Q133" s="306"/>
      <c r="R133" s="306"/>
    </row>
    <row r="134" spans="1:18" s="292" customFormat="1" ht="21" customHeight="1">
      <c r="A134" s="293"/>
      <c r="C134" s="299"/>
      <c r="F134" s="297"/>
      <c r="G134" s="297"/>
      <c r="H134" s="297"/>
      <c r="I134" s="298"/>
      <c r="J134" s="306"/>
      <c r="K134" s="306"/>
      <c r="L134" s="306"/>
      <c r="M134" s="306"/>
      <c r="N134" s="306"/>
      <c r="O134" s="306"/>
      <c r="P134" s="306"/>
      <c r="Q134" s="306"/>
      <c r="R134" s="306"/>
    </row>
    <row r="135" spans="1:18" s="292" customFormat="1" ht="21" customHeight="1">
      <c r="A135" s="293"/>
      <c r="C135" s="299"/>
      <c r="F135" s="297"/>
      <c r="G135" s="297"/>
      <c r="H135" s="297"/>
      <c r="I135" s="298"/>
      <c r="J135" s="306"/>
      <c r="K135" s="306"/>
      <c r="L135" s="306"/>
      <c r="M135" s="306"/>
      <c r="N135" s="306"/>
      <c r="O135" s="306"/>
      <c r="P135" s="306"/>
      <c r="Q135" s="306"/>
      <c r="R135" s="306"/>
    </row>
    <row r="136" spans="1:18" s="292" customFormat="1" ht="21" customHeight="1">
      <c r="A136" s="293"/>
      <c r="C136" s="299"/>
      <c r="F136" s="297"/>
      <c r="G136" s="297"/>
      <c r="H136" s="297"/>
      <c r="I136" s="298"/>
      <c r="J136" s="306"/>
      <c r="K136" s="306"/>
      <c r="L136" s="306"/>
      <c r="M136" s="306"/>
      <c r="N136" s="306"/>
      <c r="O136" s="306"/>
      <c r="P136" s="306"/>
      <c r="Q136" s="306"/>
      <c r="R136" s="306"/>
    </row>
    <row r="137" spans="1:18" s="292" customFormat="1" ht="21" customHeight="1">
      <c r="A137" s="293"/>
      <c r="C137" s="299"/>
      <c r="F137" s="297"/>
      <c r="G137" s="297"/>
      <c r="H137" s="297"/>
      <c r="I137" s="298"/>
      <c r="J137" s="306"/>
      <c r="K137" s="306"/>
      <c r="L137" s="306"/>
      <c r="M137" s="306"/>
      <c r="N137" s="306"/>
      <c r="O137" s="306"/>
      <c r="P137" s="306"/>
      <c r="Q137" s="306"/>
      <c r="R137" s="306"/>
    </row>
    <row r="138" spans="1:18" s="292" customFormat="1" ht="21" customHeight="1">
      <c r="A138" s="293"/>
      <c r="C138" s="299"/>
      <c r="F138" s="297"/>
      <c r="G138" s="297"/>
      <c r="H138" s="297"/>
      <c r="I138" s="298"/>
      <c r="J138" s="306"/>
      <c r="K138" s="306"/>
      <c r="L138" s="306"/>
      <c r="M138" s="306"/>
      <c r="N138" s="306"/>
      <c r="O138" s="306"/>
      <c r="P138" s="306"/>
      <c r="Q138" s="306"/>
      <c r="R138" s="306"/>
    </row>
    <row r="139" spans="1:18" s="292" customFormat="1" ht="21" customHeight="1">
      <c r="A139" s="293"/>
      <c r="C139" s="299"/>
      <c r="F139" s="297"/>
      <c r="G139" s="297"/>
      <c r="H139" s="297"/>
      <c r="I139" s="298"/>
      <c r="J139" s="306"/>
      <c r="K139" s="306"/>
      <c r="L139" s="306"/>
      <c r="M139" s="306"/>
      <c r="N139" s="306"/>
      <c r="O139" s="306"/>
      <c r="P139" s="306"/>
      <c r="Q139" s="306"/>
      <c r="R139" s="306"/>
    </row>
    <row r="140" spans="1:18" s="292" customFormat="1" ht="21" customHeight="1">
      <c r="A140" s="293"/>
      <c r="C140" s="299"/>
      <c r="F140" s="297"/>
      <c r="G140" s="297"/>
      <c r="H140" s="297"/>
      <c r="I140" s="298"/>
      <c r="J140" s="306"/>
      <c r="K140" s="306"/>
      <c r="L140" s="306"/>
      <c r="M140" s="306"/>
      <c r="N140" s="306"/>
      <c r="O140" s="306"/>
      <c r="P140" s="306"/>
      <c r="Q140" s="306"/>
      <c r="R140" s="306"/>
    </row>
    <row r="141" spans="1:18" s="292" customFormat="1" ht="21" customHeight="1">
      <c r="A141" s="293"/>
      <c r="C141" s="299"/>
      <c r="F141" s="297"/>
      <c r="G141" s="297"/>
      <c r="H141" s="297"/>
      <c r="I141" s="298"/>
      <c r="J141" s="306"/>
      <c r="K141" s="306"/>
      <c r="L141" s="306"/>
      <c r="M141" s="306"/>
      <c r="N141" s="306"/>
      <c r="O141" s="306"/>
      <c r="P141" s="306"/>
      <c r="Q141" s="306"/>
      <c r="R141" s="306"/>
    </row>
    <row r="142" spans="1:18" s="292" customFormat="1" ht="21" customHeight="1">
      <c r="A142" s="293"/>
      <c r="C142" s="299"/>
      <c r="F142" s="297"/>
      <c r="G142" s="297"/>
      <c r="H142" s="297"/>
      <c r="I142" s="298"/>
      <c r="J142" s="306"/>
      <c r="K142" s="306"/>
      <c r="L142" s="306"/>
      <c r="M142" s="306"/>
      <c r="N142" s="306"/>
      <c r="O142" s="306"/>
      <c r="P142" s="306"/>
      <c r="Q142" s="306"/>
      <c r="R142" s="306"/>
    </row>
    <row r="143" spans="1:18" s="292" customFormat="1" ht="21" customHeight="1">
      <c r="A143" s="293"/>
      <c r="C143" s="299"/>
      <c r="F143" s="297"/>
      <c r="G143" s="297"/>
      <c r="H143" s="297"/>
      <c r="I143" s="298"/>
      <c r="J143" s="306"/>
      <c r="K143" s="306"/>
      <c r="L143" s="306"/>
      <c r="M143" s="306"/>
      <c r="N143" s="306"/>
      <c r="O143" s="306"/>
      <c r="P143" s="306"/>
      <c r="Q143" s="306"/>
      <c r="R143" s="306"/>
    </row>
    <row r="144" spans="1:18" s="292" customFormat="1" ht="21" customHeight="1">
      <c r="A144" s="293"/>
      <c r="C144" s="299"/>
      <c r="F144" s="297"/>
      <c r="G144" s="297"/>
      <c r="H144" s="297"/>
      <c r="I144" s="298"/>
      <c r="J144" s="306"/>
      <c r="K144" s="306"/>
      <c r="L144" s="306"/>
      <c r="M144" s="306"/>
      <c r="N144" s="306"/>
      <c r="O144" s="306"/>
      <c r="P144" s="306"/>
      <c r="Q144" s="306"/>
      <c r="R144" s="306"/>
    </row>
    <row r="145" spans="1:18" s="292" customFormat="1" ht="21" customHeight="1">
      <c r="A145" s="293"/>
      <c r="C145" s="299"/>
      <c r="F145" s="297"/>
      <c r="G145" s="297"/>
      <c r="H145" s="297"/>
      <c r="I145" s="298"/>
      <c r="J145" s="306"/>
      <c r="K145" s="306"/>
      <c r="L145" s="306"/>
      <c r="M145" s="306"/>
      <c r="N145" s="306"/>
      <c r="O145" s="306"/>
      <c r="P145" s="306"/>
      <c r="Q145" s="306"/>
      <c r="R145" s="306"/>
    </row>
    <row r="146" spans="1:18" s="292" customFormat="1" ht="21" customHeight="1">
      <c r="A146" s="293"/>
      <c r="C146" s="299"/>
      <c r="F146" s="297"/>
      <c r="G146" s="297"/>
      <c r="H146" s="297"/>
      <c r="I146" s="298"/>
      <c r="J146" s="306"/>
      <c r="K146" s="306"/>
      <c r="L146" s="306"/>
      <c r="M146" s="306"/>
      <c r="N146" s="306"/>
      <c r="O146" s="306"/>
      <c r="P146" s="306"/>
      <c r="Q146" s="306"/>
      <c r="R146" s="306"/>
    </row>
    <row r="147" spans="1:18" s="292" customFormat="1" ht="21" customHeight="1">
      <c r="A147" s="293"/>
      <c r="C147" s="299"/>
      <c r="F147" s="297"/>
      <c r="G147" s="297"/>
      <c r="H147" s="297"/>
      <c r="I147" s="298"/>
      <c r="J147" s="306"/>
      <c r="K147" s="306"/>
      <c r="L147" s="306"/>
      <c r="M147" s="306"/>
      <c r="N147" s="306"/>
      <c r="O147" s="306"/>
      <c r="P147" s="306"/>
      <c r="Q147" s="306"/>
      <c r="R147" s="306"/>
    </row>
    <row r="148" spans="1:18" s="292" customFormat="1" ht="21" customHeight="1">
      <c r="A148" s="293"/>
      <c r="C148" s="299"/>
      <c r="F148" s="297"/>
      <c r="G148" s="297"/>
      <c r="H148" s="297"/>
      <c r="I148" s="298"/>
      <c r="J148" s="306"/>
      <c r="K148" s="306"/>
      <c r="L148" s="306"/>
      <c r="M148" s="306"/>
      <c r="N148" s="306"/>
      <c r="O148" s="306"/>
      <c r="P148" s="306"/>
      <c r="Q148" s="306"/>
      <c r="R148" s="306"/>
    </row>
    <row r="149" spans="1:18" s="292" customFormat="1" ht="21" customHeight="1">
      <c r="A149" s="293"/>
      <c r="C149" s="299"/>
      <c r="F149" s="297"/>
      <c r="G149" s="297"/>
      <c r="H149" s="297"/>
      <c r="I149" s="298"/>
      <c r="J149" s="306"/>
      <c r="K149" s="306"/>
      <c r="L149" s="306"/>
      <c r="M149" s="306"/>
      <c r="N149" s="306"/>
      <c r="O149" s="306"/>
      <c r="P149" s="306"/>
      <c r="Q149" s="306"/>
      <c r="R149" s="306"/>
    </row>
    <row r="150" spans="1:18" s="292" customFormat="1" ht="21" customHeight="1">
      <c r="A150" s="293"/>
      <c r="C150" s="299"/>
      <c r="F150" s="297"/>
      <c r="G150" s="297"/>
      <c r="H150" s="297"/>
      <c r="I150" s="298"/>
      <c r="J150" s="306"/>
      <c r="K150" s="306"/>
      <c r="L150" s="306"/>
      <c r="M150" s="306"/>
      <c r="N150" s="306"/>
      <c r="O150" s="306"/>
      <c r="P150" s="306"/>
      <c r="Q150" s="306"/>
      <c r="R150" s="306"/>
    </row>
    <row r="151" spans="1:18" s="292" customFormat="1" ht="21" customHeight="1">
      <c r="A151" s="293"/>
      <c r="C151" s="299"/>
      <c r="F151" s="297"/>
      <c r="G151" s="297"/>
      <c r="H151" s="297"/>
      <c r="I151" s="298"/>
      <c r="J151" s="306"/>
      <c r="K151" s="306"/>
      <c r="L151" s="306"/>
      <c r="M151" s="306"/>
      <c r="N151" s="306"/>
      <c r="O151" s="306"/>
      <c r="P151" s="306"/>
      <c r="Q151" s="306"/>
      <c r="R151" s="306"/>
    </row>
    <row r="152" spans="1:18" s="292" customFormat="1" ht="21" customHeight="1">
      <c r="A152" s="293"/>
      <c r="C152" s="299"/>
      <c r="F152" s="297"/>
      <c r="G152" s="297"/>
      <c r="H152" s="297"/>
      <c r="I152" s="298"/>
      <c r="J152" s="306"/>
      <c r="K152" s="306"/>
      <c r="L152" s="306"/>
      <c r="M152" s="306"/>
      <c r="N152" s="306"/>
      <c r="O152" s="306"/>
      <c r="P152" s="306"/>
      <c r="Q152" s="306"/>
      <c r="R152" s="306"/>
    </row>
    <row r="153" spans="1:18" s="292" customFormat="1" ht="21" customHeight="1">
      <c r="A153" s="293"/>
      <c r="C153" s="299"/>
      <c r="F153" s="297"/>
      <c r="G153" s="297"/>
      <c r="H153" s="297"/>
      <c r="I153" s="298"/>
      <c r="J153" s="306"/>
      <c r="K153" s="306"/>
      <c r="L153" s="306"/>
      <c r="M153" s="306"/>
      <c r="N153" s="306"/>
      <c r="O153" s="306"/>
      <c r="P153" s="306"/>
      <c r="Q153" s="306"/>
      <c r="R153" s="306"/>
    </row>
    <row r="154" spans="1:18" s="292" customFormat="1" ht="21" customHeight="1">
      <c r="A154" s="293"/>
      <c r="C154" s="299"/>
      <c r="F154" s="297"/>
      <c r="G154" s="297"/>
      <c r="H154" s="297"/>
      <c r="I154" s="298"/>
      <c r="J154" s="306"/>
      <c r="K154" s="306"/>
      <c r="L154" s="306"/>
      <c r="M154" s="306"/>
      <c r="N154" s="306"/>
      <c r="O154" s="306"/>
      <c r="P154" s="306"/>
      <c r="Q154" s="306"/>
      <c r="R154" s="306"/>
    </row>
    <row r="155" spans="1:18" s="292" customFormat="1" ht="21" customHeight="1">
      <c r="A155" s="293"/>
      <c r="C155" s="299"/>
      <c r="F155" s="297"/>
      <c r="G155" s="297"/>
      <c r="H155" s="297"/>
      <c r="I155" s="298"/>
      <c r="J155" s="306"/>
      <c r="K155" s="306"/>
      <c r="L155" s="306"/>
      <c r="M155" s="306"/>
      <c r="N155" s="306"/>
      <c r="O155" s="306"/>
      <c r="P155" s="306"/>
      <c r="Q155" s="306"/>
      <c r="R155" s="306"/>
    </row>
    <row r="156" spans="1:18" s="292" customFormat="1" ht="21" customHeight="1">
      <c r="A156" s="293"/>
      <c r="C156" s="299"/>
      <c r="F156" s="297"/>
      <c r="G156" s="297"/>
      <c r="H156" s="297"/>
      <c r="I156" s="298"/>
      <c r="J156" s="306"/>
      <c r="K156" s="306"/>
      <c r="L156" s="306"/>
      <c r="M156" s="306"/>
      <c r="N156" s="306"/>
      <c r="O156" s="306"/>
      <c r="P156" s="306"/>
      <c r="Q156" s="306"/>
      <c r="R156" s="306"/>
    </row>
    <row r="157" spans="1:18" s="292" customFormat="1" ht="21" customHeight="1">
      <c r="A157" s="293"/>
      <c r="C157" s="299"/>
      <c r="F157" s="297"/>
      <c r="G157" s="297"/>
      <c r="H157" s="297"/>
      <c r="I157" s="298"/>
      <c r="J157" s="306"/>
      <c r="K157" s="306"/>
      <c r="L157" s="306"/>
      <c r="M157" s="306"/>
      <c r="N157" s="306"/>
      <c r="O157" s="306"/>
      <c r="P157" s="306"/>
      <c r="Q157" s="306"/>
      <c r="R157" s="306"/>
    </row>
    <row r="158" spans="1:18" s="292" customFormat="1" ht="21" customHeight="1">
      <c r="A158" s="293"/>
      <c r="C158" s="299"/>
      <c r="F158" s="297"/>
      <c r="G158" s="297"/>
      <c r="H158" s="297"/>
      <c r="I158" s="298"/>
      <c r="J158" s="306"/>
      <c r="K158" s="306"/>
      <c r="L158" s="306"/>
      <c r="M158" s="306"/>
      <c r="N158" s="306"/>
      <c r="O158" s="306"/>
      <c r="P158" s="306"/>
      <c r="Q158" s="306"/>
      <c r="R158" s="306"/>
    </row>
    <row r="159" spans="1:18" s="292" customFormat="1" ht="21" customHeight="1">
      <c r="A159" s="293"/>
      <c r="C159" s="299"/>
      <c r="F159" s="297"/>
      <c r="G159" s="297"/>
      <c r="H159" s="297"/>
      <c r="I159" s="298"/>
      <c r="J159" s="306"/>
      <c r="K159" s="306"/>
      <c r="L159" s="306"/>
      <c r="M159" s="306"/>
      <c r="N159" s="306"/>
      <c r="O159" s="306"/>
      <c r="P159" s="306"/>
      <c r="Q159" s="306"/>
      <c r="R159" s="306"/>
    </row>
    <row r="160" spans="1:18" s="292" customFormat="1" ht="21" customHeight="1">
      <c r="A160" s="293"/>
      <c r="C160" s="299"/>
      <c r="F160" s="297"/>
      <c r="G160" s="297"/>
      <c r="H160" s="297"/>
      <c r="I160" s="298"/>
      <c r="J160" s="306"/>
      <c r="K160" s="306"/>
      <c r="L160" s="306"/>
      <c r="M160" s="306"/>
      <c r="N160" s="306"/>
      <c r="O160" s="306"/>
      <c r="P160" s="306"/>
      <c r="Q160" s="306"/>
      <c r="R160" s="306"/>
    </row>
    <row r="161" spans="1:18" s="292" customFormat="1" ht="21" customHeight="1">
      <c r="A161" s="293"/>
      <c r="C161" s="299"/>
      <c r="F161" s="297"/>
      <c r="G161" s="297"/>
      <c r="H161" s="297"/>
      <c r="I161" s="298"/>
      <c r="J161" s="306"/>
      <c r="K161" s="306"/>
      <c r="L161" s="306"/>
      <c r="M161" s="306"/>
      <c r="N161" s="306"/>
      <c r="O161" s="306"/>
      <c r="P161" s="306"/>
      <c r="Q161" s="306"/>
      <c r="R161" s="306"/>
    </row>
    <row r="162" spans="1:18" s="292" customFormat="1" ht="21" customHeight="1">
      <c r="A162" s="293"/>
      <c r="C162" s="299"/>
      <c r="F162" s="297"/>
      <c r="G162" s="297"/>
      <c r="H162" s="297"/>
      <c r="I162" s="298"/>
      <c r="J162" s="306"/>
      <c r="K162" s="306"/>
      <c r="L162" s="306"/>
      <c r="M162" s="306"/>
      <c r="N162" s="306"/>
      <c r="O162" s="306"/>
      <c r="P162" s="306"/>
      <c r="Q162" s="306"/>
      <c r="R162" s="306"/>
    </row>
    <row r="163" spans="1:18" s="292" customFormat="1" ht="21" customHeight="1">
      <c r="A163" s="293"/>
      <c r="C163" s="299"/>
      <c r="F163" s="297"/>
      <c r="G163" s="297"/>
      <c r="H163" s="297"/>
      <c r="I163" s="298"/>
      <c r="J163" s="306"/>
      <c r="K163" s="306"/>
      <c r="L163" s="306"/>
      <c r="M163" s="306"/>
      <c r="N163" s="306"/>
      <c r="O163" s="306"/>
      <c r="P163" s="306"/>
      <c r="Q163" s="306"/>
      <c r="R163" s="306"/>
    </row>
    <row r="164" spans="1:18" s="292" customFormat="1" ht="21" customHeight="1">
      <c r="A164" s="293"/>
      <c r="C164" s="299"/>
      <c r="F164" s="297"/>
      <c r="G164" s="297"/>
      <c r="H164" s="297"/>
      <c r="I164" s="298"/>
      <c r="J164" s="306"/>
      <c r="K164" s="306"/>
      <c r="L164" s="306"/>
      <c r="M164" s="306"/>
      <c r="N164" s="306"/>
      <c r="O164" s="306"/>
      <c r="P164" s="306"/>
      <c r="Q164" s="306"/>
      <c r="R164" s="306"/>
    </row>
    <row r="165" spans="1:18" s="292" customFormat="1" ht="21" customHeight="1">
      <c r="A165" s="293"/>
      <c r="C165" s="299"/>
      <c r="F165" s="297"/>
      <c r="G165" s="297"/>
      <c r="H165" s="297"/>
      <c r="I165" s="298"/>
      <c r="J165" s="306"/>
      <c r="K165" s="306"/>
      <c r="L165" s="306"/>
      <c r="M165" s="306"/>
      <c r="N165" s="306"/>
      <c r="O165" s="306"/>
      <c r="P165" s="306"/>
      <c r="Q165" s="306"/>
      <c r="R165" s="306"/>
    </row>
    <row r="166" spans="1:18" s="292" customFormat="1" ht="21" customHeight="1">
      <c r="A166" s="293"/>
      <c r="C166" s="299"/>
      <c r="F166" s="297"/>
      <c r="G166" s="297"/>
      <c r="H166" s="297"/>
      <c r="I166" s="298"/>
      <c r="J166" s="306"/>
      <c r="K166" s="306"/>
      <c r="L166" s="306"/>
      <c r="M166" s="306"/>
      <c r="N166" s="306"/>
      <c r="O166" s="306"/>
      <c r="P166" s="306"/>
      <c r="Q166" s="306"/>
      <c r="R166" s="306"/>
    </row>
    <row r="167" spans="1:18" s="292" customFormat="1" ht="21" customHeight="1">
      <c r="A167" s="293"/>
      <c r="C167" s="299"/>
      <c r="F167" s="297"/>
      <c r="G167" s="297"/>
      <c r="H167" s="297"/>
      <c r="I167" s="298"/>
      <c r="J167" s="306"/>
      <c r="K167" s="306"/>
      <c r="L167" s="306"/>
      <c r="M167" s="306"/>
      <c r="N167" s="306"/>
      <c r="O167" s="306"/>
      <c r="P167" s="306"/>
      <c r="Q167" s="306"/>
      <c r="R167" s="306"/>
    </row>
    <row r="168" spans="1:18" s="292" customFormat="1" ht="21" customHeight="1">
      <c r="A168" s="293"/>
      <c r="C168" s="299"/>
      <c r="F168" s="297"/>
      <c r="G168" s="297"/>
      <c r="H168" s="297"/>
      <c r="I168" s="298"/>
      <c r="J168" s="306"/>
      <c r="K168" s="306"/>
      <c r="L168" s="306"/>
      <c r="M168" s="306"/>
      <c r="N168" s="306"/>
      <c r="O168" s="306"/>
      <c r="P168" s="306"/>
      <c r="Q168" s="306"/>
      <c r="R168" s="306"/>
    </row>
    <row r="169" spans="1:18" s="292" customFormat="1" ht="21" customHeight="1">
      <c r="A169" s="293"/>
      <c r="C169" s="299"/>
      <c r="F169" s="297"/>
      <c r="G169" s="297"/>
      <c r="H169" s="297"/>
      <c r="I169" s="298"/>
      <c r="J169" s="306"/>
      <c r="K169" s="306"/>
      <c r="L169" s="306"/>
      <c r="M169" s="306"/>
      <c r="N169" s="306"/>
      <c r="O169" s="306"/>
      <c r="P169" s="306"/>
      <c r="Q169" s="306"/>
      <c r="R169" s="306"/>
    </row>
    <row r="170" spans="1:18" s="292" customFormat="1" ht="21" customHeight="1">
      <c r="A170" s="293"/>
      <c r="C170" s="299"/>
      <c r="F170" s="297"/>
      <c r="G170" s="297"/>
      <c r="H170" s="297"/>
      <c r="I170" s="298"/>
      <c r="J170" s="306"/>
      <c r="K170" s="306"/>
      <c r="L170" s="306"/>
      <c r="M170" s="306"/>
      <c r="N170" s="306"/>
      <c r="O170" s="306"/>
      <c r="P170" s="306"/>
      <c r="Q170" s="306"/>
      <c r="R170" s="306"/>
    </row>
    <row r="171" spans="1:18" s="292" customFormat="1" ht="21" customHeight="1">
      <c r="A171" s="293"/>
      <c r="C171" s="299"/>
      <c r="F171" s="297"/>
      <c r="G171" s="297"/>
      <c r="H171" s="297"/>
      <c r="I171" s="298"/>
      <c r="J171" s="306"/>
      <c r="K171" s="306"/>
      <c r="L171" s="306"/>
      <c r="M171" s="306"/>
      <c r="N171" s="306"/>
      <c r="O171" s="306"/>
      <c r="P171" s="306"/>
      <c r="Q171" s="306"/>
      <c r="R171" s="306"/>
    </row>
    <row r="172" spans="1:18" s="292" customFormat="1" ht="21" customHeight="1">
      <c r="A172" s="293"/>
      <c r="C172" s="299"/>
      <c r="F172" s="297"/>
      <c r="G172" s="297"/>
      <c r="H172" s="297"/>
      <c r="I172" s="298"/>
    </row>
    <row r="173" spans="1:18" s="292" customFormat="1" ht="21" customHeight="1">
      <c r="A173" s="293"/>
      <c r="C173" s="299"/>
      <c r="F173" s="297"/>
      <c r="G173" s="297"/>
      <c r="H173" s="297"/>
      <c r="I173" s="298"/>
    </row>
    <row r="174" spans="1:18" s="292" customFormat="1" ht="21" customHeight="1">
      <c r="A174" s="293"/>
      <c r="C174" s="299"/>
      <c r="F174" s="297"/>
      <c r="G174" s="297"/>
      <c r="H174" s="297"/>
      <c r="I174" s="298"/>
    </row>
    <row r="175" spans="1:18" s="292" customFormat="1" ht="21" customHeight="1">
      <c r="A175" s="293"/>
      <c r="C175" s="299"/>
      <c r="F175" s="297"/>
      <c r="G175" s="297"/>
      <c r="H175" s="297"/>
      <c r="I175" s="298"/>
    </row>
    <row r="176" spans="1:18" s="292" customFormat="1" ht="21" customHeight="1">
      <c r="A176" s="293"/>
      <c r="C176" s="299"/>
      <c r="F176" s="297"/>
      <c r="G176" s="297"/>
      <c r="H176" s="297"/>
      <c r="I176" s="298"/>
    </row>
    <row r="177" spans="1:18" s="292" customFormat="1" ht="21" customHeight="1">
      <c r="A177" s="293"/>
      <c r="C177" s="299"/>
      <c r="F177" s="297"/>
      <c r="G177" s="297"/>
      <c r="H177" s="297"/>
      <c r="I177" s="298"/>
    </row>
    <row r="178" spans="1:18" s="292" customFormat="1" ht="21" customHeight="1">
      <c r="A178" s="293"/>
      <c r="C178" s="299"/>
      <c r="F178" s="297"/>
      <c r="G178" s="297"/>
      <c r="H178" s="297"/>
      <c r="I178" s="298"/>
    </row>
    <row r="179" spans="1:18" s="292" customFormat="1" ht="21" customHeight="1">
      <c r="A179" s="293"/>
      <c r="C179" s="299"/>
      <c r="F179" s="297"/>
      <c r="G179" s="297"/>
      <c r="H179" s="297"/>
      <c r="I179" s="298"/>
    </row>
    <row r="180" spans="1:18" s="292" customFormat="1" ht="21" customHeight="1">
      <c r="A180" s="293"/>
      <c r="C180" s="299"/>
      <c r="F180" s="297"/>
      <c r="G180" s="297"/>
      <c r="H180" s="297"/>
      <c r="I180" s="298"/>
    </row>
    <row r="181" spans="1:18" s="292" customFormat="1" ht="21" customHeight="1">
      <c r="A181" s="293"/>
      <c r="C181" s="299"/>
      <c r="F181" s="297"/>
      <c r="G181" s="297"/>
      <c r="H181" s="297"/>
      <c r="I181" s="298"/>
    </row>
    <row r="182" spans="1:18" s="292" customFormat="1" ht="21" customHeight="1">
      <c r="A182" s="293"/>
      <c r="C182" s="299"/>
      <c r="F182" s="297"/>
      <c r="G182" s="297"/>
      <c r="H182" s="297"/>
      <c r="I182" s="298"/>
    </row>
    <row r="183" spans="1:18" s="292" customFormat="1" ht="21" customHeight="1">
      <c r="A183" s="293"/>
      <c r="C183" s="299"/>
      <c r="F183" s="297"/>
      <c r="G183" s="297"/>
      <c r="H183" s="297"/>
      <c r="I183" s="298"/>
    </row>
    <row r="184" spans="1:18" s="292" customFormat="1" ht="21" customHeight="1">
      <c r="A184" s="293"/>
      <c r="C184" s="299"/>
      <c r="F184" s="297"/>
      <c r="G184" s="297"/>
      <c r="H184" s="297"/>
      <c r="I184" s="298"/>
    </row>
    <row r="185" spans="1:18" s="292" customFormat="1" ht="21" customHeight="1">
      <c r="A185" s="293"/>
      <c r="C185" s="299"/>
      <c r="F185" s="297"/>
      <c r="G185" s="297"/>
      <c r="H185" s="297"/>
      <c r="I185" s="298"/>
      <c r="J185" s="282"/>
      <c r="K185" s="282"/>
      <c r="L185" s="282"/>
      <c r="M185" s="282"/>
      <c r="N185" s="282"/>
      <c r="O185" s="282"/>
      <c r="P185" s="282"/>
      <c r="Q185" s="282"/>
      <c r="R185" s="282"/>
    </row>
    <row r="186" spans="1:18" s="292" customFormat="1" ht="21" customHeight="1">
      <c r="A186" s="293"/>
      <c r="C186" s="299"/>
      <c r="F186" s="297"/>
      <c r="G186" s="297"/>
      <c r="H186" s="297"/>
      <c r="I186" s="298"/>
      <c r="J186" s="282"/>
      <c r="K186" s="282"/>
      <c r="L186" s="282"/>
      <c r="M186" s="282"/>
      <c r="N186" s="282"/>
      <c r="O186" s="282"/>
      <c r="P186" s="282"/>
      <c r="Q186" s="282"/>
      <c r="R186" s="282"/>
    </row>
    <row r="187" spans="1:18" s="292" customFormat="1" ht="21" customHeight="1">
      <c r="A187" s="293"/>
      <c r="C187" s="299"/>
      <c r="F187" s="297"/>
      <c r="G187" s="297"/>
      <c r="H187" s="297"/>
      <c r="I187" s="298"/>
      <c r="J187" s="282"/>
      <c r="K187" s="282"/>
      <c r="L187" s="282"/>
      <c r="M187" s="282"/>
      <c r="N187" s="282"/>
      <c r="O187" s="282"/>
      <c r="P187" s="282"/>
      <c r="Q187" s="282"/>
      <c r="R187" s="282"/>
    </row>
    <row r="188" spans="1:18" s="292" customFormat="1" ht="21" customHeight="1">
      <c r="A188" s="293"/>
      <c r="C188" s="299"/>
      <c r="F188" s="297"/>
      <c r="G188" s="297"/>
      <c r="H188" s="297"/>
      <c r="I188" s="298"/>
      <c r="J188" s="282"/>
      <c r="K188" s="282"/>
      <c r="L188" s="282"/>
      <c r="M188" s="282"/>
      <c r="N188" s="282"/>
      <c r="O188" s="282"/>
      <c r="P188" s="282"/>
      <c r="Q188" s="282"/>
      <c r="R188" s="282"/>
    </row>
    <row r="189" spans="1:18" s="292" customFormat="1" ht="21" customHeight="1">
      <c r="A189" s="293"/>
      <c r="C189" s="299"/>
      <c r="F189" s="297"/>
      <c r="G189" s="297"/>
      <c r="H189" s="297"/>
      <c r="I189" s="298"/>
      <c r="J189" s="282"/>
      <c r="K189" s="282"/>
      <c r="L189" s="282"/>
      <c r="M189" s="282"/>
      <c r="N189" s="282"/>
      <c r="O189" s="282"/>
      <c r="P189" s="282"/>
      <c r="Q189" s="282"/>
      <c r="R189" s="282"/>
    </row>
    <row r="190" spans="1:18" s="292" customFormat="1" ht="21" customHeight="1">
      <c r="A190" s="293"/>
      <c r="C190" s="299"/>
      <c r="F190" s="297"/>
      <c r="G190" s="297"/>
      <c r="H190" s="297"/>
      <c r="I190" s="298"/>
      <c r="J190" s="282"/>
      <c r="K190" s="282"/>
      <c r="L190" s="282"/>
      <c r="M190" s="282"/>
      <c r="N190" s="282"/>
      <c r="O190" s="282"/>
      <c r="P190" s="282"/>
      <c r="Q190" s="282"/>
      <c r="R190" s="282"/>
    </row>
    <row r="191" spans="1:18" s="292" customFormat="1" ht="21" customHeight="1">
      <c r="A191" s="293"/>
      <c r="C191" s="299"/>
      <c r="F191" s="297"/>
      <c r="G191" s="297"/>
      <c r="H191" s="297"/>
      <c r="I191" s="298"/>
      <c r="J191" s="282"/>
      <c r="K191" s="282"/>
      <c r="L191" s="282"/>
      <c r="M191" s="282"/>
      <c r="N191" s="282"/>
      <c r="O191" s="282"/>
      <c r="P191" s="282"/>
      <c r="Q191" s="282"/>
      <c r="R191" s="282"/>
    </row>
    <row r="192" spans="1:18" s="292" customFormat="1" ht="21" customHeight="1">
      <c r="A192" s="293"/>
      <c r="C192" s="299"/>
      <c r="F192" s="297"/>
      <c r="G192" s="297"/>
      <c r="H192" s="297"/>
      <c r="I192" s="298"/>
      <c r="J192" s="282"/>
      <c r="K192" s="282"/>
      <c r="L192" s="282"/>
      <c r="M192" s="282"/>
      <c r="N192" s="282"/>
      <c r="O192" s="282"/>
      <c r="P192" s="282"/>
      <c r="Q192" s="282"/>
      <c r="R192" s="282"/>
    </row>
    <row r="193" spans="1:18" s="292" customFormat="1" ht="21" customHeight="1">
      <c r="A193" s="293"/>
      <c r="C193" s="299"/>
      <c r="F193" s="297"/>
      <c r="G193" s="297"/>
      <c r="H193" s="297"/>
      <c r="I193" s="298"/>
      <c r="J193" s="282"/>
      <c r="K193" s="282"/>
      <c r="L193" s="282"/>
      <c r="M193" s="282"/>
      <c r="N193" s="282"/>
      <c r="O193" s="282"/>
      <c r="P193" s="282"/>
      <c r="Q193" s="282"/>
      <c r="R193" s="282"/>
    </row>
    <row r="194" spans="1:18" s="292" customFormat="1" ht="21" customHeight="1">
      <c r="A194" s="293"/>
      <c r="C194" s="299"/>
      <c r="F194" s="297"/>
      <c r="G194" s="297"/>
      <c r="H194" s="297"/>
      <c r="I194" s="298"/>
      <c r="J194" s="282"/>
      <c r="K194" s="282"/>
      <c r="L194" s="282"/>
      <c r="M194" s="282"/>
      <c r="N194" s="282"/>
      <c r="O194" s="282"/>
      <c r="P194" s="282"/>
      <c r="Q194" s="282"/>
      <c r="R194" s="282"/>
    </row>
    <row r="195" spans="1:18" s="292" customFormat="1" ht="21" customHeight="1">
      <c r="A195" s="293"/>
      <c r="C195" s="299"/>
      <c r="F195" s="297"/>
      <c r="G195" s="297"/>
      <c r="H195" s="297"/>
      <c r="I195" s="298"/>
      <c r="J195" s="282"/>
      <c r="K195" s="282"/>
      <c r="L195" s="282"/>
      <c r="M195" s="282"/>
      <c r="N195" s="282"/>
      <c r="O195" s="282"/>
      <c r="P195" s="282"/>
      <c r="Q195" s="282"/>
      <c r="R195" s="282"/>
    </row>
    <row r="196" spans="1:18" s="292" customFormat="1" ht="21" customHeight="1">
      <c r="A196" s="293"/>
      <c r="C196" s="299"/>
      <c r="F196" s="297"/>
      <c r="G196" s="297"/>
      <c r="H196" s="297"/>
      <c r="I196" s="298"/>
      <c r="J196" s="282"/>
      <c r="K196" s="282"/>
      <c r="L196" s="282"/>
      <c r="M196" s="282"/>
      <c r="N196" s="282"/>
      <c r="O196" s="282"/>
      <c r="P196" s="282"/>
      <c r="Q196" s="282"/>
      <c r="R196" s="282"/>
    </row>
    <row r="197" spans="1:18" s="292" customFormat="1" ht="21" customHeight="1">
      <c r="A197" s="293"/>
      <c r="C197" s="299"/>
      <c r="F197" s="297"/>
      <c r="G197" s="297"/>
      <c r="H197" s="297"/>
      <c r="I197" s="298"/>
      <c r="J197" s="282"/>
      <c r="K197" s="282"/>
      <c r="L197" s="282"/>
      <c r="M197" s="282"/>
      <c r="N197" s="282"/>
      <c r="O197" s="282"/>
      <c r="P197" s="282"/>
      <c r="Q197" s="282"/>
      <c r="R197" s="282"/>
    </row>
    <row r="198" spans="1:18" s="292" customFormat="1" ht="21" customHeight="1">
      <c r="A198" s="293"/>
      <c r="C198" s="299"/>
      <c r="F198" s="297"/>
      <c r="G198" s="297"/>
      <c r="H198" s="297"/>
      <c r="I198" s="298"/>
      <c r="J198" s="282"/>
      <c r="K198" s="282"/>
      <c r="L198" s="282"/>
      <c r="M198" s="282"/>
      <c r="N198" s="282"/>
      <c r="O198" s="282"/>
      <c r="P198" s="282"/>
      <c r="Q198" s="282"/>
      <c r="R198" s="282"/>
    </row>
    <row r="199" spans="1:18" s="292" customFormat="1" ht="21" customHeight="1">
      <c r="A199" s="293"/>
      <c r="C199" s="299"/>
      <c r="F199" s="297"/>
      <c r="G199" s="297"/>
      <c r="H199" s="297"/>
      <c r="I199" s="298"/>
      <c r="J199" s="282"/>
      <c r="K199" s="282"/>
      <c r="L199" s="282"/>
      <c r="M199" s="282"/>
      <c r="N199" s="282"/>
      <c r="O199" s="282"/>
      <c r="P199" s="282"/>
      <c r="Q199" s="282"/>
      <c r="R199" s="282"/>
    </row>
    <row r="200" spans="1:18" s="292" customFormat="1" ht="21" customHeight="1">
      <c r="A200" s="293"/>
      <c r="C200" s="299"/>
      <c r="F200" s="297"/>
      <c r="G200" s="297"/>
      <c r="H200" s="297"/>
      <c r="I200" s="298"/>
      <c r="J200" s="282"/>
      <c r="K200" s="282"/>
      <c r="L200" s="282"/>
      <c r="M200" s="282"/>
      <c r="N200" s="282"/>
      <c r="O200" s="282"/>
      <c r="P200" s="282"/>
      <c r="Q200" s="282"/>
      <c r="R200" s="282"/>
    </row>
    <row r="201" spans="1:18" s="292" customFormat="1" ht="21" customHeight="1">
      <c r="A201" s="293"/>
      <c r="C201" s="299"/>
      <c r="F201" s="297"/>
      <c r="G201" s="297"/>
      <c r="H201" s="297"/>
      <c r="I201" s="298"/>
      <c r="J201" s="282"/>
      <c r="K201" s="282"/>
      <c r="L201" s="282"/>
      <c r="M201" s="282"/>
      <c r="N201" s="282"/>
      <c r="O201" s="282"/>
      <c r="P201" s="282"/>
      <c r="Q201" s="282"/>
      <c r="R201" s="282"/>
    </row>
    <row r="202" spans="1:18" s="292" customFormat="1" ht="21" customHeight="1">
      <c r="A202" s="293"/>
      <c r="C202" s="299"/>
      <c r="F202" s="297"/>
      <c r="G202" s="297"/>
      <c r="H202" s="297"/>
      <c r="I202" s="298"/>
      <c r="J202" s="282"/>
      <c r="K202" s="282"/>
      <c r="L202" s="282"/>
      <c r="M202" s="282"/>
      <c r="N202" s="282"/>
      <c r="O202" s="282"/>
      <c r="P202" s="282"/>
      <c r="Q202" s="282"/>
      <c r="R202" s="282"/>
    </row>
    <row r="203" spans="1:18" s="292" customFormat="1" ht="21" customHeight="1">
      <c r="A203" s="293"/>
      <c r="C203" s="299"/>
      <c r="F203" s="297"/>
      <c r="G203" s="297"/>
      <c r="H203" s="297"/>
      <c r="I203" s="298"/>
      <c r="J203" s="282"/>
      <c r="K203" s="282"/>
      <c r="L203" s="282"/>
      <c r="M203" s="282"/>
      <c r="N203" s="282"/>
      <c r="O203" s="282"/>
      <c r="P203" s="282"/>
      <c r="Q203" s="282"/>
      <c r="R203" s="282"/>
    </row>
    <row r="204" spans="1:18" s="292" customFormat="1" ht="21" customHeight="1">
      <c r="A204" s="293"/>
      <c r="C204" s="299"/>
      <c r="F204" s="297"/>
      <c r="G204" s="297"/>
      <c r="H204" s="297"/>
      <c r="I204" s="298"/>
      <c r="J204" s="282"/>
      <c r="K204" s="282"/>
      <c r="L204" s="282"/>
      <c r="M204" s="282"/>
      <c r="N204" s="282"/>
      <c r="O204" s="282"/>
      <c r="P204" s="282"/>
      <c r="Q204" s="282"/>
      <c r="R204" s="282"/>
    </row>
    <row r="205" spans="1:18" s="292" customFormat="1" ht="21" customHeight="1">
      <c r="A205" s="293"/>
      <c r="C205" s="299"/>
      <c r="F205" s="297"/>
      <c r="G205" s="297"/>
      <c r="H205" s="297"/>
      <c r="I205" s="298"/>
      <c r="J205" s="282"/>
      <c r="K205" s="282"/>
      <c r="L205" s="282"/>
      <c r="M205" s="282"/>
      <c r="N205" s="282"/>
      <c r="O205" s="282"/>
      <c r="P205" s="282"/>
      <c r="Q205" s="282"/>
      <c r="R205" s="282"/>
    </row>
    <row r="206" spans="1:18" s="292" customFormat="1" ht="21" customHeight="1">
      <c r="A206" s="293"/>
      <c r="C206" s="299"/>
      <c r="F206" s="297"/>
      <c r="G206" s="297"/>
      <c r="H206" s="297"/>
      <c r="I206" s="298"/>
      <c r="J206" s="282"/>
      <c r="K206" s="282"/>
      <c r="L206" s="282"/>
      <c r="M206" s="282"/>
      <c r="N206" s="282"/>
      <c r="O206" s="282"/>
      <c r="P206" s="282"/>
      <c r="Q206" s="282"/>
      <c r="R206" s="282"/>
    </row>
    <row r="207" spans="1:18" s="292" customFormat="1" ht="21" customHeight="1">
      <c r="A207" s="293"/>
      <c r="C207" s="299"/>
      <c r="F207" s="297"/>
      <c r="G207" s="297"/>
      <c r="H207" s="297"/>
      <c r="I207" s="298"/>
      <c r="J207" s="282"/>
      <c r="K207" s="282"/>
      <c r="L207" s="282"/>
      <c r="M207" s="282"/>
      <c r="N207" s="282"/>
      <c r="O207" s="282"/>
      <c r="P207" s="282"/>
      <c r="Q207" s="282"/>
      <c r="R207" s="282"/>
    </row>
    <row r="208" spans="1:18" s="292" customFormat="1" ht="21" customHeight="1">
      <c r="A208" s="293"/>
      <c r="C208" s="299"/>
      <c r="F208" s="297"/>
      <c r="G208" s="297"/>
      <c r="H208" s="297"/>
      <c r="I208" s="298"/>
      <c r="J208" s="282"/>
      <c r="K208" s="282"/>
      <c r="L208" s="282"/>
      <c r="M208" s="282"/>
      <c r="N208" s="282"/>
      <c r="O208" s="282"/>
      <c r="P208" s="282"/>
      <c r="Q208" s="282"/>
      <c r="R208" s="282"/>
    </row>
    <row r="209" spans="1:18" s="292" customFormat="1" ht="21" customHeight="1">
      <c r="A209" s="293"/>
      <c r="C209" s="299"/>
      <c r="F209" s="297"/>
      <c r="G209" s="297"/>
      <c r="H209" s="297"/>
      <c r="I209" s="298"/>
      <c r="J209" s="282"/>
      <c r="K209" s="282"/>
      <c r="L209" s="282"/>
      <c r="M209" s="282"/>
      <c r="N209" s="282"/>
      <c r="O209" s="282"/>
      <c r="P209" s="282"/>
      <c r="Q209" s="282"/>
      <c r="R209" s="282"/>
    </row>
    <row r="210" spans="1:18" s="292" customFormat="1" ht="21" customHeight="1">
      <c r="A210" s="293"/>
      <c r="C210" s="299"/>
      <c r="F210" s="297"/>
      <c r="G210" s="297"/>
      <c r="H210" s="297"/>
      <c r="I210" s="298"/>
      <c r="J210" s="282"/>
      <c r="K210" s="282"/>
      <c r="L210" s="282"/>
      <c r="M210" s="282"/>
      <c r="N210" s="282"/>
      <c r="O210" s="282"/>
      <c r="P210" s="282"/>
      <c r="Q210" s="282"/>
      <c r="R210" s="282"/>
    </row>
    <row r="211" spans="1:18" s="292" customFormat="1" ht="21" customHeight="1">
      <c r="A211" s="293"/>
      <c r="C211" s="299"/>
      <c r="F211" s="297"/>
      <c r="G211" s="297"/>
      <c r="H211" s="297"/>
      <c r="I211" s="298"/>
      <c r="J211" s="282"/>
      <c r="K211" s="282"/>
      <c r="L211" s="282"/>
      <c r="M211" s="282"/>
      <c r="N211" s="282"/>
      <c r="O211" s="282"/>
      <c r="P211" s="282"/>
      <c r="Q211" s="282"/>
      <c r="R211" s="282"/>
    </row>
    <row r="212" spans="1:18" s="292" customFormat="1" ht="21" customHeight="1">
      <c r="A212" s="293"/>
      <c r="C212" s="299"/>
      <c r="F212" s="297"/>
      <c r="G212" s="297"/>
      <c r="H212" s="297"/>
      <c r="I212" s="298"/>
      <c r="J212" s="282"/>
      <c r="K212" s="282"/>
      <c r="L212" s="282"/>
      <c r="M212" s="282"/>
      <c r="N212" s="282"/>
      <c r="O212" s="282"/>
      <c r="P212" s="282"/>
      <c r="Q212" s="282"/>
      <c r="R212" s="282"/>
    </row>
    <row r="213" spans="1:18" s="292" customFormat="1" ht="21" customHeight="1">
      <c r="A213" s="330"/>
      <c r="B213" s="282"/>
      <c r="C213" s="331"/>
      <c r="D213" s="282"/>
      <c r="E213" s="282"/>
      <c r="F213" s="287"/>
      <c r="G213" s="287"/>
      <c r="H213" s="287"/>
      <c r="I213" s="288"/>
      <c r="J213" s="282"/>
      <c r="K213" s="282"/>
      <c r="L213" s="282"/>
      <c r="M213" s="282"/>
      <c r="N213" s="282"/>
      <c r="O213" s="282"/>
      <c r="P213" s="282"/>
      <c r="Q213" s="282"/>
      <c r="R213" s="282"/>
    </row>
    <row r="214" spans="1:18" s="292" customFormat="1" ht="21" customHeight="1">
      <c r="A214" s="330"/>
      <c r="B214" s="282"/>
      <c r="C214" s="331"/>
      <c r="D214" s="282"/>
      <c r="E214" s="282"/>
      <c r="F214" s="287"/>
      <c r="G214" s="287"/>
      <c r="H214" s="287"/>
      <c r="I214" s="288"/>
      <c r="J214" s="282"/>
      <c r="K214" s="282"/>
      <c r="L214" s="282"/>
      <c r="M214" s="282"/>
      <c r="N214" s="282"/>
      <c r="O214" s="282"/>
      <c r="P214" s="282"/>
      <c r="Q214" s="282"/>
      <c r="R214" s="282"/>
    </row>
    <row r="215" spans="1:18" s="292" customFormat="1" ht="21" customHeight="1">
      <c r="A215" s="330"/>
      <c r="B215" s="282"/>
      <c r="C215" s="331"/>
      <c r="D215" s="282"/>
      <c r="E215" s="282"/>
      <c r="F215" s="287"/>
      <c r="G215" s="287"/>
      <c r="H215" s="287"/>
      <c r="I215" s="288"/>
      <c r="J215" s="282"/>
      <c r="K215" s="282"/>
      <c r="L215" s="282"/>
      <c r="M215" s="282"/>
      <c r="N215" s="282"/>
      <c r="O215" s="282"/>
      <c r="P215" s="282"/>
      <c r="Q215" s="282"/>
      <c r="R215" s="282"/>
    </row>
    <row r="216" spans="1:18" s="292" customFormat="1" ht="21" customHeight="1">
      <c r="A216" s="330"/>
      <c r="B216" s="282"/>
      <c r="C216" s="331"/>
      <c r="D216" s="282"/>
      <c r="E216" s="282"/>
      <c r="F216" s="287"/>
      <c r="G216" s="287"/>
      <c r="H216" s="287"/>
      <c r="I216" s="288"/>
      <c r="J216" s="282"/>
      <c r="K216" s="282"/>
      <c r="L216" s="282"/>
      <c r="M216" s="282"/>
      <c r="N216" s="282"/>
      <c r="O216" s="282"/>
      <c r="P216" s="282"/>
      <c r="Q216" s="282"/>
      <c r="R216" s="282"/>
    </row>
    <row r="217" spans="1:18" s="292" customFormat="1" ht="21" customHeight="1">
      <c r="A217" s="330"/>
      <c r="B217" s="282"/>
      <c r="C217" s="331"/>
      <c r="D217" s="282"/>
      <c r="E217" s="282"/>
      <c r="F217" s="287"/>
      <c r="G217" s="287"/>
      <c r="H217" s="287"/>
      <c r="I217" s="288"/>
      <c r="J217" s="282"/>
      <c r="K217" s="282"/>
      <c r="L217" s="282"/>
      <c r="M217" s="282"/>
      <c r="N217" s="282"/>
      <c r="O217" s="282"/>
      <c r="P217" s="282"/>
      <c r="Q217" s="282"/>
      <c r="R217" s="282"/>
    </row>
    <row r="218" spans="1:18" s="292" customFormat="1" ht="21" customHeight="1">
      <c r="A218" s="330"/>
      <c r="B218" s="282"/>
      <c r="C218" s="331"/>
      <c r="D218" s="282"/>
      <c r="E218" s="282"/>
      <c r="F218" s="287"/>
      <c r="G218" s="287"/>
      <c r="H218" s="287"/>
      <c r="I218" s="288"/>
      <c r="J218" s="282"/>
      <c r="K218" s="282"/>
      <c r="L218" s="282"/>
      <c r="M218" s="282"/>
      <c r="N218" s="282"/>
      <c r="O218" s="282"/>
      <c r="P218" s="282"/>
      <c r="Q218" s="282"/>
      <c r="R218" s="282"/>
    </row>
    <row r="219" spans="1:18" s="292" customFormat="1" ht="21" customHeight="1">
      <c r="A219" s="330"/>
      <c r="B219" s="282"/>
      <c r="C219" s="331"/>
      <c r="D219" s="282"/>
      <c r="E219" s="282"/>
      <c r="F219" s="287"/>
      <c r="G219" s="287"/>
      <c r="H219" s="287"/>
      <c r="I219" s="288"/>
      <c r="J219" s="282"/>
      <c r="K219" s="282"/>
      <c r="L219" s="282"/>
      <c r="M219" s="282"/>
      <c r="N219" s="282"/>
      <c r="O219" s="282"/>
      <c r="P219" s="282"/>
      <c r="Q219" s="282"/>
      <c r="R219" s="282"/>
    </row>
    <row r="220" spans="1:18" s="292" customFormat="1" ht="21" customHeight="1">
      <c r="A220" s="330"/>
      <c r="B220" s="282"/>
      <c r="C220" s="331"/>
      <c r="D220" s="282"/>
      <c r="E220" s="282"/>
      <c r="F220" s="287"/>
      <c r="G220" s="287"/>
      <c r="H220" s="287"/>
      <c r="I220" s="288"/>
      <c r="J220" s="282"/>
      <c r="K220" s="282"/>
      <c r="L220" s="282"/>
      <c r="M220" s="282"/>
      <c r="N220" s="282"/>
      <c r="O220" s="282"/>
      <c r="P220" s="282"/>
      <c r="Q220" s="282"/>
      <c r="R220" s="282"/>
    </row>
    <row r="221" spans="1:18" s="292" customFormat="1" ht="21" customHeight="1">
      <c r="A221" s="330"/>
      <c r="B221" s="282"/>
      <c r="C221" s="331"/>
      <c r="D221" s="282"/>
      <c r="E221" s="282"/>
      <c r="F221" s="287"/>
      <c r="G221" s="287"/>
      <c r="H221" s="287"/>
      <c r="I221" s="288"/>
      <c r="J221" s="282"/>
      <c r="K221" s="282"/>
      <c r="L221" s="282"/>
      <c r="M221" s="282"/>
      <c r="N221" s="282"/>
      <c r="O221" s="282"/>
      <c r="P221" s="282"/>
      <c r="Q221" s="282"/>
      <c r="R221" s="282"/>
    </row>
    <row r="222" spans="1:18" s="292" customFormat="1" ht="21" customHeight="1">
      <c r="A222" s="330"/>
      <c r="B222" s="282"/>
      <c r="C222" s="331"/>
      <c r="D222" s="282"/>
      <c r="E222" s="282"/>
      <c r="F222" s="287"/>
      <c r="G222" s="287"/>
      <c r="H222" s="287"/>
      <c r="I222" s="288"/>
      <c r="J222" s="282"/>
      <c r="K222" s="282"/>
      <c r="L222" s="282"/>
      <c r="M222" s="282"/>
      <c r="N222" s="282"/>
      <c r="O222" s="282"/>
      <c r="P222" s="282"/>
      <c r="Q222" s="282"/>
      <c r="R222" s="282"/>
    </row>
    <row r="223" spans="1:18" s="292" customFormat="1" ht="21" customHeight="1">
      <c r="A223" s="330"/>
      <c r="B223" s="282"/>
      <c r="C223" s="331"/>
      <c r="D223" s="282"/>
      <c r="E223" s="282"/>
      <c r="F223" s="287"/>
      <c r="G223" s="287"/>
      <c r="H223" s="287"/>
      <c r="I223" s="288"/>
      <c r="J223" s="282"/>
      <c r="K223" s="282"/>
      <c r="L223" s="282"/>
      <c r="M223" s="282"/>
      <c r="N223" s="282"/>
      <c r="O223" s="282"/>
      <c r="P223" s="282"/>
      <c r="Q223" s="282"/>
      <c r="R223" s="282"/>
    </row>
    <row r="224" spans="1:18" s="292" customFormat="1" ht="21" customHeight="1">
      <c r="A224" s="330"/>
      <c r="B224" s="282"/>
      <c r="C224" s="331"/>
      <c r="D224" s="282"/>
      <c r="E224" s="282"/>
      <c r="F224" s="287"/>
      <c r="G224" s="287"/>
      <c r="H224" s="287"/>
      <c r="I224" s="288"/>
      <c r="J224" s="282"/>
      <c r="K224" s="282"/>
      <c r="L224" s="282"/>
      <c r="M224" s="282"/>
      <c r="N224" s="282"/>
      <c r="O224" s="282"/>
      <c r="P224" s="282"/>
      <c r="Q224" s="282"/>
      <c r="R224" s="282"/>
    </row>
    <row r="225" spans="1:18" s="292" customFormat="1" ht="21" customHeight="1">
      <c r="A225" s="330"/>
      <c r="B225" s="282"/>
      <c r="C225" s="331"/>
      <c r="D225" s="282"/>
      <c r="E225" s="282"/>
      <c r="F225" s="287"/>
      <c r="G225" s="287"/>
      <c r="H225" s="287"/>
      <c r="I225" s="288"/>
      <c r="J225" s="282"/>
      <c r="K225" s="282"/>
      <c r="L225" s="282"/>
      <c r="M225" s="282"/>
      <c r="N225" s="282"/>
      <c r="O225" s="282"/>
      <c r="P225" s="282"/>
      <c r="Q225" s="282"/>
      <c r="R225" s="282"/>
    </row>
    <row r="226" spans="1:18" s="292" customFormat="1" ht="21" customHeight="1">
      <c r="A226" s="330"/>
      <c r="B226" s="282"/>
      <c r="C226" s="331"/>
      <c r="D226" s="282"/>
      <c r="E226" s="282"/>
      <c r="F226" s="287"/>
      <c r="G226" s="287"/>
      <c r="H226" s="287"/>
      <c r="I226" s="288"/>
      <c r="J226" s="282"/>
      <c r="K226" s="282"/>
      <c r="L226" s="282"/>
      <c r="M226" s="282"/>
      <c r="N226" s="282"/>
      <c r="O226" s="282"/>
      <c r="P226" s="282"/>
      <c r="Q226" s="282"/>
      <c r="R226" s="282"/>
    </row>
    <row r="227" spans="1:18" s="292" customFormat="1" ht="21" customHeight="1">
      <c r="A227" s="330"/>
      <c r="B227" s="282"/>
      <c r="C227" s="331"/>
      <c r="D227" s="282"/>
      <c r="E227" s="282"/>
      <c r="F227" s="287"/>
      <c r="G227" s="287"/>
      <c r="H227" s="287"/>
      <c r="I227" s="288"/>
      <c r="J227" s="282"/>
      <c r="K227" s="282"/>
      <c r="L227" s="282"/>
      <c r="M227" s="282"/>
      <c r="N227" s="282"/>
      <c r="O227" s="282"/>
      <c r="P227" s="282"/>
      <c r="Q227" s="282"/>
      <c r="R227" s="282"/>
    </row>
    <row r="228" spans="1:18" s="292" customFormat="1" ht="21" customHeight="1">
      <c r="A228" s="330"/>
      <c r="B228" s="282"/>
      <c r="C228" s="331"/>
      <c r="D228" s="282"/>
      <c r="E228" s="282"/>
      <c r="F228" s="287"/>
      <c r="G228" s="287"/>
      <c r="H228" s="287"/>
      <c r="I228" s="288"/>
      <c r="J228" s="282"/>
      <c r="K228" s="282"/>
      <c r="L228" s="282"/>
      <c r="M228" s="282"/>
      <c r="N228" s="282"/>
      <c r="O228" s="282"/>
      <c r="P228" s="282"/>
      <c r="Q228" s="282"/>
      <c r="R228" s="282"/>
    </row>
    <row r="229" spans="1:18" s="292" customFormat="1" ht="21" customHeight="1">
      <c r="A229" s="330"/>
      <c r="B229" s="282"/>
      <c r="C229" s="331"/>
      <c r="D229" s="282"/>
      <c r="E229" s="282"/>
      <c r="F229" s="287"/>
      <c r="G229" s="287"/>
      <c r="H229" s="287"/>
      <c r="I229" s="288"/>
      <c r="J229" s="282"/>
      <c r="K229" s="282"/>
      <c r="L229" s="282"/>
      <c r="M229" s="282"/>
      <c r="N229" s="282"/>
      <c r="O229" s="282"/>
      <c r="P229" s="282"/>
      <c r="Q229" s="282"/>
      <c r="R229" s="282"/>
    </row>
    <row r="230" spans="1:18" s="292" customFormat="1" ht="21" customHeight="1">
      <c r="A230" s="330"/>
      <c r="B230" s="282"/>
      <c r="C230" s="331"/>
      <c r="D230" s="282"/>
      <c r="E230" s="282"/>
      <c r="F230" s="287"/>
      <c r="G230" s="287"/>
      <c r="H230" s="287"/>
      <c r="I230" s="288"/>
      <c r="J230" s="282"/>
      <c r="K230" s="282"/>
      <c r="L230" s="282"/>
      <c r="M230" s="282"/>
      <c r="N230" s="282"/>
      <c r="O230" s="282"/>
      <c r="P230" s="282"/>
      <c r="Q230" s="282"/>
      <c r="R230" s="282"/>
    </row>
    <row r="231" spans="1:18" s="292" customFormat="1" ht="21" customHeight="1">
      <c r="A231" s="330"/>
      <c r="B231" s="282"/>
      <c r="C231" s="331"/>
      <c r="D231" s="282"/>
      <c r="E231" s="282"/>
      <c r="F231" s="287"/>
      <c r="G231" s="287"/>
      <c r="H231" s="287"/>
      <c r="I231" s="288"/>
      <c r="J231" s="282"/>
      <c r="K231" s="282"/>
      <c r="L231" s="282"/>
      <c r="M231" s="282"/>
      <c r="N231" s="282"/>
      <c r="O231" s="282"/>
      <c r="P231" s="282"/>
      <c r="Q231" s="282"/>
      <c r="R231" s="282"/>
    </row>
    <row r="232" spans="1:18" s="292" customFormat="1" ht="21" customHeight="1">
      <c r="A232" s="330"/>
      <c r="B232" s="282"/>
      <c r="C232" s="331"/>
      <c r="D232" s="282"/>
      <c r="E232" s="282"/>
      <c r="F232" s="287"/>
      <c r="G232" s="287"/>
      <c r="H232" s="287"/>
      <c r="I232" s="288"/>
      <c r="J232" s="282"/>
      <c r="K232" s="282"/>
      <c r="L232" s="282"/>
      <c r="M232" s="282"/>
      <c r="N232" s="282"/>
      <c r="O232" s="282"/>
      <c r="P232" s="282"/>
      <c r="Q232" s="282"/>
      <c r="R232" s="282"/>
    </row>
    <row r="233" spans="1:18" s="292" customFormat="1" ht="21" customHeight="1">
      <c r="A233" s="330"/>
      <c r="B233" s="282"/>
      <c r="C233" s="331"/>
      <c r="D233" s="282"/>
      <c r="E233" s="282"/>
      <c r="F233" s="287"/>
      <c r="G233" s="287"/>
      <c r="H233" s="287"/>
      <c r="I233" s="288"/>
      <c r="J233" s="282"/>
      <c r="K233" s="282"/>
      <c r="L233" s="282"/>
      <c r="M233" s="282"/>
      <c r="N233" s="282"/>
      <c r="O233" s="282"/>
      <c r="P233" s="282"/>
      <c r="Q233" s="282"/>
      <c r="R233" s="282"/>
    </row>
    <row r="234" spans="1:18" s="292" customFormat="1" ht="21" customHeight="1">
      <c r="A234" s="330"/>
      <c r="B234" s="282"/>
      <c r="C234" s="331"/>
      <c r="D234" s="282"/>
      <c r="E234" s="282"/>
      <c r="F234" s="287"/>
      <c r="G234" s="287"/>
      <c r="H234" s="287"/>
      <c r="I234" s="288"/>
      <c r="J234" s="282"/>
      <c r="K234" s="282"/>
      <c r="L234" s="282"/>
      <c r="M234" s="282"/>
      <c r="N234" s="282"/>
      <c r="O234" s="282"/>
      <c r="P234" s="282"/>
      <c r="Q234" s="282"/>
      <c r="R234" s="282"/>
    </row>
    <row r="235" spans="1:18" s="292" customFormat="1" ht="21" customHeight="1">
      <c r="A235" s="330"/>
      <c r="B235" s="282"/>
      <c r="C235" s="331"/>
      <c r="D235" s="282"/>
      <c r="E235" s="282"/>
      <c r="F235" s="287"/>
      <c r="G235" s="287"/>
      <c r="H235" s="287"/>
      <c r="I235" s="288"/>
      <c r="J235" s="282"/>
      <c r="K235" s="282"/>
      <c r="L235" s="282"/>
      <c r="M235" s="282"/>
      <c r="N235" s="282"/>
      <c r="O235" s="282"/>
      <c r="P235" s="282"/>
      <c r="Q235" s="282"/>
      <c r="R235" s="282"/>
    </row>
    <row r="236" spans="1:18" s="292" customFormat="1" ht="21" customHeight="1">
      <c r="A236" s="330"/>
      <c r="B236" s="282"/>
      <c r="C236" s="331"/>
      <c r="D236" s="282"/>
      <c r="E236" s="282"/>
      <c r="F236" s="287"/>
      <c r="G236" s="287"/>
      <c r="H236" s="287"/>
      <c r="I236" s="288"/>
      <c r="J236" s="282"/>
      <c r="K236" s="282"/>
      <c r="L236" s="282"/>
      <c r="M236" s="282"/>
      <c r="N236" s="282"/>
      <c r="O236" s="282"/>
      <c r="P236" s="282"/>
      <c r="Q236" s="282"/>
      <c r="R236" s="282"/>
    </row>
    <row r="237" spans="1:18" s="292" customFormat="1" ht="21" customHeight="1">
      <c r="A237" s="330"/>
      <c r="B237" s="282"/>
      <c r="C237" s="331"/>
      <c r="D237" s="282"/>
      <c r="E237" s="282"/>
      <c r="F237" s="287"/>
      <c r="G237" s="287"/>
      <c r="H237" s="287"/>
      <c r="I237" s="288"/>
      <c r="J237" s="282"/>
      <c r="K237" s="282"/>
      <c r="L237" s="282"/>
      <c r="M237" s="282"/>
      <c r="N237" s="282"/>
      <c r="O237" s="282"/>
      <c r="P237" s="282"/>
      <c r="Q237" s="282"/>
      <c r="R237" s="282"/>
    </row>
    <row r="238" spans="1:18" s="292" customFormat="1" ht="21" customHeight="1">
      <c r="A238" s="330"/>
      <c r="B238" s="282"/>
      <c r="C238" s="331"/>
      <c r="D238" s="282"/>
      <c r="E238" s="282"/>
      <c r="F238" s="287"/>
      <c r="G238" s="287"/>
      <c r="H238" s="287"/>
      <c r="I238" s="288"/>
      <c r="J238" s="282"/>
      <c r="K238" s="282"/>
      <c r="L238" s="282"/>
      <c r="M238" s="282"/>
      <c r="N238" s="282"/>
      <c r="O238" s="282"/>
      <c r="P238" s="282"/>
      <c r="Q238" s="282"/>
      <c r="R238" s="282"/>
    </row>
    <row r="239" spans="1:18" s="292" customFormat="1" ht="21" customHeight="1">
      <c r="A239" s="330"/>
      <c r="B239" s="282"/>
      <c r="C239" s="331"/>
      <c r="D239" s="282"/>
      <c r="E239" s="282"/>
      <c r="F239" s="287"/>
      <c r="G239" s="287"/>
      <c r="H239" s="287"/>
      <c r="I239" s="288"/>
      <c r="J239" s="282"/>
      <c r="K239" s="282"/>
      <c r="L239" s="282"/>
      <c r="M239" s="282"/>
      <c r="N239" s="282"/>
      <c r="O239" s="282"/>
      <c r="P239" s="282"/>
      <c r="Q239" s="282"/>
      <c r="R239" s="282"/>
    </row>
    <row r="240" spans="1:18" s="292" customFormat="1" ht="21" customHeight="1">
      <c r="A240" s="330"/>
      <c r="B240" s="282"/>
      <c r="C240" s="331"/>
      <c r="D240" s="282"/>
      <c r="E240" s="282"/>
      <c r="F240" s="287"/>
      <c r="G240" s="287"/>
      <c r="H240" s="287"/>
      <c r="I240" s="288"/>
      <c r="J240" s="282"/>
      <c r="K240" s="282"/>
      <c r="L240" s="282"/>
      <c r="M240" s="282"/>
      <c r="N240" s="282"/>
      <c r="O240" s="282"/>
      <c r="P240" s="282"/>
      <c r="Q240" s="282"/>
      <c r="R240" s="282"/>
    </row>
    <row r="241" spans="1:18" s="292" customFormat="1" ht="21" customHeight="1">
      <c r="A241" s="330"/>
      <c r="B241" s="282"/>
      <c r="C241" s="331"/>
      <c r="D241" s="282"/>
      <c r="E241" s="282"/>
      <c r="F241" s="287"/>
      <c r="G241" s="287"/>
      <c r="H241" s="287"/>
      <c r="I241" s="288"/>
      <c r="J241" s="282"/>
      <c r="K241" s="282"/>
      <c r="L241" s="282"/>
      <c r="M241" s="282"/>
      <c r="N241" s="282"/>
      <c r="O241" s="282"/>
      <c r="P241" s="282"/>
      <c r="Q241" s="282"/>
      <c r="R241" s="282"/>
    </row>
    <row r="242" spans="1:18" s="292" customFormat="1" ht="21" customHeight="1">
      <c r="A242" s="330"/>
      <c r="B242" s="282"/>
      <c r="C242" s="331"/>
      <c r="D242" s="282"/>
      <c r="E242" s="282"/>
      <c r="F242" s="287"/>
      <c r="G242" s="287"/>
      <c r="H242" s="287"/>
      <c r="I242" s="288"/>
      <c r="J242" s="282"/>
      <c r="K242" s="282"/>
      <c r="L242" s="282"/>
      <c r="M242" s="282"/>
      <c r="N242" s="282"/>
      <c r="O242" s="282"/>
      <c r="P242" s="282"/>
      <c r="Q242" s="282"/>
      <c r="R242" s="282"/>
    </row>
    <row r="243" spans="1:18" s="292" customFormat="1" ht="21" customHeight="1">
      <c r="A243" s="330"/>
      <c r="B243" s="282"/>
      <c r="C243" s="331"/>
      <c r="D243" s="282"/>
      <c r="E243" s="282"/>
      <c r="F243" s="287"/>
      <c r="G243" s="287"/>
      <c r="H243" s="287"/>
      <c r="I243" s="288"/>
      <c r="J243" s="282"/>
      <c r="K243" s="282"/>
      <c r="L243" s="282"/>
      <c r="M243" s="282"/>
      <c r="N243" s="282"/>
      <c r="O243" s="282"/>
      <c r="P243" s="282"/>
      <c r="Q243" s="282"/>
      <c r="R243" s="282"/>
    </row>
    <row r="244" spans="1:18" s="292" customFormat="1" ht="21" customHeight="1">
      <c r="A244" s="330"/>
      <c r="B244" s="282"/>
      <c r="C244" s="331"/>
      <c r="D244" s="282"/>
      <c r="E244" s="282"/>
      <c r="F244" s="287"/>
      <c r="G244" s="287"/>
      <c r="H244" s="287"/>
      <c r="I244" s="288"/>
      <c r="J244" s="282"/>
      <c r="K244" s="282"/>
      <c r="L244" s="282"/>
      <c r="M244" s="282"/>
      <c r="N244" s="282"/>
      <c r="O244" s="282"/>
      <c r="P244" s="282"/>
      <c r="Q244" s="282"/>
      <c r="R244" s="282"/>
    </row>
    <row r="245" spans="1:18" s="292" customFormat="1" ht="21" customHeight="1">
      <c r="A245" s="330"/>
      <c r="B245" s="282"/>
      <c r="C245" s="331"/>
      <c r="D245" s="282"/>
      <c r="E245" s="282"/>
      <c r="F245" s="287"/>
      <c r="G245" s="287"/>
      <c r="H245" s="287"/>
      <c r="I245" s="288"/>
      <c r="J245" s="282"/>
      <c r="K245" s="282"/>
      <c r="L245" s="282"/>
      <c r="M245" s="282"/>
      <c r="N245" s="282"/>
      <c r="O245" s="282"/>
      <c r="P245" s="282"/>
      <c r="Q245" s="282"/>
      <c r="R245" s="282"/>
    </row>
    <row r="246" spans="1:18" s="292" customFormat="1" ht="21" customHeight="1">
      <c r="A246" s="330"/>
      <c r="B246" s="282"/>
      <c r="C246" s="331"/>
      <c r="D246" s="282"/>
      <c r="E246" s="282"/>
      <c r="F246" s="287"/>
      <c r="G246" s="287"/>
      <c r="H246" s="287"/>
      <c r="I246" s="288"/>
      <c r="J246" s="282"/>
      <c r="K246" s="282"/>
      <c r="L246" s="282"/>
      <c r="M246" s="282"/>
      <c r="N246" s="282"/>
      <c r="O246" s="282"/>
      <c r="P246" s="282"/>
      <c r="Q246" s="282"/>
      <c r="R246" s="282"/>
    </row>
    <row r="247" spans="1:18" s="292" customFormat="1" ht="21" customHeight="1">
      <c r="A247" s="330"/>
      <c r="B247" s="282"/>
      <c r="C247" s="331"/>
      <c r="D247" s="282"/>
      <c r="E247" s="282"/>
      <c r="F247" s="287"/>
      <c r="G247" s="287"/>
      <c r="H247" s="287"/>
      <c r="I247" s="288"/>
      <c r="J247" s="282"/>
      <c r="K247" s="282"/>
      <c r="L247" s="282"/>
      <c r="M247" s="282"/>
      <c r="N247" s="282"/>
      <c r="O247" s="282"/>
      <c r="P247" s="282"/>
      <c r="Q247" s="282"/>
      <c r="R247" s="282"/>
    </row>
    <row r="248" spans="1:18" s="292" customFormat="1" ht="21" customHeight="1">
      <c r="A248" s="330"/>
      <c r="B248" s="282"/>
      <c r="C248" s="331"/>
      <c r="D248" s="282"/>
      <c r="E248" s="282"/>
      <c r="F248" s="287"/>
      <c r="G248" s="287"/>
      <c r="H248" s="287"/>
      <c r="I248" s="288"/>
      <c r="J248" s="282"/>
      <c r="K248" s="282"/>
      <c r="L248" s="282"/>
      <c r="M248" s="282"/>
      <c r="N248" s="282"/>
      <c r="O248" s="282"/>
      <c r="P248" s="282"/>
      <c r="Q248" s="282"/>
      <c r="R248" s="282"/>
    </row>
    <row r="249" spans="1:18" s="292" customFormat="1" ht="21" customHeight="1">
      <c r="A249" s="330"/>
      <c r="B249" s="282"/>
      <c r="C249" s="331"/>
      <c r="D249" s="282"/>
      <c r="E249" s="282"/>
      <c r="F249" s="287"/>
      <c r="G249" s="287"/>
      <c r="H249" s="287"/>
      <c r="I249" s="288"/>
      <c r="J249" s="282"/>
      <c r="K249" s="282"/>
      <c r="L249" s="282"/>
      <c r="M249" s="282"/>
      <c r="N249" s="282"/>
      <c r="O249" s="282"/>
      <c r="P249" s="282"/>
      <c r="Q249" s="282"/>
      <c r="R249" s="282"/>
    </row>
    <row r="250" spans="1:18" ht="21" customHeight="1"/>
    <row r="251" spans="1:18" ht="21" customHeight="1"/>
    <row r="252" spans="1:18" ht="21" customHeight="1"/>
    <row r="253" spans="1:18" ht="21" customHeight="1"/>
    <row r="254" spans="1:18" ht="21" customHeight="1"/>
    <row r="255" spans="1:18" ht="21" customHeight="1"/>
    <row r="256" spans="1:18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</sheetData>
  <mergeCells count="3">
    <mergeCell ref="A4:I4"/>
    <mergeCell ref="A9:A10"/>
    <mergeCell ref="I9:I10"/>
  </mergeCells>
  <phoneticPr fontId="16" type="noConversion"/>
  <pageMargins left="0.66" right="0.15" top="0.52" bottom="0.52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347"/>
  <sheetViews>
    <sheetView topLeftCell="A46" zoomScale="130" workbookViewId="0">
      <selection activeCell="A52" sqref="A52"/>
    </sheetView>
  </sheetViews>
  <sheetFormatPr defaultRowHeight="21"/>
  <cols>
    <col min="1" max="1" width="8.42578125" style="38" customWidth="1"/>
    <col min="2" max="2" width="9" style="39" customWidth="1"/>
    <col min="3" max="3" width="8.7109375" style="63" customWidth="1"/>
    <col min="4" max="4" width="12.42578125" style="39" customWidth="1"/>
    <col min="5" max="5" width="9.42578125" style="39" customWidth="1"/>
    <col min="6" max="6" width="10.42578125" style="130" customWidth="1"/>
    <col min="7" max="7" width="11.42578125" style="130" customWidth="1"/>
    <col min="8" max="8" width="10.42578125" style="130" customWidth="1"/>
    <col min="9" max="9" width="26.42578125" style="40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" customHeight="1">
      <c r="A1" s="5" t="s">
        <v>43</v>
      </c>
      <c r="B1" s="2"/>
      <c r="C1" s="95"/>
      <c r="D1" s="3"/>
      <c r="E1" s="4"/>
      <c r="F1" s="122"/>
      <c r="G1" s="122"/>
      <c r="H1" s="140"/>
      <c r="I1" s="70" t="s">
        <v>0</v>
      </c>
    </row>
    <row r="2" spans="1:71" s="5" customFormat="1" ht="21" customHeight="1">
      <c r="A2" s="1" t="s">
        <v>1</v>
      </c>
      <c r="B2" s="2"/>
      <c r="C2" s="96"/>
      <c r="D2" s="3"/>
      <c r="E2" s="4"/>
      <c r="F2" s="122"/>
      <c r="G2" s="122"/>
      <c r="H2" s="140"/>
      <c r="I2" s="70"/>
    </row>
    <row r="3" spans="1:71" s="11" customFormat="1" ht="15" customHeight="1">
      <c r="A3" s="7"/>
      <c r="B3" s="8"/>
      <c r="C3" s="97"/>
      <c r="D3" s="9"/>
      <c r="E3" s="10"/>
      <c r="F3" s="123"/>
      <c r="G3" s="123"/>
      <c r="H3" s="141"/>
      <c r="I3" s="71"/>
      <c r="J3" s="39"/>
      <c r="K3" s="39"/>
      <c r="L3" s="39"/>
      <c r="M3" s="39"/>
      <c r="N3" s="39"/>
      <c r="O3" s="39"/>
      <c r="P3" s="39"/>
      <c r="Q3" s="39"/>
      <c r="R3" s="39"/>
    </row>
    <row r="4" spans="1:71" s="12" customFormat="1" ht="26.25" customHeight="1">
      <c r="A4" s="354" t="s">
        <v>2</v>
      </c>
      <c r="B4" s="354"/>
      <c r="C4" s="354"/>
      <c r="D4" s="354"/>
      <c r="E4" s="354"/>
      <c r="F4" s="354"/>
      <c r="G4" s="354"/>
      <c r="H4" s="354"/>
      <c r="I4" s="354"/>
      <c r="J4" s="17"/>
      <c r="K4" s="17"/>
      <c r="L4" s="17"/>
      <c r="M4" s="17"/>
      <c r="N4" s="17"/>
      <c r="O4" s="17"/>
      <c r="P4" s="17"/>
      <c r="Q4" s="17"/>
      <c r="R4" s="17"/>
    </row>
    <row r="5" spans="1:71" s="17" customFormat="1" ht="5.0999999999999996" customHeight="1">
      <c r="A5" s="13"/>
      <c r="B5" s="14"/>
      <c r="C5" s="98"/>
      <c r="D5" s="15"/>
      <c r="E5" s="16"/>
      <c r="F5" s="136"/>
      <c r="G5" s="136"/>
      <c r="H5" s="142"/>
      <c r="I5" s="72"/>
      <c r="J5" s="39"/>
      <c r="K5" s="39"/>
      <c r="L5" s="39"/>
      <c r="M5" s="39"/>
      <c r="N5" s="39"/>
      <c r="O5" s="39"/>
      <c r="P5" s="39"/>
      <c r="Q5" s="39"/>
      <c r="R5" s="39"/>
    </row>
    <row r="6" spans="1:71" s="20" customFormat="1" ht="23.1" customHeight="1">
      <c r="A6" s="18" t="s">
        <v>3</v>
      </c>
      <c r="B6" s="19"/>
      <c r="C6" s="99"/>
      <c r="D6" s="21" t="s">
        <v>86</v>
      </c>
      <c r="E6" s="21"/>
      <c r="F6" s="124"/>
      <c r="G6" s="131" t="s">
        <v>85</v>
      </c>
      <c r="H6" s="143"/>
      <c r="I6" s="21"/>
      <c r="J6" s="5"/>
      <c r="K6" s="5"/>
      <c r="L6" s="5"/>
      <c r="M6" s="5"/>
      <c r="N6" s="5"/>
      <c r="O6" s="5"/>
      <c r="P6" s="5"/>
      <c r="Q6" s="5"/>
      <c r="R6" s="5"/>
    </row>
    <row r="7" spans="1:71" s="20" customFormat="1" ht="23.1" customHeight="1">
      <c r="A7" s="18" t="s">
        <v>24</v>
      </c>
      <c r="B7" s="19"/>
      <c r="C7" s="99"/>
      <c r="D7" s="21" t="s">
        <v>25</v>
      </c>
      <c r="E7" s="21"/>
      <c r="F7" s="124"/>
      <c r="G7" s="131" t="s">
        <v>6</v>
      </c>
      <c r="H7" s="143"/>
      <c r="I7" s="21"/>
      <c r="J7" s="5"/>
      <c r="K7" s="5"/>
      <c r="L7" s="5"/>
      <c r="M7" s="5"/>
      <c r="N7" s="5"/>
      <c r="O7" s="5"/>
      <c r="P7" s="5"/>
      <c r="Q7" s="5"/>
      <c r="R7" s="5"/>
    </row>
    <row r="8" spans="1:71" s="20" customFormat="1" ht="23.1" customHeight="1">
      <c r="A8" s="18" t="s">
        <v>7</v>
      </c>
      <c r="B8" s="19"/>
      <c r="C8" s="42">
        <v>259</v>
      </c>
      <c r="D8" s="21" t="s">
        <v>8</v>
      </c>
      <c r="F8" s="125"/>
      <c r="G8" s="132" t="s">
        <v>97</v>
      </c>
      <c r="H8" s="143"/>
      <c r="I8" s="21"/>
      <c r="J8" s="5"/>
      <c r="K8" s="5"/>
      <c r="L8" s="5"/>
      <c r="M8" s="5"/>
      <c r="N8" s="5"/>
      <c r="O8" s="5"/>
      <c r="P8" s="5"/>
      <c r="Q8" s="5"/>
      <c r="R8" s="5"/>
    </row>
    <row r="9" spans="1:71" s="5" customFormat="1" ht="23.1" customHeight="1">
      <c r="A9" s="355" t="s">
        <v>9</v>
      </c>
      <c r="B9" s="85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06" t="s">
        <v>14</v>
      </c>
      <c r="H9" s="106" t="s">
        <v>15</v>
      </c>
      <c r="I9" s="364" t="s">
        <v>16</v>
      </c>
      <c r="S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65"/>
      <c r="S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109</v>
      </c>
      <c r="B11" s="26">
        <v>-0.02</v>
      </c>
      <c r="C11" s="27">
        <f>B11+C8</f>
        <v>258.98</v>
      </c>
      <c r="D11" s="26" t="s">
        <v>111</v>
      </c>
      <c r="E11" s="26">
        <v>48.7</v>
      </c>
      <c r="F11" s="120">
        <v>32.69</v>
      </c>
      <c r="G11" s="119">
        <f t="shared" ref="G11:G53" si="0">H11/F11</f>
        <v>3.9828693790149895E-2</v>
      </c>
      <c r="H11" s="119">
        <v>1.302</v>
      </c>
      <c r="I11" s="164" t="s">
        <v>53</v>
      </c>
      <c r="S11" s="32"/>
    </row>
    <row r="12" spans="1:71" s="28" customFormat="1" ht="21" customHeight="1">
      <c r="A12" s="181" t="s">
        <v>110</v>
      </c>
      <c r="B12" s="26">
        <v>-0.02</v>
      </c>
      <c r="C12" s="27">
        <f>B12+C8</f>
        <v>258.98</v>
      </c>
      <c r="D12" s="26" t="s">
        <v>112</v>
      </c>
      <c r="E12" s="26">
        <v>48.9</v>
      </c>
      <c r="F12" s="120">
        <v>30.72</v>
      </c>
      <c r="G12" s="119">
        <f t="shared" si="0"/>
        <v>3.2259114583333331E-2</v>
      </c>
      <c r="H12" s="119">
        <v>0.99099999999999999</v>
      </c>
      <c r="I12" s="164" t="s">
        <v>52</v>
      </c>
    </row>
    <row r="13" spans="1:71" s="28" customFormat="1" ht="21" customHeight="1">
      <c r="A13" s="167" t="s">
        <v>125</v>
      </c>
      <c r="B13" s="26">
        <v>0</v>
      </c>
      <c r="C13" s="27">
        <f>B13+C8</f>
        <v>259</v>
      </c>
      <c r="D13" s="26" t="s">
        <v>144</v>
      </c>
      <c r="E13" s="26">
        <v>48.9</v>
      </c>
      <c r="F13" s="120">
        <v>30.81</v>
      </c>
      <c r="G13" s="119">
        <f t="shared" si="0"/>
        <v>4.1447581953911065E-2</v>
      </c>
      <c r="H13" s="119">
        <v>1.2769999999999999</v>
      </c>
      <c r="I13" s="164" t="s">
        <v>52</v>
      </c>
    </row>
    <row r="14" spans="1:71" s="28" customFormat="1" ht="21.75" customHeight="1">
      <c r="A14" s="167" t="s">
        <v>142</v>
      </c>
      <c r="B14" s="26">
        <v>-0.01</v>
      </c>
      <c r="C14" s="27">
        <f>B14+C8</f>
        <v>258.99</v>
      </c>
      <c r="D14" s="26" t="s">
        <v>145</v>
      </c>
      <c r="E14" s="26">
        <v>48.8</v>
      </c>
      <c r="F14" s="120">
        <v>31.51</v>
      </c>
      <c r="G14" s="119">
        <f t="shared" si="0"/>
        <v>3.1799428752776894E-2</v>
      </c>
      <c r="H14" s="119">
        <v>1.002</v>
      </c>
      <c r="I14" s="164" t="s">
        <v>52</v>
      </c>
    </row>
    <row r="15" spans="1:71" s="28" customFormat="1" ht="21" customHeight="1">
      <c r="A15" s="167" t="s">
        <v>143</v>
      </c>
      <c r="B15" s="26">
        <v>0.01</v>
      </c>
      <c r="C15" s="27">
        <f>B15+C8</f>
        <v>259.01</v>
      </c>
      <c r="D15" s="26" t="s">
        <v>146</v>
      </c>
      <c r="E15" s="26">
        <v>48.78</v>
      </c>
      <c r="F15" s="120">
        <v>30.7</v>
      </c>
      <c r="G15" s="119">
        <f t="shared" si="0"/>
        <v>2.4755700325732898E-3</v>
      </c>
      <c r="H15" s="119">
        <v>7.5999999999999998E-2</v>
      </c>
      <c r="I15" s="164" t="s">
        <v>52</v>
      </c>
    </row>
    <row r="16" spans="1:71" s="28" customFormat="1" ht="21" customHeight="1">
      <c r="A16" s="167" t="s">
        <v>166</v>
      </c>
      <c r="B16" s="26">
        <v>0.01</v>
      </c>
      <c r="C16" s="27">
        <f>B16+C8</f>
        <v>259.01</v>
      </c>
      <c r="D16" s="26">
        <v>10.3</v>
      </c>
      <c r="E16" s="26"/>
      <c r="F16" s="120"/>
      <c r="G16" s="119"/>
      <c r="H16" s="119">
        <v>0</v>
      </c>
      <c r="I16" s="164" t="s">
        <v>52</v>
      </c>
    </row>
    <row r="17" spans="1:26" s="28" customFormat="1" ht="21" customHeight="1">
      <c r="A17" s="167" t="s">
        <v>180</v>
      </c>
      <c r="B17" s="26">
        <v>0.01</v>
      </c>
      <c r="C17" s="27">
        <f>B17+C8</f>
        <v>259.01</v>
      </c>
      <c r="D17" s="26">
        <v>9.0500000000000007</v>
      </c>
      <c r="E17" s="26"/>
      <c r="F17" s="120"/>
      <c r="G17" s="119"/>
      <c r="H17" s="119">
        <v>0</v>
      </c>
      <c r="I17" s="164" t="s">
        <v>52</v>
      </c>
    </row>
    <row r="18" spans="1:26" s="28" customFormat="1" ht="21" customHeight="1">
      <c r="A18" s="167" t="s">
        <v>181</v>
      </c>
      <c r="B18" s="26">
        <v>-0.06</v>
      </c>
      <c r="C18" s="27">
        <f>B18+C8</f>
        <v>258.94</v>
      </c>
      <c r="D18" s="26">
        <v>9</v>
      </c>
      <c r="E18" s="26"/>
      <c r="F18" s="120"/>
      <c r="G18" s="119"/>
      <c r="H18" s="119">
        <v>0</v>
      </c>
      <c r="I18" s="164" t="s">
        <v>52</v>
      </c>
    </row>
    <row r="19" spans="1:26" s="28" customFormat="1" ht="21" customHeight="1">
      <c r="A19" s="167" t="s">
        <v>182</v>
      </c>
      <c r="B19" s="26">
        <v>0.21</v>
      </c>
      <c r="C19" s="27">
        <f>B19+C8</f>
        <v>259.20999999999998</v>
      </c>
      <c r="D19" s="26" t="s">
        <v>183</v>
      </c>
      <c r="E19" s="26">
        <v>49.23</v>
      </c>
      <c r="F19" s="120">
        <v>39.36</v>
      </c>
      <c r="G19" s="119">
        <f t="shared" si="0"/>
        <v>0.29563008130081297</v>
      </c>
      <c r="H19" s="119">
        <v>11.635999999999999</v>
      </c>
      <c r="I19" s="164" t="s">
        <v>52</v>
      </c>
    </row>
    <row r="20" spans="1:26" s="28" customFormat="1" ht="21" customHeight="1">
      <c r="A20" s="167" t="s">
        <v>212</v>
      </c>
      <c r="B20" s="26">
        <v>-0.08</v>
      </c>
      <c r="C20" s="27">
        <f>B20+C8</f>
        <v>258.92</v>
      </c>
      <c r="D20" s="26">
        <v>9.15</v>
      </c>
      <c r="E20" s="26"/>
      <c r="F20" s="120"/>
      <c r="G20" s="119"/>
      <c r="H20" s="119">
        <v>0</v>
      </c>
      <c r="I20" s="93" t="s">
        <v>53</v>
      </c>
    </row>
    <row r="21" spans="1:26" s="28" customFormat="1" ht="21" customHeight="1">
      <c r="A21" s="167" t="s">
        <v>231</v>
      </c>
      <c r="B21" s="26">
        <v>0.15</v>
      </c>
      <c r="C21" s="27">
        <f>B21+C8</f>
        <v>259.14999999999998</v>
      </c>
      <c r="D21" s="26" t="s">
        <v>233</v>
      </c>
      <c r="E21" s="26">
        <v>49.24</v>
      </c>
      <c r="F21" s="120">
        <v>36.090000000000003</v>
      </c>
      <c r="G21" s="119">
        <f t="shared" si="0"/>
        <v>0.2138542532557495</v>
      </c>
      <c r="H21" s="119">
        <v>7.718</v>
      </c>
      <c r="I21" s="164" t="s">
        <v>52</v>
      </c>
    </row>
    <row r="22" spans="1:26" s="28" customFormat="1" ht="21" customHeight="1">
      <c r="A22" s="167" t="s">
        <v>232</v>
      </c>
      <c r="B22" s="26">
        <v>0.15</v>
      </c>
      <c r="C22" s="27">
        <f>B22+C8</f>
        <v>259.14999999999998</v>
      </c>
      <c r="D22" s="26" t="s">
        <v>128</v>
      </c>
      <c r="E22" s="26">
        <v>49.2</v>
      </c>
      <c r="F22" s="120">
        <v>34.880000000000003</v>
      </c>
      <c r="G22" s="119">
        <f t="shared" si="0"/>
        <v>0.18996559633027524</v>
      </c>
      <c r="H22" s="119">
        <v>6.6260000000000003</v>
      </c>
      <c r="I22" s="164" t="s">
        <v>52</v>
      </c>
      <c r="W22" s="29"/>
    </row>
    <row r="23" spans="1:26" s="28" customFormat="1" ht="21" customHeight="1">
      <c r="A23" s="167" t="s">
        <v>216</v>
      </c>
      <c r="B23" s="26">
        <v>0.08</v>
      </c>
      <c r="C23" s="27">
        <f>B23+C8</f>
        <v>259.08</v>
      </c>
      <c r="D23" s="26" t="s">
        <v>234</v>
      </c>
      <c r="E23" s="26">
        <v>48.8</v>
      </c>
      <c r="F23" s="120">
        <v>33.57</v>
      </c>
      <c r="G23" s="119">
        <f t="shared" si="0"/>
        <v>0.13729520405123621</v>
      </c>
      <c r="H23" s="119">
        <v>4.609</v>
      </c>
      <c r="I23" s="164" t="s">
        <v>52</v>
      </c>
      <c r="W23" s="29"/>
      <c r="X23" s="29"/>
      <c r="Y23" s="29"/>
    </row>
    <row r="24" spans="1:26" s="28" customFormat="1" ht="21" customHeight="1">
      <c r="A24" s="167" t="s">
        <v>261</v>
      </c>
      <c r="B24" s="26">
        <v>7.0000000000000007E-2</v>
      </c>
      <c r="C24" s="27">
        <f>B24+C8</f>
        <v>259.07</v>
      </c>
      <c r="D24" s="26" t="s">
        <v>283</v>
      </c>
      <c r="E24" s="26">
        <v>48.7</v>
      </c>
      <c r="F24" s="120">
        <v>32.4</v>
      </c>
      <c r="G24" s="119">
        <f t="shared" si="0"/>
        <v>0.16219135802469137</v>
      </c>
      <c r="H24" s="119">
        <v>5.2549999999999999</v>
      </c>
      <c r="I24" s="93" t="s">
        <v>53</v>
      </c>
      <c r="W24" s="30"/>
      <c r="X24" s="30"/>
      <c r="Y24" s="31"/>
    </row>
    <row r="25" spans="1:26" s="28" customFormat="1" ht="21" customHeight="1">
      <c r="A25" s="167" t="s">
        <v>280</v>
      </c>
      <c r="B25" s="26">
        <v>-0.08</v>
      </c>
      <c r="C25" s="27">
        <f>B25+C8</f>
        <v>258.92</v>
      </c>
      <c r="D25" s="26" t="s">
        <v>284</v>
      </c>
      <c r="E25" s="26">
        <v>35.5</v>
      </c>
      <c r="F25" s="120">
        <v>19.309999999999999</v>
      </c>
      <c r="G25" s="119">
        <f t="shared" si="0"/>
        <v>3.9513205592957019E-2</v>
      </c>
      <c r="H25" s="119">
        <v>0.76300000000000001</v>
      </c>
      <c r="I25" s="164" t="s">
        <v>52</v>
      </c>
      <c r="W25" s="30"/>
      <c r="X25" s="30"/>
      <c r="Y25" s="31"/>
    </row>
    <row r="26" spans="1:26" s="28" customFormat="1" ht="21" customHeight="1">
      <c r="A26" s="167" t="s">
        <v>281</v>
      </c>
      <c r="B26" s="26">
        <v>0.15</v>
      </c>
      <c r="C26" s="27">
        <f>B26+C8</f>
        <v>259.14999999999998</v>
      </c>
      <c r="D26" s="26" t="s">
        <v>285</v>
      </c>
      <c r="E26" s="26">
        <v>49.3</v>
      </c>
      <c r="F26" s="120">
        <v>36.61</v>
      </c>
      <c r="G26" s="119">
        <f t="shared" si="0"/>
        <v>0.18893744878448512</v>
      </c>
      <c r="H26" s="119">
        <v>6.9169999999999998</v>
      </c>
      <c r="I26" s="164" t="s">
        <v>52</v>
      </c>
      <c r="T26" s="14"/>
      <c r="U26" s="14"/>
      <c r="V26" s="14"/>
      <c r="W26" s="30"/>
      <c r="X26" s="30"/>
      <c r="Y26" s="31"/>
      <c r="Z26" s="14"/>
    </row>
    <row r="27" spans="1:26" s="28" customFormat="1" ht="21" customHeight="1">
      <c r="A27" s="167" t="s">
        <v>282</v>
      </c>
      <c r="B27" s="26">
        <v>-7.0000000000000007E-2</v>
      </c>
      <c r="C27" s="27">
        <f>B27+C8</f>
        <v>258.93</v>
      </c>
      <c r="D27" s="26" t="s">
        <v>286</v>
      </c>
      <c r="E27" s="26">
        <v>48.75</v>
      </c>
      <c r="F27" s="120">
        <v>26.07</v>
      </c>
      <c r="G27" s="119">
        <f t="shared" si="0"/>
        <v>3.1338703490602221E-2</v>
      </c>
      <c r="H27" s="119">
        <v>0.81699999999999995</v>
      </c>
      <c r="I27" s="93" t="s">
        <v>52</v>
      </c>
      <c r="T27" s="14"/>
      <c r="U27" s="14"/>
      <c r="V27" s="14"/>
      <c r="W27" s="30"/>
      <c r="X27" s="30"/>
      <c r="Y27" s="31"/>
      <c r="Z27" s="14"/>
    </row>
    <row r="28" spans="1:26" s="28" customFormat="1" ht="21" customHeight="1">
      <c r="A28" s="167" t="s">
        <v>326</v>
      </c>
      <c r="B28" s="26">
        <v>0.08</v>
      </c>
      <c r="C28" s="27">
        <f>B28+C8</f>
        <v>259.08</v>
      </c>
      <c r="D28" s="26" t="s">
        <v>353</v>
      </c>
      <c r="E28" s="26">
        <v>49.3</v>
      </c>
      <c r="F28" s="120">
        <v>37.590000000000003</v>
      </c>
      <c r="G28" s="119">
        <f t="shared" si="0"/>
        <v>0.1862463421122639</v>
      </c>
      <c r="H28" s="119">
        <v>7.0010000000000003</v>
      </c>
      <c r="I28" s="93" t="s">
        <v>53</v>
      </c>
      <c r="T28" s="14"/>
      <c r="U28" s="14"/>
      <c r="V28" s="14"/>
      <c r="W28" s="30"/>
      <c r="X28" s="30"/>
      <c r="Y28" s="31"/>
      <c r="Z28" s="14"/>
    </row>
    <row r="29" spans="1:26" s="28" customFormat="1" ht="21" customHeight="1">
      <c r="A29" s="167" t="s">
        <v>351</v>
      </c>
      <c r="B29" s="26">
        <v>0.27</v>
      </c>
      <c r="C29" s="27">
        <f>B29+C8</f>
        <v>259.27</v>
      </c>
      <c r="D29" s="26" t="s">
        <v>354</v>
      </c>
      <c r="E29" s="26">
        <v>51</v>
      </c>
      <c r="F29" s="120">
        <v>49.57</v>
      </c>
      <c r="G29" s="119">
        <f t="shared" si="0"/>
        <v>0.29681258825902762</v>
      </c>
      <c r="H29" s="119">
        <v>14.712999999999999</v>
      </c>
      <c r="I29" s="93" t="s">
        <v>52</v>
      </c>
      <c r="T29" s="14"/>
      <c r="U29" s="14"/>
      <c r="V29" s="14"/>
      <c r="W29" s="30"/>
      <c r="X29" s="30"/>
      <c r="Y29" s="31"/>
      <c r="Z29" s="14"/>
    </row>
    <row r="30" spans="1:26" s="28" customFormat="1" ht="21" customHeight="1">
      <c r="A30" s="167" t="s">
        <v>329</v>
      </c>
      <c r="B30" s="26">
        <v>0.56999999999999995</v>
      </c>
      <c r="C30" s="27">
        <f>B30+C8</f>
        <v>259.57</v>
      </c>
      <c r="D30" s="43" t="s">
        <v>355</v>
      </c>
      <c r="E30" s="26">
        <v>51.9</v>
      </c>
      <c r="F30" s="120">
        <v>65.209999999999994</v>
      </c>
      <c r="G30" s="119">
        <f t="shared" si="0"/>
        <v>0.39059960128814603</v>
      </c>
      <c r="H30" s="119">
        <v>25.471</v>
      </c>
      <c r="I30" s="93" t="s">
        <v>52</v>
      </c>
      <c r="T30" s="14"/>
      <c r="U30" s="14"/>
      <c r="V30" s="14"/>
      <c r="W30" s="30"/>
      <c r="X30" s="30"/>
      <c r="Y30" s="31"/>
      <c r="Z30" s="14"/>
    </row>
    <row r="31" spans="1:26" s="28" customFormat="1" ht="21" customHeight="1">
      <c r="A31" s="167" t="s">
        <v>352</v>
      </c>
      <c r="B31" s="26">
        <v>-7.0000000000000007E-2</v>
      </c>
      <c r="C31" s="27">
        <f>B31+C8</f>
        <v>258.93</v>
      </c>
      <c r="D31" s="26">
        <v>11</v>
      </c>
      <c r="E31" s="26"/>
      <c r="F31" s="120"/>
      <c r="G31" s="119"/>
      <c r="H31" s="119">
        <v>0</v>
      </c>
      <c r="I31" s="93" t="s">
        <v>52</v>
      </c>
      <c r="T31" s="14"/>
      <c r="U31" s="14"/>
      <c r="V31" s="14"/>
      <c r="W31" s="30"/>
      <c r="X31" s="30"/>
      <c r="Y31" s="31"/>
      <c r="Z31" s="14"/>
    </row>
    <row r="32" spans="1:26" s="28" customFormat="1" ht="21" customHeight="1">
      <c r="A32" s="167" t="s">
        <v>417</v>
      </c>
      <c r="B32" s="26">
        <v>0.13</v>
      </c>
      <c r="C32" s="27">
        <f>B32+C8</f>
        <v>259.13</v>
      </c>
      <c r="D32" s="180" t="s">
        <v>418</v>
      </c>
      <c r="E32" s="26">
        <v>49.4</v>
      </c>
      <c r="F32" s="120">
        <v>37.270000000000003</v>
      </c>
      <c r="G32" s="119">
        <f t="shared" si="0"/>
        <v>0.15567480547357121</v>
      </c>
      <c r="H32" s="119">
        <v>5.8019999999999996</v>
      </c>
      <c r="I32" s="93" t="s">
        <v>53</v>
      </c>
      <c r="T32" s="14"/>
      <c r="U32" s="14"/>
      <c r="V32" s="14"/>
      <c r="W32" s="30"/>
      <c r="X32" s="30"/>
      <c r="Y32" s="31"/>
      <c r="Z32" s="14"/>
    </row>
    <row r="33" spans="1:26" s="28" customFormat="1" ht="21" customHeight="1">
      <c r="A33" s="167" t="s">
        <v>394</v>
      </c>
      <c r="B33" s="26">
        <v>7.0000000000000007E-2</v>
      </c>
      <c r="C33" s="27">
        <f>B33+C8</f>
        <v>259.07</v>
      </c>
      <c r="D33" s="180" t="s">
        <v>419</v>
      </c>
      <c r="E33" s="26">
        <v>48.16</v>
      </c>
      <c r="F33" s="120">
        <v>33.83</v>
      </c>
      <c r="G33" s="119">
        <f t="shared" si="0"/>
        <v>7.9544782737215491E-2</v>
      </c>
      <c r="H33" s="119">
        <v>2.6909999999999998</v>
      </c>
      <c r="I33" s="93" t="s">
        <v>52</v>
      </c>
      <c r="T33" s="14"/>
      <c r="U33" s="14"/>
      <c r="V33" s="14"/>
      <c r="W33" s="30"/>
      <c r="X33" s="30"/>
      <c r="Y33" s="31"/>
      <c r="Z33" s="14"/>
    </row>
    <row r="34" spans="1:26" s="28" customFormat="1" ht="21" customHeight="1">
      <c r="A34" s="167" t="s">
        <v>396</v>
      </c>
      <c r="B34" s="26">
        <v>-0.05</v>
      </c>
      <c r="C34" s="27">
        <f>B34+C8</f>
        <v>258.95</v>
      </c>
      <c r="D34" s="180" t="s">
        <v>420</v>
      </c>
      <c r="E34" s="26">
        <v>48.7</v>
      </c>
      <c r="F34" s="120">
        <v>31.64</v>
      </c>
      <c r="G34" s="119">
        <f t="shared" si="0"/>
        <v>2.3640960809102402E-2</v>
      </c>
      <c r="H34" s="119">
        <v>0.748</v>
      </c>
      <c r="I34" s="93" t="s">
        <v>52</v>
      </c>
      <c r="T34" s="14"/>
      <c r="U34" s="14"/>
      <c r="V34" s="14"/>
      <c r="W34" s="30"/>
      <c r="X34" s="30"/>
      <c r="Y34" s="31"/>
      <c r="Z34" s="14"/>
    </row>
    <row r="35" spans="1:26" s="28" customFormat="1" ht="21" customHeight="1">
      <c r="A35" s="167" t="s">
        <v>398</v>
      </c>
      <c r="B35" s="26">
        <v>2.15</v>
      </c>
      <c r="C35" s="27">
        <f>B35+C8</f>
        <v>261.14999999999998</v>
      </c>
      <c r="D35" s="43" t="s">
        <v>421</v>
      </c>
      <c r="E35" s="26">
        <v>65.2</v>
      </c>
      <c r="F35" s="120">
        <v>161.18</v>
      </c>
      <c r="G35" s="119">
        <f t="shared" si="0"/>
        <v>0.68328576746494607</v>
      </c>
      <c r="H35" s="119">
        <v>110.13200000000001</v>
      </c>
      <c r="I35" s="93" t="s">
        <v>52</v>
      </c>
      <c r="T35" s="14"/>
      <c r="U35" s="14"/>
      <c r="V35" s="14"/>
      <c r="W35" s="30"/>
      <c r="X35" s="30"/>
      <c r="Y35" s="31"/>
      <c r="Z35" s="14"/>
    </row>
    <row r="36" spans="1:26" s="28" customFormat="1" ht="21" customHeight="1">
      <c r="A36" s="214" t="s">
        <v>459</v>
      </c>
      <c r="B36" s="26">
        <v>-0.03</v>
      </c>
      <c r="C36" s="27">
        <f>B36+C8</f>
        <v>258.97000000000003</v>
      </c>
      <c r="D36" s="43" t="s">
        <v>483</v>
      </c>
      <c r="E36" s="26">
        <v>33.1</v>
      </c>
      <c r="F36" s="120">
        <v>19.37</v>
      </c>
      <c r="G36" s="119">
        <f t="shared" si="0"/>
        <v>4.8373773877129579E-2</v>
      </c>
      <c r="H36" s="119">
        <v>0.93700000000000006</v>
      </c>
      <c r="I36" s="93" t="s">
        <v>53</v>
      </c>
      <c r="T36" s="14"/>
      <c r="U36" s="14"/>
      <c r="V36" s="14"/>
      <c r="W36" s="30"/>
      <c r="X36" s="30"/>
      <c r="Y36" s="31"/>
      <c r="Z36" s="14"/>
    </row>
    <row r="37" spans="1:26" s="28" customFormat="1" ht="21" customHeight="1">
      <c r="A37" s="214" t="s">
        <v>461</v>
      </c>
      <c r="B37" s="26">
        <v>0.21</v>
      </c>
      <c r="C37" s="27">
        <f>B37+C8</f>
        <v>259.20999999999998</v>
      </c>
      <c r="D37" s="43" t="s">
        <v>484</v>
      </c>
      <c r="E37" s="26">
        <v>33.450000000000003</v>
      </c>
      <c r="F37" s="120">
        <v>30.24</v>
      </c>
      <c r="G37" s="119">
        <f t="shared" si="0"/>
        <v>0.30562169312169318</v>
      </c>
      <c r="H37" s="119">
        <v>9.2420000000000009</v>
      </c>
      <c r="I37" s="93" t="s">
        <v>52</v>
      </c>
      <c r="T37" s="14"/>
      <c r="U37" s="14"/>
      <c r="V37" s="14"/>
      <c r="W37" s="30"/>
      <c r="X37" s="30"/>
      <c r="Y37" s="31"/>
      <c r="Z37" s="14"/>
    </row>
    <row r="38" spans="1:26" s="28" customFormat="1" ht="21" customHeight="1">
      <c r="A38" s="218" t="s">
        <v>465</v>
      </c>
      <c r="B38" s="229">
        <v>0.01</v>
      </c>
      <c r="C38" s="230">
        <f>B38+C8</f>
        <v>259.01</v>
      </c>
      <c r="D38" s="231" t="s">
        <v>485</v>
      </c>
      <c r="E38" s="229">
        <v>50.25</v>
      </c>
      <c r="F38" s="232">
        <v>36.17</v>
      </c>
      <c r="G38" s="233">
        <f t="shared" si="0"/>
        <v>0.11346419684821675</v>
      </c>
      <c r="H38" s="233">
        <v>4.1040000000000001</v>
      </c>
      <c r="I38" s="235" t="s">
        <v>52</v>
      </c>
      <c r="T38" s="14"/>
      <c r="U38" s="14"/>
      <c r="V38" s="14"/>
      <c r="W38" s="30"/>
      <c r="X38" s="30"/>
      <c r="Y38" s="31"/>
      <c r="Z38" s="14"/>
    </row>
    <row r="39" spans="1:26" s="28" customFormat="1" ht="21" customHeight="1">
      <c r="A39" s="214" t="s">
        <v>466</v>
      </c>
      <c r="B39" s="223">
        <v>7.0000000000000007E-2</v>
      </c>
      <c r="C39" s="224">
        <f>B39+C8</f>
        <v>259.07</v>
      </c>
      <c r="D39" s="225" t="s">
        <v>486</v>
      </c>
      <c r="E39" s="223">
        <v>49.08</v>
      </c>
      <c r="F39" s="226">
        <v>32.94</v>
      </c>
      <c r="G39" s="227">
        <f t="shared" si="0"/>
        <v>0.18894960534304797</v>
      </c>
      <c r="H39" s="227">
        <v>6.2240000000000002</v>
      </c>
      <c r="I39" s="334" t="s">
        <v>52</v>
      </c>
      <c r="T39" s="14"/>
      <c r="U39" s="14"/>
      <c r="V39" s="14"/>
      <c r="W39" s="30"/>
      <c r="X39" s="30"/>
      <c r="Y39" s="31"/>
      <c r="Z39" s="14"/>
    </row>
    <row r="40" spans="1:26" s="28" customFormat="1" ht="21" customHeight="1">
      <c r="A40" s="167" t="s">
        <v>530</v>
      </c>
      <c r="B40" s="26">
        <v>0.08</v>
      </c>
      <c r="C40" s="27">
        <f>B40+C8</f>
        <v>259.08</v>
      </c>
      <c r="D40" s="43" t="s">
        <v>549</v>
      </c>
      <c r="E40" s="26">
        <v>48.37</v>
      </c>
      <c r="F40" s="120">
        <v>40.479999999999997</v>
      </c>
      <c r="G40" s="119">
        <f t="shared" si="0"/>
        <v>0.26324110671936762</v>
      </c>
      <c r="H40" s="119">
        <v>10.656000000000001</v>
      </c>
      <c r="I40" s="93" t="s">
        <v>53</v>
      </c>
      <c r="T40" s="14"/>
      <c r="U40" s="14"/>
      <c r="V40" s="14"/>
      <c r="W40" s="30"/>
      <c r="X40" s="30"/>
      <c r="Y40" s="31"/>
      <c r="Z40" s="14"/>
    </row>
    <row r="41" spans="1:26" s="28" customFormat="1" ht="21" customHeight="1">
      <c r="A41" s="167" t="s">
        <v>531</v>
      </c>
      <c r="B41" s="26">
        <v>0.08</v>
      </c>
      <c r="C41" s="27">
        <f>B41+C8</f>
        <v>259.08</v>
      </c>
      <c r="D41" s="43" t="s">
        <v>550</v>
      </c>
      <c r="E41" s="26">
        <v>48.24</v>
      </c>
      <c r="F41" s="120">
        <v>36.04</v>
      </c>
      <c r="G41" s="119">
        <f t="shared" si="0"/>
        <v>0.22352941176470587</v>
      </c>
      <c r="H41" s="119">
        <v>8.0559999999999992</v>
      </c>
      <c r="I41" s="93" t="s">
        <v>52</v>
      </c>
      <c r="T41" s="14"/>
      <c r="U41" s="14"/>
      <c r="V41" s="14"/>
      <c r="W41" s="30"/>
      <c r="X41" s="30"/>
      <c r="Y41" s="31"/>
      <c r="Z41" s="14"/>
    </row>
    <row r="42" spans="1:26" s="28" customFormat="1" ht="21" customHeight="1">
      <c r="A42" s="167" t="s">
        <v>532</v>
      </c>
      <c r="B42" s="26">
        <v>0.28999999999999998</v>
      </c>
      <c r="C42" s="27">
        <f>B42+C8</f>
        <v>259.29000000000002</v>
      </c>
      <c r="D42" s="43" t="s">
        <v>551</v>
      </c>
      <c r="E42" s="26">
        <v>50</v>
      </c>
      <c r="F42" s="120">
        <v>41.45</v>
      </c>
      <c r="G42" s="119">
        <f t="shared" si="0"/>
        <v>0.36395657418576599</v>
      </c>
      <c r="H42" s="119">
        <v>15.086</v>
      </c>
      <c r="I42" s="93" t="s">
        <v>52</v>
      </c>
      <c r="T42" s="14"/>
      <c r="U42" s="14"/>
      <c r="V42" s="14"/>
      <c r="W42" s="30"/>
      <c r="X42" s="30"/>
      <c r="Y42" s="31"/>
      <c r="Z42" s="14"/>
    </row>
    <row r="43" spans="1:26" s="28" customFormat="1" ht="21" customHeight="1">
      <c r="A43" s="167" t="s">
        <v>533</v>
      </c>
      <c r="B43" s="26">
        <v>0.11</v>
      </c>
      <c r="C43" s="27">
        <f>B43+C8</f>
        <v>259.11</v>
      </c>
      <c r="D43" s="43" t="s">
        <v>552</v>
      </c>
      <c r="E43" s="26">
        <v>49.3</v>
      </c>
      <c r="F43" s="120">
        <v>38.99</v>
      </c>
      <c r="G43" s="119">
        <f t="shared" si="0"/>
        <v>0.27165939984611437</v>
      </c>
      <c r="H43" s="119">
        <v>10.592000000000001</v>
      </c>
      <c r="I43" s="93" t="s">
        <v>52</v>
      </c>
      <c r="T43" s="14"/>
      <c r="U43" s="14"/>
      <c r="V43" s="14"/>
      <c r="W43" s="30"/>
      <c r="X43" s="30"/>
      <c r="Y43" s="31"/>
      <c r="Z43" s="14"/>
    </row>
    <row r="44" spans="1:26" s="28" customFormat="1" ht="21" customHeight="1">
      <c r="A44" s="167" t="s">
        <v>585</v>
      </c>
      <c r="B44" s="26">
        <v>-0.12</v>
      </c>
      <c r="C44" s="27">
        <f>B44+C8</f>
        <v>258.88</v>
      </c>
      <c r="D44" s="43" t="s">
        <v>608</v>
      </c>
      <c r="E44" s="26">
        <v>49.15</v>
      </c>
      <c r="F44" s="120">
        <v>27.76</v>
      </c>
      <c r="G44" s="119">
        <f t="shared" si="0"/>
        <v>9.4380403458213247E-3</v>
      </c>
      <c r="H44" s="119">
        <v>0.26200000000000001</v>
      </c>
      <c r="I44" s="93" t="s">
        <v>53</v>
      </c>
      <c r="T44" s="14"/>
      <c r="U44" s="14"/>
      <c r="V44" s="14"/>
      <c r="W44" s="30"/>
      <c r="X44" s="30"/>
      <c r="Y44" s="31"/>
      <c r="Z44" s="14"/>
    </row>
    <row r="45" spans="1:26" s="28" customFormat="1" ht="21" customHeight="1">
      <c r="A45" s="167" t="s">
        <v>605</v>
      </c>
      <c r="B45" s="26">
        <v>0.1</v>
      </c>
      <c r="C45" s="27">
        <f>B45+C8</f>
        <v>259.10000000000002</v>
      </c>
      <c r="D45" s="43" t="s">
        <v>609</v>
      </c>
      <c r="E45" s="26">
        <v>48.13</v>
      </c>
      <c r="F45" s="120">
        <v>37.44</v>
      </c>
      <c r="G45" s="119">
        <f t="shared" si="0"/>
        <v>0.25683760683760687</v>
      </c>
      <c r="H45" s="119">
        <v>9.6159999999999997</v>
      </c>
      <c r="I45" s="93" t="s">
        <v>52</v>
      </c>
      <c r="T45" s="14"/>
      <c r="U45" s="14"/>
      <c r="V45" s="14"/>
      <c r="W45" s="30"/>
      <c r="X45" s="30"/>
      <c r="Y45" s="31"/>
      <c r="Z45" s="14"/>
    </row>
    <row r="46" spans="1:26" s="28" customFormat="1" ht="21" customHeight="1">
      <c r="A46" s="167" t="s">
        <v>606</v>
      </c>
      <c r="B46" s="26">
        <v>0.1</v>
      </c>
      <c r="C46" s="27">
        <f>B46+C8</f>
        <v>259.10000000000002</v>
      </c>
      <c r="D46" s="43" t="s">
        <v>610</v>
      </c>
      <c r="E46" s="26">
        <v>49.43</v>
      </c>
      <c r="F46" s="120">
        <v>36.07</v>
      </c>
      <c r="G46" s="119">
        <f t="shared" si="0"/>
        <v>0.2267258109232049</v>
      </c>
      <c r="H46" s="119">
        <v>8.1780000000000008</v>
      </c>
      <c r="I46" s="93" t="s">
        <v>52</v>
      </c>
      <c r="T46" s="14"/>
      <c r="U46" s="14"/>
      <c r="V46" s="14"/>
      <c r="W46" s="30"/>
      <c r="X46" s="30"/>
      <c r="Y46" s="31"/>
      <c r="Z46" s="14"/>
    </row>
    <row r="47" spans="1:26" s="28" customFormat="1" ht="21" customHeight="1">
      <c r="A47" s="167" t="s">
        <v>607</v>
      </c>
      <c r="B47" s="26">
        <v>-0.14000000000000001</v>
      </c>
      <c r="C47" s="27">
        <f>B47+C8</f>
        <v>258.86</v>
      </c>
      <c r="D47" s="43" t="s">
        <v>611</v>
      </c>
      <c r="E47" s="26">
        <v>48.6</v>
      </c>
      <c r="F47" s="120">
        <v>29.98</v>
      </c>
      <c r="G47" s="119">
        <f t="shared" si="0"/>
        <v>2.8685790527018012E-2</v>
      </c>
      <c r="H47" s="119">
        <v>0.86</v>
      </c>
      <c r="I47" s="93" t="s">
        <v>52</v>
      </c>
      <c r="T47" s="14"/>
      <c r="U47" s="14"/>
      <c r="V47" s="14"/>
      <c r="W47" s="30"/>
      <c r="X47" s="30"/>
      <c r="Y47" s="31"/>
      <c r="Z47" s="14"/>
    </row>
    <row r="48" spans="1:26" s="28" customFormat="1" ht="21" customHeight="1">
      <c r="A48" s="167" t="s">
        <v>646</v>
      </c>
      <c r="B48" s="26">
        <v>0.06</v>
      </c>
      <c r="C48" s="27">
        <f>B48+C8</f>
        <v>259.06</v>
      </c>
      <c r="D48" s="180" t="s">
        <v>671</v>
      </c>
      <c r="E48" s="26">
        <v>49.2</v>
      </c>
      <c r="F48" s="120">
        <v>40.56</v>
      </c>
      <c r="G48" s="119">
        <f t="shared" si="0"/>
        <v>0.14701676528599605</v>
      </c>
      <c r="H48" s="119">
        <v>5.9630000000000001</v>
      </c>
      <c r="I48" s="93" t="s">
        <v>53</v>
      </c>
      <c r="T48" s="14"/>
      <c r="U48" s="14"/>
      <c r="V48" s="14"/>
      <c r="W48" s="30"/>
      <c r="X48" s="30"/>
      <c r="Y48" s="31"/>
      <c r="Z48" s="14"/>
    </row>
    <row r="49" spans="1:26" s="28" customFormat="1" ht="21" customHeight="1">
      <c r="A49" s="167" t="s">
        <v>655</v>
      </c>
      <c r="B49" s="26">
        <v>-0.14000000000000001</v>
      </c>
      <c r="C49" s="27">
        <f>B49+C8</f>
        <v>258.86</v>
      </c>
      <c r="D49" s="43" t="s">
        <v>668</v>
      </c>
      <c r="E49" s="26">
        <v>48.5</v>
      </c>
      <c r="F49" s="120">
        <v>28.96</v>
      </c>
      <c r="G49" s="119">
        <f t="shared" si="0"/>
        <v>2.3825966850828727E-2</v>
      </c>
      <c r="H49" s="119">
        <v>0.69</v>
      </c>
      <c r="I49" s="93" t="s">
        <v>52</v>
      </c>
      <c r="T49" s="14"/>
      <c r="U49" s="14"/>
      <c r="V49" s="14"/>
      <c r="W49" s="30"/>
      <c r="X49" s="30"/>
      <c r="Y49" s="31"/>
      <c r="Z49" s="14"/>
    </row>
    <row r="50" spans="1:26" s="28" customFormat="1" ht="21" customHeight="1">
      <c r="A50" s="167" t="s">
        <v>666</v>
      </c>
      <c r="B50" s="26">
        <v>0.04</v>
      </c>
      <c r="C50" s="27">
        <f>B50+C8</f>
        <v>259.04000000000002</v>
      </c>
      <c r="D50" s="43" t="s">
        <v>669</v>
      </c>
      <c r="E50" s="26">
        <v>49</v>
      </c>
      <c r="F50" s="120">
        <v>35.880000000000003</v>
      </c>
      <c r="G50" s="119">
        <f t="shared" si="0"/>
        <v>0.17973801560758082</v>
      </c>
      <c r="H50" s="119">
        <v>6.4489999999999998</v>
      </c>
      <c r="I50" s="93" t="s">
        <v>52</v>
      </c>
      <c r="T50" s="14"/>
      <c r="U50" s="14"/>
      <c r="V50" s="14"/>
      <c r="W50" s="30"/>
      <c r="X50" s="30"/>
      <c r="Y50" s="31"/>
      <c r="Z50" s="14"/>
    </row>
    <row r="51" spans="1:26" s="28" customFormat="1" ht="21" customHeight="1">
      <c r="A51" s="167" t="s">
        <v>667</v>
      </c>
      <c r="B51" s="26">
        <v>0.09</v>
      </c>
      <c r="C51" s="27">
        <f>B51+C8</f>
        <v>259.08999999999997</v>
      </c>
      <c r="D51" s="43" t="s">
        <v>670</v>
      </c>
      <c r="E51" s="26">
        <v>49.08</v>
      </c>
      <c r="F51" s="120">
        <v>37.799999999999997</v>
      </c>
      <c r="G51" s="119">
        <f t="shared" si="0"/>
        <v>0.21462962962962964</v>
      </c>
      <c r="H51" s="119">
        <v>8.1129999999999995</v>
      </c>
      <c r="I51" s="93" t="s">
        <v>52</v>
      </c>
      <c r="T51" s="14"/>
      <c r="U51" s="14"/>
      <c r="V51" s="14"/>
      <c r="W51" s="30"/>
      <c r="X51" s="30"/>
      <c r="Y51" s="31"/>
      <c r="Z51" s="14"/>
    </row>
    <row r="52" spans="1:26" s="28" customFormat="1" ht="21" customHeight="1">
      <c r="A52" s="167" t="s">
        <v>691</v>
      </c>
      <c r="B52" s="26">
        <v>0.1</v>
      </c>
      <c r="C52" s="27">
        <f>B52+C8</f>
        <v>259.10000000000002</v>
      </c>
      <c r="D52" s="43" t="s">
        <v>704</v>
      </c>
      <c r="E52" s="26">
        <v>48.49</v>
      </c>
      <c r="F52" s="120">
        <v>38.19</v>
      </c>
      <c r="G52" s="119">
        <f t="shared" si="0"/>
        <v>0.25608798114689707</v>
      </c>
      <c r="H52" s="119">
        <v>9.7799999999999994</v>
      </c>
      <c r="I52" s="93" t="s">
        <v>53</v>
      </c>
      <c r="T52" s="14"/>
      <c r="U52" s="14"/>
      <c r="V52" s="14"/>
      <c r="W52" s="30"/>
      <c r="X52" s="30"/>
      <c r="Y52" s="31"/>
      <c r="Z52" s="14"/>
    </row>
    <row r="53" spans="1:26" s="28" customFormat="1" ht="21" customHeight="1">
      <c r="A53" s="167" t="s">
        <v>703</v>
      </c>
      <c r="B53" s="26">
        <v>0.04</v>
      </c>
      <c r="C53" s="27">
        <f>B53+C8</f>
        <v>259.04000000000002</v>
      </c>
      <c r="D53" s="43" t="s">
        <v>705</v>
      </c>
      <c r="E53" s="26">
        <v>49.3</v>
      </c>
      <c r="F53" s="120">
        <v>33.799999999999997</v>
      </c>
      <c r="G53" s="119">
        <f t="shared" si="0"/>
        <v>0.17171597633136096</v>
      </c>
      <c r="H53" s="119">
        <v>5.8040000000000003</v>
      </c>
      <c r="I53" s="93" t="s">
        <v>52</v>
      </c>
      <c r="T53" s="14"/>
      <c r="U53" s="14"/>
      <c r="V53" s="14"/>
      <c r="W53" s="30"/>
      <c r="X53" s="30"/>
      <c r="Y53" s="31"/>
      <c r="Z53" s="14"/>
    </row>
    <row r="54" spans="1:26" s="28" customFormat="1" ht="21" customHeight="1">
      <c r="A54" s="167" t="s">
        <v>693</v>
      </c>
      <c r="B54" s="215">
        <v>0.95</v>
      </c>
      <c r="C54" s="207">
        <f>B54+C8</f>
        <v>259.95</v>
      </c>
      <c r="D54" s="215" t="s">
        <v>706</v>
      </c>
      <c r="E54" s="215">
        <v>53</v>
      </c>
      <c r="F54" s="216">
        <v>67.900000000000006</v>
      </c>
      <c r="G54" s="217">
        <f>H54/F54</f>
        <v>0.70053019145802653</v>
      </c>
      <c r="H54" s="207">
        <v>47.566000000000003</v>
      </c>
      <c r="I54" s="208" t="s">
        <v>52</v>
      </c>
    </row>
    <row r="55" spans="1:26" s="28" customFormat="1" ht="21" customHeight="1">
      <c r="A55" s="167" t="s">
        <v>693</v>
      </c>
      <c r="B55" s="79">
        <v>1.6</v>
      </c>
      <c r="C55" s="84">
        <f>B55+C8</f>
        <v>260.60000000000002</v>
      </c>
      <c r="D55" s="79" t="s">
        <v>707</v>
      </c>
      <c r="E55" s="79">
        <v>59</v>
      </c>
      <c r="F55" s="139">
        <v>121.66</v>
      </c>
      <c r="G55" s="148">
        <f>H55/F55</f>
        <v>0.78108663488410324</v>
      </c>
      <c r="H55" s="84">
        <v>95.027000000000001</v>
      </c>
      <c r="I55" s="177" t="s">
        <v>52</v>
      </c>
    </row>
    <row r="56" spans="1:26" s="28" customFormat="1" ht="21" customHeight="1">
      <c r="A56" s="167" t="s">
        <v>693</v>
      </c>
      <c r="B56" s="79">
        <v>2.2799999999999998</v>
      </c>
      <c r="C56" s="84">
        <f>B56+C8</f>
        <v>261.27999999999997</v>
      </c>
      <c r="D56" s="79" t="s">
        <v>708</v>
      </c>
      <c r="E56" s="79">
        <v>66.5</v>
      </c>
      <c r="F56" s="139">
        <v>169.79</v>
      </c>
      <c r="G56" s="148">
        <f>H56/F56</f>
        <v>0.83443665704694037</v>
      </c>
      <c r="H56" s="84">
        <v>141.679</v>
      </c>
      <c r="I56" s="177" t="s">
        <v>52</v>
      </c>
    </row>
    <row r="57" spans="1:26" s="28" customFormat="1" ht="21" customHeight="1">
      <c r="A57" s="167" t="s">
        <v>693</v>
      </c>
      <c r="B57" s="79">
        <v>2.2999999999999998</v>
      </c>
      <c r="C57" s="84">
        <f>B57+C8</f>
        <v>261.3</v>
      </c>
      <c r="D57" s="79" t="s">
        <v>709</v>
      </c>
      <c r="E57" s="79">
        <v>67</v>
      </c>
      <c r="F57" s="139">
        <v>177.86</v>
      </c>
      <c r="G57" s="148">
        <f>H57/F57</f>
        <v>0.8720622961880129</v>
      </c>
      <c r="H57" s="84">
        <v>155.10499999999999</v>
      </c>
      <c r="I57" s="177" t="s">
        <v>52</v>
      </c>
    </row>
    <row r="58" spans="1:26" s="28" customFormat="1" ht="21" customHeight="1">
      <c r="A58" s="218" t="s">
        <v>693</v>
      </c>
      <c r="B58" s="229">
        <v>1.62</v>
      </c>
      <c r="C58" s="210">
        <f>B58+C8</f>
        <v>260.62</v>
      </c>
      <c r="D58" s="231" t="s">
        <v>710</v>
      </c>
      <c r="E58" s="229">
        <v>58.15</v>
      </c>
      <c r="F58" s="232">
        <v>121.58</v>
      </c>
      <c r="G58" s="221">
        <f>H58/F58</f>
        <v>0.77033229149531168</v>
      </c>
      <c r="H58" s="233">
        <v>93.656999999999996</v>
      </c>
      <c r="I58" s="249" t="s">
        <v>52</v>
      </c>
      <c r="T58" s="14"/>
      <c r="U58" s="14"/>
      <c r="V58" s="14"/>
      <c r="W58" s="30"/>
      <c r="X58" s="30"/>
      <c r="Y58" s="31"/>
      <c r="Z58" s="14"/>
    </row>
    <row r="59" spans="1:26" s="28" customFormat="1" ht="21" customHeight="1">
      <c r="A59" s="163"/>
      <c r="B59" s="30"/>
      <c r="C59" s="31"/>
      <c r="E59" s="30"/>
      <c r="F59" s="128"/>
      <c r="G59" s="134"/>
      <c r="H59" s="134"/>
      <c r="I59" s="69"/>
      <c r="T59" s="14"/>
      <c r="U59" s="14"/>
      <c r="V59" s="14"/>
      <c r="W59" s="30"/>
      <c r="X59" s="30"/>
      <c r="Y59" s="31"/>
      <c r="Z59" s="14"/>
    </row>
    <row r="60" spans="1:26" s="28" customFormat="1" ht="21" customHeight="1">
      <c r="E60" s="30"/>
      <c r="F60" s="128"/>
      <c r="G60" s="134"/>
      <c r="H60" s="134"/>
      <c r="I60" s="69"/>
      <c r="T60" s="14"/>
      <c r="U60" s="14"/>
      <c r="V60" s="14"/>
      <c r="W60" s="30"/>
      <c r="X60" s="30"/>
      <c r="Y60" s="31"/>
      <c r="Z60" s="14"/>
    </row>
    <row r="61" spans="1:26" s="28" customFormat="1" ht="21" customHeight="1">
      <c r="E61" s="30"/>
      <c r="F61" s="128"/>
      <c r="G61" s="134"/>
      <c r="H61" s="134"/>
      <c r="I61" s="69"/>
      <c r="T61" s="14"/>
      <c r="U61" s="14"/>
      <c r="V61" s="14"/>
      <c r="W61" s="30"/>
      <c r="X61" s="30"/>
      <c r="Y61" s="31"/>
      <c r="Z61" s="14"/>
    </row>
    <row r="62" spans="1:26" s="28" customFormat="1" ht="21" customHeight="1">
      <c r="A62" s="163"/>
      <c r="B62" s="30"/>
      <c r="C62" s="31"/>
      <c r="E62" s="30"/>
      <c r="F62" s="128"/>
      <c r="G62" s="134"/>
      <c r="H62" s="134"/>
      <c r="I62" s="69"/>
      <c r="T62" s="14"/>
      <c r="U62" s="14"/>
      <c r="V62" s="14"/>
      <c r="W62" s="30"/>
      <c r="X62" s="30"/>
      <c r="Y62" s="31"/>
      <c r="Z62" s="14"/>
    </row>
    <row r="63" spans="1:26" s="28" customFormat="1" ht="21" customHeight="1">
      <c r="A63" s="163"/>
      <c r="B63" s="30"/>
      <c r="C63" s="31"/>
      <c r="E63" s="30"/>
      <c r="F63" s="128"/>
      <c r="G63" s="134"/>
      <c r="H63" s="134"/>
      <c r="I63" s="69"/>
      <c r="T63" s="14"/>
      <c r="U63" s="14"/>
      <c r="V63" s="14"/>
      <c r="W63" s="30"/>
      <c r="X63" s="30"/>
      <c r="Y63" s="31"/>
      <c r="Z63" s="14"/>
    </row>
    <row r="64" spans="1:26" s="28" customFormat="1" ht="21" customHeight="1">
      <c r="A64" s="247" t="s">
        <v>63</v>
      </c>
      <c r="B64" s="30"/>
      <c r="C64" s="30"/>
      <c r="E64" s="30"/>
      <c r="F64" s="128"/>
      <c r="G64" s="134"/>
      <c r="H64" s="134"/>
      <c r="I64" s="69"/>
      <c r="T64" s="14"/>
      <c r="U64" s="14"/>
      <c r="V64" s="14"/>
      <c r="W64" s="30"/>
      <c r="X64" s="30"/>
      <c r="Y64" s="31"/>
      <c r="Z64" s="14"/>
    </row>
    <row r="65" spans="1:26" s="28" customFormat="1" ht="21" customHeight="1">
      <c r="A65" s="163" t="s">
        <v>64</v>
      </c>
      <c r="B65" s="248">
        <f>+COUNT(B11:B59)</f>
        <v>48</v>
      </c>
      <c r="C65" s="30" t="s">
        <v>65</v>
      </c>
      <c r="E65" s="30"/>
      <c r="F65" s="128"/>
      <c r="G65" s="134"/>
      <c r="H65" s="134"/>
      <c r="I65" s="69"/>
      <c r="T65" s="14"/>
      <c r="U65" s="14"/>
      <c r="V65" s="14"/>
      <c r="W65" s="30"/>
      <c r="X65" s="30"/>
      <c r="Y65" s="31"/>
      <c r="Z65" s="14"/>
    </row>
    <row r="66" spans="1:26" s="28" customFormat="1" ht="21" customHeight="1">
      <c r="A66" s="163"/>
      <c r="B66" s="30"/>
      <c r="C66" s="31"/>
      <c r="D66" s="30"/>
      <c r="E66" s="30"/>
      <c r="F66" s="128"/>
      <c r="G66" s="134"/>
      <c r="H66" s="134"/>
      <c r="I66" s="69"/>
      <c r="T66" s="14"/>
      <c r="U66" s="14"/>
      <c r="V66" s="14"/>
      <c r="W66" s="30"/>
      <c r="X66" s="30"/>
      <c r="Y66" s="31"/>
      <c r="Z66" s="14"/>
    </row>
    <row r="67" spans="1:26" s="28" customFormat="1" ht="21" customHeight="1">
      <c r="A67" s="163"/>
      <c r="B67" s="30"/>
      <c r="C67" s="31"/>
      <c r="D67" s="30"/>
      <c r="E67" s="30"/>
      <c r="F67" s="128"/>
      <c r="G67" s="134"/>
      <c r="H67" s="134"/>
      <c r="I67" s="69"/>
      <c r="T67" s="14"/>
      <c r="U67" s="14"/>
      <c r="V67" s="14"/>
      <c r="W67" s="30"/>
      <c r="X67" s="30"/>
      <c r="Y67" s="31"/>
      <c r="Z67" s="14"/>
    </row>
    <row r="68" spans="1:26" s="28" customFormat="1" ht="21" customHeight="1">
      <c r="A68" s="163"/>
      <c r="B68" s="30"/>
      <c r="C68" s="31"/>
      <c r="D68" s="30"/>
      <c r="E68" s="30"/>
      <c r="F68" s="128"/>
      <c r="G68" s="134"/>
      <c r="H68" s="134"/>
      <c r="I68" s="69"/>
      <c r="T68" s="14"/>
      <c r="U68" s="14"/>
      <c r="V68" s="14"/>
      <c r="W68" s="30"/>
      <c r="X68" s="30"/>
      <c r="Y68" s="31"/>
      <c r="Z68" s="14"/>
    </row>
    <row r="69" spans="1:26" s="28" customFormat="1" ht="21" customHeight="1">
      <c r="A69" s="163"/>
      <c r="B69" s="30"/>
      <c r="C69" s="31"/>
      <c r="D69" s="30"/>
      <c r="E69" s="30"/>
      <c r="F69" s="128"/>
      <c r="G69" s="134"/>
      <c r="H69" s="134"/>
      <c r="I69" s="69"/>
      <c r="T69" s="14"/>
      <c r="U69" s="14"/>
      <c r="V69" s="14"/>
      <c r="W69" s="30"/>
      <c r="X69" s="30"/>
      <c r="Y69" s="31"/>
      <c r="Z69" s="14"/>
    </row>
    <row r="70" spans="1:26" s="28" customFormat="1" ht="21" customHeight="1">
      <c r="A70" s="163"/>
      <c r="B70" s="30"/>
      <c r="C70" s="31"/>
      <c r="D70" s="30"/>
      <c r="E70" s="30"/>
      <c r="F70" s="128"/>
      <c r="G70" s="134"/>
      <c r="H70" s="134"/>
      <c r="I70" s="69"/>
      <c r="T70" s="14"/>
      <c r="U70" s="14"/>
      <c r="V70" s="14"/>
      <c r="W70" s="30"/>
      <c r="X70" s="30"/>
      <c r="Y70" s="31"/>
      <c r="Z70" s="14"/>
    </row>
    <row r="71" spans="1:26" s="28" customFormat="1" ht="21" customHeight="1">
      <c r="A71" s="163"/>
      <c r="B71" s="30"/>
      <c r="C71" s="31"/>
      <c r="D71" s="30"/>
      <c r="E71" s="30"/>
      <c r="F71" s="128"/>
      <c r="G71" s="134"/>
      <c r="H71" s="134"/>
      <c r="I71" s="34"/>
      <c r="T71" s="14"/>
      <c r="U71" s="14"/>
      <c r="V71" s="14"/>
      <c r="W71" s="30"/>
      <c r="X71" s="30"/>
      <c r="Y71" s="31"/>
      <c r="Z71" s="14"/>
    </row>
    <row r="72" spans="1:26" s="28" customFormat="1" ht="21" customHeight="1">
      <c r="A72" s="163"/>
      <c r="B72" s="30"/>
      <c r="C72" s="31"/>
      <c r="D72" s="30"/>
      <c r="E72" s="30"/>
      <c r="F72" s="128"/>
      <c r="G72" s="134"/>
      <c r="H72" s="134"/>
      <c r="I72" s="69"/>
      <c r="T72" s="14"/>
      <c r="U72" s="14"/>
      <c r="V72" s="14"/>
      <c r="W72" s="30"/>
      <c r="X72" s="30"/>
      <c r="Y72" s="31"/>
      <c r="Z72" s="14"/>
    </row>
    <row r="73" spans="1:26" s="28" customFormat="1" ht="21" customHeight="1">
      <c r="A73" s="163"/>
      <c r="B73" s="30"/>
      <c r="C73" s="31"/>
      <c r="D73" s="30"/>
      <c r="E73" s="30"/>
      <c r="F73" s="128"/>
      <c r="G73" s="134"/>
      <c r="H73" s="134"/>
      <c r="I73" s="34"/>
      <c r="T73" s="14"/>
      <c r="U73" s="14"/>
      <c r="V73" s="14"/>
      <c r="W73" s="30"/>
      <c r="X73" s="30"/>
      <c r="Y73" s="31"/>
      <c r="Z73" s="14"/>
    </row>
    <row r="74" spans="1:26" s="28" customFormat="1" ht="21" customHeight="1">
      <c r="A74" s="173"/>
      <c r="B74" s="32"/>
      <c r="C74" s="31"/>
      <c r="D74" s="32"/>
      <c r="E74" s="32"/>
      <c r="F74" s="129"/>
      <c r="G74" s="129"/>
      <c r="H74" s="129"/>
      <c r="I74" s="37"/>
      <c r="T74" s="14"/>
      <c r="U74" s="14"/>
      <c r="V74" s="14"/>
      <c r="W74" s="30"/>
      <c r="X74" s="30"/>
      <c r="Y74" s="31"/>
      <c r="Z74" s="14"/>
    </row>
    <row r="75" spans="1:26" s="28" customFormat="1" ht="21" customHeight="1">
      <c r="A75" s="173"/>
      <c r="B75" s="32"/>
      <c r="C75" s="31"/>
      <c r="D75" s="32"/>
      <c r="E75" s="32"/>
      <c r="F75" s="129"/>
      <c r="G75" s="129"/>
      <c r="H75" s="129"/>
      <c r="I75" s="37"/>
      <c r="T75" s="14"/>
      <c r="U75" s="14"/>
      <c r="V75" s="14"/>
      <c r="W75" s="30"/>
      <c r="X75" s="30"/>
      <c r="Y75" s="31"/>
      <c r="Z75" s="14"/>
    </row>
    <row r="76" spans="1:26" s="28" customFormat="1" ht="21" customHeight="1">
      <c r="A76" s="173"/>
      <c r="B76" s="32"/>
      <c r="C76" s="31"/>
      <c r="D76" s="32"/>
      <c r="E76" s="32"/>
      <c r="F76" s="129"/>
      <c r="G76" s="129"/>
      <c r="H76" s="129"/>
      <c r="I76" s="37"/>
      <c r="T76" s="14"/>
      <c r="U76" s="14"/>
      <c r="V76" s="14"/>
      <c r="W76" s="30"/>
      <c r="X76" s="30"/>
      <c r="Y76" s="31"/>
      <c r="Z76" s="14"/>
    </row>
    <row r="77" spans="1:26" s="28" customFormat="1" ht="21" customHeight="1">
      <c r="A77" s="173"/>
      <c r="B77" s="32"/>
      <c r="C77" s="31"/>
      <c r="D77" s="32"/>
      <c r="E77" s="32"/>
      <c r="F77" s="129"/>
      <c r="G77" s="129"/>
      <c r="H77" s="129"/>
      <c r="I77" s="37"/>
      <c r="T77" s="14"/>
      <c r="U77" s="14"/>
      <c r="V77" s="14"/>
      <c r="W77" s="30"/>
      <c r="X77" s="30"/>
      <c r="Y77" s="31"/>
      <c r="Z77" s="14"/>
    </row>
    <row r="78" spans="1:26" s="28" customFormat="1" ht="21" customHeight="1">
      <c r="A78" s="173"/>
      <c r="B78" s="32"/>
      <c r="C78" s="31"/>
      <c r="D78" s="32"/>
      <c r="E78" s="32"/>
      <c r="F78" s="129"/>
      <c r="G78" s="129"/>
      <c r="H78" s="129"/>
      <c r="I78" s="37"/>
      <c r="Q78" s="28" t="s">
        <v>37</v>
      </c>
      <c r="T78" s="14"/>
      <c r="U78" s="14"/>
      <c r="V78" s="14"/>
      <c r="W78" s="30"/>
      <c r="X78" s="30"/>
      <c r="Y78" s="31"/>
      <c r="Z78" s="14"/>
    </row>
    <row r="79" spans="1:26" s="28" customFormat="1" ht="21" customHeight="1">
      <c r="A79" s="173"/>
      <c r="B79" s="32"/>
      <c r="C79" s="36"/>
      <c r="D79" s="32"/>
      <c r="E79" s="32"/>
      <c r="F79" s="129"/>
      <c r="G79" s="129"/>
      <c r="H79" s="129"/>
      <c r="I79" s="37"/>
      <c r="T79" s="14"/>
      <c r="U79" s="14"/>
      <c r="V79" s="14"/>
      <c r="W79" s="30"/>
      <c r="X79" s="30"/>
      <c r="Y79" s="31"/>
      <c r="Z79" s="14"/>
    </row>
    <row r="80" spans="1:26" s="28" customFormat="1" ht="21" customHeight="1">
      <c r="A80" s="173"/>
      <c r="B80" s="32"/>
      <c r="C80" s="36"/>
      <c r="D80" s="32"/>
      <c r="E80" s="32"/>
      <c r="F80" s="129"/>
      <c r="G80" s="129"/>
      <c r="H80" s="129"/>
      <c r="I80" s="37"/>
      <c r="T80" s="14"/>
      <c r="U80" s="14"/>
      <c r="V80" s="14"/>
      <c r="W80" s="30"/>
      <c r="X80" s="30"/>
      <c r="Y80" s="31"/>
      <c r="Z80" s="14"/>
    </row>
    <row r="81" spans="1:26" s="28" customFormat="1" ht="21" customHeight="1">
      <c r="A81" s="173"/>
      <c r="B81" s="32"/>
      <c r="C81" s="36"/>
      <c r="D81" s="32"/>
      <c r="E81" s="32"/>
      <c r="F81" s="129"/>
      <c r="G81" s="129"/>
      <c r="H81" s="129"/>
      <c r="I81" s="37"/>
      <c r="T81" s="14"/>
      <c r="U81" s="14"/>
      <c r="V81" s="14"/>
      <c r="W81" s="30"/>
      <c r="X81" s="30"/>
      <c r="Y81" s="31"/>
      <c r="Z81" s="14"/>
    </row>
    <row r="82" spans="1:26" s="28" customFormat="1" ht="21" customHeight="1">
      <c r="A82" s="173"/>
      <c r="B82" s="32"/>
      <c r="C82" s="36"/>
      <c r="D82" s="32"/>
      <c r="E82" s="32"/>
      <c r="F82" s="129"/>
      <c r="G82" s="129"/>
      <c r="H82" s="129"/>
      <c r="I82" s="37"/>
      <c r="T82" s="14"/>
      <c r="U82" s="14"/>
      <c r="V82" s="14"/>
      <c r="W82" s="30"/>
      <c r="X82" s="30"/>
      <c r="Y82" s="31"/>
      <c r="Z82" s="14"/>
    </row>
    <row r="83" spans="1:26" s="28" customFormat="1" ht="21" customHeight="1">
      <c r="A83" s="173"/>
      <c r="B83" s="32"/>
      <c r="C83" s="36"/>
      <c r="D83" s="32"/>
      <c r="E83" s="32"/>
      <c r="F83" s="129"/>
      <c r="G83" s="129"/>
      <c r="H83" s="129"/>
      <c r="I83" s="37"/>
      <c r="T83" s="14"/>
      <c r="U83" s="14"/>
      <c r="V83" s="14"/>
      <c r="W83" s="30"/>
      <c r="X83" s="30"/>
      <c r="Y83" s="31"/>
      <c r="Z83" s="14"/>
    </row>
    <row r="84" spans="1:26" s="28" customFormat="1" ht="21" customHeight="1">
      <c r="A84" s="173"/>
      <c r="B84" s="32"/>
      <c r="C84" s="36"/>
      <c r="D84" s="32"/>
      <c r="E84" s="32"/>
      <c r="F84" s="129"/>
      <c r="G84" s="129"/>
      <c r="H84" s="129"/>
      <c r="I84" s="37"/>
      <c r="T84" s="14"/>
      <c r="U84" s="14"/>
      <c r="V84" s="14"/>
      <c r="W84" s="30"/>
      <c r="X84" s="30"/>
      <c r="Y84" s="31"/>
      <c r="Z84" s="14"/>
    </row>
    <row r="85" spans="1:26" s="28" customFormat="1" ht="21" customHeight="1">
      <c r="A85" s="173"/>
      <c r="B85" s="32"/>
      <c r="C85" s="36"/>
      <c r="D85" s="32"/>
      <c r="E85" s="32"/>
      <c r="F85" s="129"/>
      <c r="G85" s="129"/>
      <c r="H85" s="129"/>
      <c r="I85" s="37"/>
      <c r="T85" s="14"/>
      <c r="U85" s="14"/>
      <c r="V85" s="14"/>
      <c r="W85" s="30"/>
      <c r="X85" s="30"/>
      <c r="Y85" s="31"/>
      <c r="Z85" s="14"/>
    </row>
    <row r="86" spans="1:26" s="28" customFormat="1" ht="21" customHeight="1">
      <c r="A86" s="173"/>
      <c r="B86" s="32"/>
      <c r="C86" s="36"/>
      <c r="D86" s="32"/>
      <c r="E86" s="32"/>
      <c r="F86" s="129"/>
      <c r="G86" s="129"/>
      <c r="H86" s="129"/>
      <c r="I86" s="37"/>
      <c r="T86" s="14"/>
      <c r="U86" s="14"/>
      <c r="V86" s="14"/>
      <c r="W86" s="30"/>
      <c r="X86" s="30"/>
      <c r="Y86" s="31"/>
      <c r="Z86" s="14"/>
    </row>
    <row r="87" spans="1:26" s="28" customFormat="1" ht="21" customHeight="1">
      <c r="A87" s="173"/>
      <c r="B87" s="32"/>
      <c r="C87" s="36"/>
      <c r="D87" s="32"/>
      <c r="E87" s="32"/>
      <c r="F87" s="129"/>
      <c r="G87" s="129"/>
      <c r="H87" s="129"/>
      <c r="I87" s="37"/>
      <c r="T87" s="14"/>
      <c r="U87" s="14"/>
      <c r="V87" s="14"/>
      <c r="W87" s="30"/>
      <c r="X87" s="30"/>
      <c r="Y87" s="31"/>
      <c r="Z87" s="14"/>
    </row>
    <row r="88" spans="1:26" s="28" customFormat="1" ht="21" customHeight="1">
      <c r="A88" s="173"/>
      <c r="B88" s="32"/>
      <c r="C88" s="36"/>
      <c r="D88" s="32"/>
      <c r="E88" s="32"/>
      <c r="F88" s="129"/>
      <c r="G88" s="129"/>
      <c r="H88" s="129"/>
      <c r="I88" s="37"/>
      <c r="T88" s="14"/>
      <c r="U88" s="14"/>
      <c r="V88" s="14"/>
      <c r="W88" s="30"/>
      <c r="X88" s="30"/>
      <c r="Y88" s="31"/>
      <c r="Z88" s="14"/>
    </row>
    <row r="89" spans="1:26" s="28" customFormat="1" ht="21" customHeight="1">
      <c r="A89" s="173"/>
      <c r="B89" s="32"/>
      <c r="C89" s="36"/>
      <c r="D89" s="32"/>
      <c r="E89" s="32"/>
      <c r="F89" s="129"/>
      <c r="G89" s="129"/>
      <c r="H89" s="129"/>
      <c r="I89" s="37"/>
      <c r="T89" s="14"/>
      <c r="U89" s="14"/>
      <c r="V89" s="14"/>
      <c r="W89" s="30"/>
      <c r="X89" s="30"/>
      <c r="Y89" s="31"/>
      <c r="Z89" s="14"/>
    </row>
    <row r="90" spans="1:26" s="28" customFormat="1" ht="21" customHeight="1">
      <c r="A90" s="173"/>
      <c r="B90" s="32"/>
      <c r="C90" s="36"/>
      <c r="D90" s="32"/>
      <c r="E90" s="32"/>
      <c r="F90" s="129"/>
      <c r="G90" s="129"/>
      <c r="H90" s="129"/>
      <c r="I90" s="37"/>
      <c r="T90" s="14"/>
      <c r="U90" s="14"/>
      <c r="V90" s="14"/>
      <c r="W90" s="30"/>
      <c r="X90" s="30"/>
      <c r="Y90" s="31"/>
      <c r="Z90" s="14"/>
    </row>
    <row r="91" spans="1:26" s="28" customFormat="1" ht="21" customHeight="1">
      <c r="A91" s="173"/>
      <c r="B91" s="32"/>
      <c r="C91" s="36"/>
      <c r="D91" s="32"/>
      <c r="E91" s="32"/>
      <c r="F91" s="129"/>
      <c r="G91" s="129"/>
      <c r="H91" s="129"/>
      <c r="I91" s="37"/>
      <c r="T91" s="14"/>
      <c r="U91" s="14"/>
      <c r="V91" s="14"/>
      <c r="W91" s="30"/>
      <c r="X91" s="30"/>
      <c r="Y91" s="31"/>
      <c r="Z91" s="14"/>
    </row>
    <row r="92" spans="1:26" s="28" customFormat="1" ht="21" customHeight="1">
      <c r="A92" s="173"/>
      <c r="B92" s="32"/>
      <c r="C92" s="36"/>
      <c r="D92" s="32"/>
      <c r="E92" s="32"/>
      <c r="F92" s="129"/>
      <c r="G92" s="129"/>
      <c r="H92" s="129"/>
      <c r="I92" s="37"/>
      <c r="T92" s="14"/>
      <c r="U92" s="14"/>
      <c r="V92" s="14"/>
      <c r="W92" s="30"/>
      <c r="X92" s="30"/>
      <c r="Y92" s="31"/>
      <c r="Z92" s="14"/>
    </row>
    <row r="93" spans="1:26" s="28" customFormat="1" ht="21" customHeight="1">
      <c r="A93" s="173"/>
      <c r="B93" s="32"/>
      <c r="C93" s="36"/>
      <c r="D93" s="32"/>
      <c r="E93" s="32"/>
      <c r="F93" s="129"/>
      <c r="G93" s="129"/>
      <c r="H93" s="129"/>
      <c r="I93" s="37"/>
      <c r="T93" s="14"/>
      <c r="U93" s="14"/>
      <c r="V93" s="14"/>
      <c r="W93" s="30"/>
      <c r="X93" s="30"/>
      <c r="Y93" s="31"/>
      <c r="Z93" s="14"/>
    </row>
    <row r="94" spans="1:26" s="28" customFormat="1" ht="21" customHeight="1">
      <c r="A94" s="173"/>
      <c r="B94" s="32"/>
      <c r="C94" s="36"/>
      <c r="D94" s="32"/>
      <c r="E94" s="32"/>
      <c r="F94" s="129"/>
      <c r="G94" s="129"/>
      <c r="H94" s="129"/>
      <c r="I94" s="37"/>
      <c r="T94" s="14"/>
      <c r="U94" s="14"/>
      <c r="V94" s="14"/>
      <c r="W94" s="30"/>
      <c r="X94" s="30"/>
      <c r="Y94" s="31"/>
      <c r="Z94" s="14"/>
    </row>
    <row r="95" spans="1:26" s="28" customFormat="1" ht="21" customHeight="1">
      <c r="A95" s="173"/>
      <c r="B95" s="32"/>
      <c r="C95" s="36"/>
      <c r="D95" s="32"/>
      <c r="E95" s="32"/>
      <c r="F95" s="129"/>
      <c r="G95" s="129"/>
      <c r="H95" s="129"/>
      <c r="I95" s="37"/>
      <c r="T95" s="14"/>
      <c r="U95" s="14"/>
      <c r="V95" s="14"/>
      <c r="W95" s="30"/>
      <c r="X95" s="30"/>
      <c r="Y95" s="31"/>
      <c r="Z95" s="14"/>
    </row>
    <row r="96" spans="1:26" s="28" customFormat="1" ht="21" customHeight="1">
      <c r="A96" s="173"/>
      <c r="B96" s="32"/>
      <c r="C96" s="36"/>
      <c r="D96" s="32"/>
      <c r="E96" s="32"/>
      <c r="F96" s="129"/>
      <c r="G96" s="129"/>
      <c r="H96" s="129"/>
      <c r="I96" s="37"/>
      <c r="T96" s="14"/>
      <c r="U96" s="14"/>
      <c r="V96" s="14"/>
      <c r="W96" s="30"/>
      <c r="X96" s="30"/>
      <c r="Y96" s="31"/>
      <c r="Z96" s="14"/>
    </row>
    <row r="97" spans="1:26" s="28" customFormat="1" ht="21" customHeight="1">
      <c r="A97" s="173"/>
      <c r="B97" s="32"/>
      <c r="C97" s="36"/>
      <c r="D97" s="32"/>
      <c r="E97" s="32"/>
      <c r="F97" s="129"/>
      <c r="G97" s="129"/>
      <c r="H97" s="129"/>
      <c r="I97" s="37"/>
      <c r="W97" s="30"/>
      <c r="X97" s="30"/>
      <c r="Y97" s="31"/>
    </row>
    <row r="98" spans="1:26" s="28" customFormat="1" ht="21" customHeight="1">
      <c r="A98" s="173"/>
      <c r="B98" s="32"/>
      <c r="C98" s="36"/>
      <c r="D98" s="32"/>
      <c r="E98" s="32"/>
      <c r="F98" s="129"/>
      <c r="G98" s="129"/>
      <c r="H98" s="129"/>
      <c r="I98" s="37"/>
      <c r="T98" s="32"/>
      <c r="U98" s="32"/>
      <c r="V98" s="32"/>
      <c r="W98" s="30"/>
      <c r="X98" s="30"/>
      <c r="Y98" s="31"/>
      <c r="Z98" s="32"/>
    </row>
    <row r="99" spans="1:26" s="28" customFormat="1" ht="21" customHeight="1">
      <c r="A99" s="173"/>
      <c r="B99" s="32"/>
      <c r="C99" s="36"/>
      <c r="D99" s="32"/>
      <c r="E99" s="32"/>
      <c r="F99" s="129"/>
      <c r="G99" s="129"/>
      <c r="H99" s="129"/>
      <c r="I99" s="37"/>
      <c r="T99" s="32"/>
      <c r="U99" s="32"/>
      <c r="V99" s="32"/>
      <c r="W99" s="30"/>
      <c r="X99" s="30"/>
      <c r="Y99" s="31"/>
      <c r="Z99" s="32"/>
    </row>
    <row r="100" spans="1:26" s="28" customFormat="1" ht="21" customHeight="1">
      <c r="A100" s="173"/>
      <c r="B100" s="32"/>
      <c r="C100" s="36"/>
      <c r="D100" s="32"/>
      <c r="E100" s="32"/>
      <c r="F100" s="129"/>
      <c r="G100" s="129"/>
      <c r="H100" s="129"/>
      <c r="I100" s="37"/>
      <c r="T100" s="32"/>
      <c r="U100" s="32"/>
      <c r="V100" s="32"/>
      <c r="W100" s="30"/>
      <c r="X100" s="30"/>
      <c r="Y100" s="31"/>
      <c r="Z100" s="32"/>
    </row>
    <row r="101" spans="1:26" s="28" customFormat="1" ht="21" customHeight="1">
      <c r="A101" s="173"/>
      <c r="B101" s="32"/>
      <c r="C101" s="36"/>
      <c r="D101" s="32"/>
      <c r="E101" s="32"/>
      <c r="F101" s="129"/>
      <c r="G101" s="129"/>
      <c r="H101" s="129"/>
      <c r="I101" s="37"/>
      <c r="T101" s="32"/>
      <c r="U101" s="32"/>
      <c r="V101" s="32"/>
      <c r="W101" s="30"/>
      <c r="X101" s="30"/>
      <c r="Y101" s="31"/>
      <c r="Z101" s="32"/>
    </row>
    <row r="102" spans="1:26" s="28" customFormat="1" ht="21" customHeight="1">
      <c r="A102" s="173"/>
      <c r="B102" s="32"/>
      <c r="C102" s="36"/>
      <c r="D102" s="32"/>
      <c r="E102" s="32"/>
      <c r="F102" s="129"/>
      <c r="G102" s="129"/>
      <c r="H102" s="129"/>
      <c r="I102" s="37"/>
      <c r="T102" s="32"/>
      <c r="U102" s="32"/>
      <c r="V102" s="32"/>
      <c r="W102" s="30"/>
      <c r="X102" s="30"/>
      <c r="Y102" s="31"/>
      <c r="Z102" s="32"/>
    </row>
    <row r="103" spans="1:26" s="28" customFormat="1" ht="21" customHeight="1">
      <c r="A103" s="173"/>
      <c r="B103" s="32"/>
      <c r="C103" s="36"/>
      <c r="D103" s="32"/>
      <c r="E103" s="32"/>
      <c r="F103" s="129"/>
      <c r="G103" s="129"/>
      <c r="H103" s="129"/>
      <c r="I103" s="37"/>
      <c r="T103" s="32"/>
      <c r="U103" s="32"/>
      <c r="V103" s="32"/>
      <c r="W103" s="30"/>
      <c r="X103" s="30"/>
      <c r="Y103" s="31"/>
      <c r="Z103" s="32"/>
    </row>
    <row r="104" spans="1:26" s="28" customFormat="1" ht="21" customHeight="1">
      <c r="A104" s="173"/>
      <c r="B104" s="32"/>
      <c r="C104" s="36"/>
      <c r="D104" s="32"/>
      <c r="E104" s="32"/>
      <c r="F104" s="129"/>
      <c r="G104" s="129"/>
      <c r="H104" s="129"/>
      <c r="I104" s="37"/>
      <c r="T104" s="32"/>
      <c r="U104" s="32"/>
      <c r="V104" s="32"/>
      <c r="W104" s="30"/>
      <c r="X104" s="30"/>
      <c r="Y104" s="31"/>
      <c r="Z104" s="32"/>
    </row>
    <row r="105" spans="1:26" s="28" customFormat="1" ht="21" customHeight="1">
      <c r="A105" s="173"/>
      <c r="B105" s="32"/>
      <c r="C105" s="36"/>
      <c r="D105" s="32"/>
      <c r="E105" s="32"/>
      <c r="F105" s="129"/>
      <c r="G105" s="129"/>
      <c r="H105" s="129"/>
      <c r="I105" s="37"/>
      <c r="J105" s="32"/>
      <c r="K105" s="32"/>
      <c r="L105" s="32"/>
      <c r="M105" s="32"/>
      <c r="N105" s="32"/>
      <c r="O105" s="32"/>
      <c r="P105" s="32"/>
      <c r="Q105" s="32"/>
      <c r="R105" s="32"/>
      <c r="T105" s="32"/>
      <c r="U105" s="32"/>
      <c r="V105" s="32"/>
      <c r="W105" s="30"/>
      <c r="X105" s="30"/>
      <c r="Y105" s="31"/>
      <c r="Z105" s="32"/>
    </row>
    <row r="106" spans="1:26" s="28" customFormat="1" ht="21" customHeight="1">
      <c r="A106" s="35"/>
      <c r="B106" s="32"/>
      <c r="C106" s="36"/>
      <c r="D106" s="32"/>
      <c r="E106" s="32"/>
      <c r="F106" s="129"/>
      <c r="G106" s="129"/>
      <c r="H106" s="129"/>
      <c r="I106" s="37"/>
      <c r="J106" s="32"/>
      <c r="K106" s="32"/>
      <c r="L106" s="32"/>
      <c r="M106" s="32"/>
      <c r="N106" s="32"/>
      <c r="O106" s="32"/>
      <c r="P106" s="32"/>
      <c r="Q106" s="32"/>
      <c r="R106" s="32"/>
      <c r="T106" s="32"/>
      <c r="U106" s="32"/>
      <c r="V106" s="32"/>
      <c r="W106" s="30"/>
      <c r="X106" s="30"/>
      <c r="Y106" s="31"/>
      <c r="Z106" s="32"/>
    </row>
    <row r="107" spans="1:26" s="28" customFormat="1" ht="21" customHeight="1">
      <c r="A107" s="35"/>
      <c r="B107" s="32"/>
      <c r="C107" s="36"/>
      <c r="D107" s="32"/>
      <c r="E107" s="32"/>
      <c r="F107" s="129"/>
      <c r="G107" s="129"/>
      <c r="H107" s="129"/>
      <c r="I107" s="37"/>
      <c r="J107"/>
      <c r="K107"/>
      <c r="L107"/>
      <c r="M107"/>
      <c r="N107"/>
      <c r="O107"/>
      <c r="P107"/>
      <c r="Q107"/>
      <c r="R107"/>
      <c r="T107" s="32"/>
      <c r="U107" s="32"/>
      <c r="V107" s="32"/>
      <c r="W107" s="30"/>
      <c r="X107" s="30"/>
      <c r="Y107" s="31"/>
      <c r="Z107" s="32"/>
    </row>
    <row r="108" spans="1:26" s="28" customFormat="1" ht="21" customHeight="1">
      <c r="A108" s="35"/>
      <c r="B108" s="32"/>
      <c r="C108" s="36"/>
      <c r="D108" s="32"/>
      <c r="E108" s="32"/>
      <c r="F108" s="129"/>
      <c r="G108" s="129"/>
      <c r="H108" s="129"/>
      <c r="I108" s="37"/>
      <c r="J108"/>
      <c r="K108"/>
      <c r="L108"/>
      <c r="M108"/>
      <c r="N108"/>
      <c r="O108"/>
      <c r="P108"/>
      <c r="Q108"/>
      <c r="R108"/>
      <c r="T108" s="32"/>
      <c r="U108" s="32"/>
      <c r="V108" s="32"/>
      <c r="W108" s="30"/>
      <c r="X108" s="30"/>
      <c r="Y108" s="31"/>
      <c r="Z108" s="32"/>
    </row>
    <row r="109" spans="1:26" s="28" customFormat="1" ht="21" customHeight="1">
      <c r="A109" s="35"/>
      <c r="B109" s="32"/>
      <c r="C109" s="36"/>
      <c r="D109" s="32"/>
      <c r="E109" s="32"/>
      <c r="F109" s="129"/>
      <c r="G109" s="129"/>
      <c r="H109" s="129"/>
      <c r="I109" s="37"/>
      <c r="J109"/>
      <c r="K109"/>
      <c r="L109"/>
      <c r="M109"/>
      <c r="N109"/>
      <c r="O109"/>
      <c r="P109"/>
      <c r="Q109"/>
      <c r="R109"/>
      <c r="T109" s="32"/>
      <c r="U109" s="32"/>
      <c r="V109" s="32"/>
      <c r="W109" s="30"/>
      <c r="X109" s="30"/>
      <c r="Y109" s="31"/>
      <c r="Z109" s="32"/>
    </row>
    <row r="110" spans="1:26" s="28" customFormat="1" ht="21" customHeight="1">
      <c r="A110" s="35"/>
      <c r="B110" s="32"/>
      <c r="C110" s="36"/>
      <c r="D110" s="32"/>
      <c r="E110" s="32"/>
      <c r="F110" s="129"/>
      <c r="G110" s="129"/>
      <c r="H110" s="129"/>
      <c r="I110" s="37"/>
      <c r="J110"/>
      <c r="K110"/>
      <c r="L110"/>
      <c r="M110"/>
      <c r="N110"/>
      <c r="O110"/>
      <c r="P110"/>
      <c r="Q110"/>
      <c r="R110"/>
      <c r="T110" s="32"/>
      <c r="U110" s="32"/>
      <c r="V110" s="32"/>
      <c r="W110" s="30"/>
      <c r="X110" s="30"/>
      <c r="Y110" s="31"/>
      <c r="Z110" s="32"/>
    </row>
    <row r="111" spans="1:26" s="32" customFormat="1" ht="21" customHeight="1">
      <c r="A111" s="35"/>
      <c r="C111" s="36"/>
      <c r="F111" s="129"/>
      <c r="G111" s="129"/>
      <c r="H111" s="129"/>
      <c r="I111" s="37"/>
      <c r="J111"/>
      <c r="K111"/>
      <c r="L111"/>
      <c r="M111"/>
      <c r="N111"/>
      <c r="O111"/>
      <c r="P111"/>
      <c r="Q111"/>
      <c r="R111"/>
    </row>
    <row r="112" spans="1:26" s="32" customFormat="1" ht="21" customHeight="1">
      <c r="A112" s="35"/>
      <c r="C112" s="36"/>
      <c r="F112" s="129"/>
      <c r="G112" s="129"/>
      <c r="H112" s="129"/>
      <c r="I112" s="37"/>
      <c r="J112"/>
      <c r="K112"/>
      <c r="L112"/>
      <c r="M112"/>
      <c r="N112"/>
      <c r="O112"/>
      <c r="P112"/>
      <c r="Q112"/>
      <c r="R112"/>
    </row>
    <row r="113" spans="1:18" s="32" customFormat="1" ht="21" customHeight="1">
      <c r="A113" s="35"/>
      <c r="C113" s="36"/>
      <c r="F113" s="129"/>
      <c r="G113" s="129"/>
      <c r="H113" s="129"/>
      <c r="I113" s="37"/>
      <c r="J113"/>
      <c r="K113"/>
      <c r="L113"/>
      <c r="M113"/>
      <c r="N113"/>
      <c r="O113"/>
      <c r="P113"/>
      <c r="Q113"/>
      <c r="R113"/>
    </row>
    <row r="114" spans="1:18" s="32" customFormat="1" ht="21" customHeight="1">
      <c r="A114" s="35"/>
      <c r="C114" s="36"/>
      <c r="F114" s="129"/>
      <c r="G114" s="129"/>
      <c r="H114" s="129"/>
      <c r="I114" s="37"/>
      <c r="J114"/>
      <c r="K114"/>
      <c r="L114"/>
      <c r="M114"/>
      <c r="N114"/>
      <c r="O114"/>
      <c r="P114"/>
      <c r="Q114"/>
      <c r="R114"/>
    </row>
    <row r="115" spans="1:18" s="32" customFormat="1" ht="21" customHeight="1">
      <c r="A115" s="35"/>
      <c r="C115" s="36"/>
      <c r="F115" s="129"/>
      <c r="G115" s="129"/>
      <c r="H115" s="129"/>
      <c r="I115" s="37"/>
      <c r="J115"/>
      <c r="K115"/>
      <c r="L115"/>
      <c r="M115"/>
      <c r="N115"/>
      <c r="O115"/>
      <c r="P115"/>
      <c r="Q115"/>
      <c r="R115"/>
    </row>
    <row r="116" spans="1:18" s="32" customFormat="1" ht="21" customHeight="1">
      <c r="A116" s="35"/>
      <c r="C116" s="36"/>
      <c r="F116" s="129"/>
      <c r="G116" s="129"/>
      <c r="H116" s="129"/>
      <c r="I116" s="37"/>
      <c r="J116"/>
      <c r="K116"/>
      <c r="L116"/>
      <c r="M116"/>
      <c r="N116"/>
      <c r="O116"/>
      <c r="P116"/>
      <c r="Q116"/>
      <c r="R116"/>
    </row>
    <row r="117" spans="1:18" s="32" customFormat="1" ht="21" customHeight="1">
      <c r="A117" s="35"/>
      <c r="C117" s="36"/>
      <c r="F117" s="129"/>
      <c r="G117" s="129"/>
      <c r="H117" s="129"/>
      <c r="I117" s="37"/>
      <c r="J117"/>
      <c r="K117"/>
      <c r="L117"/>
      <c r="M117"/>
      <c r="N117"/>
      <c r="O117"/>
      <c r="P117"/>
      <c r="Q117"/>
      <c r="R117"/>
    </row>
    <row r="118" spans="1:18" s="32" customFormat="1" ht="21" customHeight="1">
      <c r="A118" s="35"/>
      <c r="C118" s="36"/>
      <c r="F118" s="129"/>
      <c r="G118" s="129"/>
      <c r="H118" s="129"/>
      <c r="I118" s="37"/>
      <c r="J118"/>
      <c r="K118"/>
      <c r="L118"/>
      <c r="M118"/>
      <c r="N118"/>
      <c r="O118"/>
      <c r="P118"/>
      <c r="Q118"/>
      <c r="R118"/>
    </row>
    <row r="119" spans="1:18" s="32" customFormat="1" ht="21" customHeight="1">
      <c r="A119" s="35"/>
      <c r="C119" s="36"/>
      <c r="F119" s="129"/>
      <c r="G119" s="129"/>
      <c r="H119" s="129"/>
      <c r="I119" s="37"/>
      <c r="J119"/>
      <c r="K119"/>
      <c r="L119"/>
      <c r="M119"/>
      <c r="N119"/>
      <c r="O119"/>
      <c r="P119"/>
      <c r="Q119"/>
      <c r="R119"/>
    </row>
    <row r="120" spans="1:18" s="32" customFormat="1" ht="21" customHeight="1">
      <c r="A120" s="35"/>
      <c r="C120" s="36"/>
      <c r="F120" s="129"/>
      <c r="G120" s="129"/>
      <c r="H120" s="129"/>
      <c r="I120" s="37"/>
      <c r="J120"/>
      <c r="K120"/>
      <c r="L120"/>
      <c r="M120"/>
      <c r="N120"/>
      <c r="O120"/>
      <c r="P120"/>
      <c r="Q120"/>
      <c r="R120"/>
    </row>
    <row r="121" spans="1:18" s="32" customFormat="1" ht="21" customHeight="1">
      <c r="A121" s="35"/>
      <c r="C121" s="36"/>
      <c r="F121" s="129"/>
      <c r="G121" s="129"/>
      <c r="H121" s="129"/>
      <c r="I121" s="37"/>
      <c r="J121"/>
      <c r="K121"/>
      <c r="L121"/>
      <c r="M121"/>
      <c r="N121"/>
      <c r="O121"/>
      <c r="P121"/>
      <c r="Q121"/>
      <c r="R121"/>
    </row>
    <row r="122" spans="1:18" s="32" customFormat="1" ht="21" customHeight="1">
      <c r="A122" s="35"/>
      <c r="C122" s="36"/>
      <c r="F122" s="129"/>
      <c r="G122" s="129"/>
      <c r="H122" s="129"/>
      <c r="I122" s="37"/>
      <c r="J122"/>
      <c r="K122"/>
      <c r="L122"/>
      <c r="M122"/>
      <c r="N122"/>
      <c r="O122"/>
      <c r="P122"/>
      <c r="Q122"/>
      <c r="R122"/>
    </row>
    <row r="123" spans="1:18" s="32" customFormat="1" ht="21" customHeight="1">
      <c r="A123" s="35"/>
      <c r="C123" s="36"/>
      <c r="F123" s="129"/>
      <c r="G123" s="129"/>
      <c r="H123" s="129"/>
      <c r="I123" s="37"/>
      <c r="J123"/>
      <c r="K123"/>
      <c r="L123"/>
      <c r="M123"/>
      <c r="N123"/>
      <c r="O123"/>
      <c r="P123"/>
      <c r="Q123"/>
      <c r="R123"/>
    </row>
    <row r="124" spans="1:18" s="32" customFormat="1" ht="21" customHeight="1">
      <c r="A124" s="35"/>
      <c r="C124" s="36"/>
      <c r="F124" s="129"/>
      <c r="G124" s="129"/>
      <c r="H124" s="129"/>
      <c r="I124" s="37"/>
      <c r="J124"/>
      <c r="K124"/>
      <c r="L124"/>
      <c r="M124"/>
      <c r="N124"/>
      <c r="O124"/>
      <c r="P124"/>
      <c r="Q124"/>
      <c r="R124"/>
    </row>
    <row r="125" spans="1:18" s="32" customFormat="1" ht="21" customHeight="1">
      <c r="A125" s="35"/>
      <c r="C125" s="36"/>
      <c r="F125" s="129"/>
      <c r="G125" s="129"/>
      <c r="H125" s="129"/>
      <c r="I125" s="37"/>
      <c r="J125"/>
      <c r="K125"/>
      <c r="L125"/>
      <c r="M125"/>
      <c r="N125"/>
      <c r="O125"/>
      <c r="P125"/>
      <c r="Q125"/>
      <c r="R125"/>
    </row>
    <row r="126" spans="1:18" s="32" customFormat="1" ht="21" customHeight="1">
      <c r="A126" s="35"/>
      <c r="C126" s="36"/>
      <c r="F126" s="129"/>
      <c r="G126" s="129"/>
      <c r="H126" s="129"/>
      <c r="I126" s="37"/>
      <c r="J126"/>
      <c r="K126"/>
      <c r="L126"/>
      <c r="M126"/>
      <c r="N126"/>
      <c r="O126"/>
      <c r="P126"/>
      <c r="Q126"/>
      <c r="R126"/>
    </row>
    <row r="127" spans="1:18" s="32" customFormat="1" ht="21" customHeight="1">
      <c r="A127" s="35"/>
      <c r="C127" s="36"/>
      <c r="F127" s="129"/>
      <c r="G127" s="129"/>
      <c r="H127" s="129"/>
      <c r="I127" s="37"/>
      <c r="J127"/>
      <c r="K127"/>
      <c r="L127"/>
      <c r="M127"/>
      <c r="N127"/>
      <c r="O127"/>
      <c r="P127"/>
      <c r="Q127"/>
      <c r="R127"/>
    </row>
    <row r="128" spans="1:18" s="32" customFormat="1" ht="21" customHeight="1">
      <c r="A128" s="35"/>
      <c r="C128" s="36"/>
      <c r="F128" s="129"/>
      <c r="G128" s="129"/>
      <c r="H128" s="129"/>
      <c r="I128" s="37"/>
      <c r="J128"/>
      <c r="K128"/>
      <c r="L128"/>
      <c r="M128"/>
      <c r="N128"/>
      <c r="O128"/>
      <c r="P128"/>
      <c r="Q128"/>
      <c r="R128"/>
    </row>
    <row r="129" spans="1:18" s="32" customFormat="1" ht="21" customHeight="1">
      <c r="A129" s="35"/>
      <c r="C129" s="36"/>
      <c r="F129" s="129"/>
      <c r="G129" s="129"/>
      <c r="H129" s="129"/>
      <c r="I129" s="37"/>
      <c r="J129"/>
      <c r="K129"/>
      <c r="L129"/>
      <c r="M129"/>
      <c r="N129"/>
      <c r="O129"/>
      <c r="P129"/>
      <c r="Q129"/>
      <c r="R129"/>
    </row>
    <row r="130" spans="1:18" s="32" customFormat="1" ht="21" customHeight="1">
      <c r="A130" s="35"/>
      <c r="C130" s="36"/>
      <c r="F130" s="129"/>
      <c r="G130" s="129"/>
      <c r="H130" s="129"/>
      <c r="I130" s="37"/>
      <c r="J130"/>
      <c r="K130"/>
      <c r="L130"/>
      <c r="M130"/>
      <c r="N130"/>
      <c r="O130"/>
      <c r="P130"/>
      <c r="Q130"/>
      <c r="R130"/>
    </row>
    <row r="131" spans="1:18" s="32" customFormat="1" ht="21" customHeight="1">
      <c r="A131" s="35"/>
      <c r="C131" s="36"/>
      <c r="F131" s="129"/>
      <c r="G131" s="129"/>
      <c r="H131" s="129"/>
      <c r="I131" s="37"/>
      <c r="J131"/>
      <c r="K131"/>
      <c r="L131"/>
      <c r="M131"/>
      <c r="N131"/>
      <c r="O131"/>
      <c r="P131"/>
      <c r="Q131"/>
      <c r="R131"/>
    </row>
    <row r="132" spans="1:18" s="32" customFormat="1" ht="21" customHeight="1">
      <c r="A132" s="35"/>
      <c r="C132" s="36"/>
      <c r="F132" s="129"/>
      <c r="G132" s="129"/>
      <c r="H132" s="129"/>
      <c r="I132" s="37"/>
      <c r="J132"/>
      <c r="K132"/>
      <c r="L132"/>
      <c r="M132"/>
      <c r="N132"/>
      <c r="O132"/>
      <c r="P132"/>
      <c r="Q132"/>
      <c r="R132"/>
    </row>
    <row r="133" spans="1:18" s="32" customFormat="1" ht="21" customHeight="1">
      <c r="A133" s="35"/>
      <c r="C133" s="36"/>
      <c r="F133" s="129"/>
      <c r="G133" s="129"/>
      <c r="H133" s="129"/>
      <c r="I133" s="37"/>
      <c r="J133"/>
      <c r="K133"/>
      <c r="L133"/>
      <c r="M133"/>
      <c r="N133"/>
      <c r="O133"/>
      <c r="P133"/>
      <c r="Q133"/>
      <c r="R133"/>
    </row>
    <row r="134" spans="1:18" s="32" customFormat="1" ht="21" customHeight="1">
      <c r="A134" s="35"/>
      <c r="C134" s="36"/>
      <c r="F134" s="129"/>
      <c r="G134" s="129"/>
      <c r="H134" s="129"/>
      <c r="I134" s="37"/>
      <c r="J134"/>
      <c r="K134"/>
      <c r="L134"/>
      <c r="M134"/>
      <c r="N134"/>
      <c r="O134"/>
      <c r="P134"/>
      <c r="Q134"/>
      <c r="R134"/>
    </row>
    <row r="135" spans="1:18" s="32" customFormat="1" ht="21" customHeight="1">
      <c r="A135" s="35"/>
      <c r="C135" s="36"/>
      <c r="F135" s="129"/>
      <c r="G135" s="129"/>
      <c r="H135" s="129"/>
      <c r="I135" s="37"/>
      <c r="J135"/>
      <c r="K135"/>
      <c r="L135"/>
      <c r="M135"/>
      <c r="N135"/>
      <c r="O135"/>
      <c r="P135"/>
      <c r="Q135"/>
      <c r="R135"/>
    </row>
    <row r="136" spans="1:18" s="32" customFormat="1" ht="21" customHeight="1">
      <c r="A136" s="35"/>
      <c r="C136" s="36"/>
      <c r="F136" s="129"/>
      <c r="G136" s="129"/>
      <c r="H136" s="129"/>
      <c r="I136" s="37"/>
      <c r="J136"/>
      <c r="K136"/>
      <c r="L136"/>
      <c r="M136"/>
      <c r="N136"/>
      <c r="O136"/>
      <c r="P136"/>
      <c r="Q136"/>
      <c r="R136"/>
    </row>
    <row r="137" spans="1:18" s="32" customFormat="1" ht="21" customHeight="1">
      <c r="A137" s="35"/>
      <c r="C137" s="36"/>
      <c r="F137" s="129"/>
      <c r="G137" s="129"/>
      <c r="H137" s="129"/>
      <c r="I137" s="37"/>
      <c r="J137"/>
      <c r="K137"/>
      <c r="L137"/>
      <c r="M137"/>
      <c r="N137"/>
      <c r="O137"/>
      <c r="P137"/>
      <c r="Q137"/>
      <c r="R137"/>
    </row>
    <row r="138" spans="1:18" s="32" customFormat="1" ht="21" customHeight="1">
      <c r="A138" s="35"/>
      <c r="C138" s="36"/>
      <c r="F138" s="129"/>
      <c r="G138" s="129"/>
      <c r="H138" s="129"/>
      <c r="I138" s="37"/>
      <c r="J138"/>
      <c r="K138"/>
      <c r="L138"/>
      <c r="M138"/>
      <c r="N138"/>
      <c r="O138"/>
      <c r="P138"/>
      <c r="Q138"/>
      <c r="R138"/>
    </row>
    <row r="139" spans="1:18" s="32" customFormat="1" ht="21" customHeight="1">
      <c r="A139" s="35"/>
      <c r="C139" s="36"/>
      <c r="F139" s="129"/>
      <c r="G139" s="129"/>
      <c r="H139" s="129"/>
      <c r="I139" s="37"/>
      <c r="J139"/>
      <c r="K139"/>
      <c r="L139"/>
      <c r="M139"/>
      <c r="N139"/>
      <c r="O139"/>
      <c r="P139"/>
      <c r="Q139"/>
      <c r="R139"/>
    </row>
    <row r="140" spans="1:18" s="32" customFormat="1" ht="21" customHeight="1">
      <c r="A140" s="35"/>
      <c r="C140" s="36"/>
      <c r="F140" s="129"/>
      <c r="G140" s="129"/>
      <c r="H140" s="129"/>
      <c r="I140" s="37"/>
      <c r="J140"/>
      <c r="K140"/>
      <c r="L140"/>
      <c r="M140"/>
      <c r="N140"/>
      <c r="O140"/>
      <c r="P140"/>
      <c r="Q140"/>
      <c r="R140"/>
    </row>
    <row r="141" spans="1:18" s="32" customFormat="1" ht="21" customHeight="1">
      <c r="A141" s="35"/>
      <c r="C141" s="36"/>
      <c r="F141" s="129"/>
      <c r="G141" s="129"/>
      <c r="H141" s="129"/>
      <c r="I141" s="37"/>
      <c r="J141"/>
      <c r="K141"/>
      <c r="L141"/>
      <c r="M141"/>
      <c r="N141"/>
      <c r="O141"/>
      <c r="P141"/>
      <c r="Q141"/>
      <c r="R141"/>
    </row>
    <row r="142" spans="1:18" s="32" customFormat="1" ht="21" customHeight="1">
      <c r="A142" s="35"/>
      <c r="C142" s="36"/>
      <c r="F142" s="129"/>
      <c r="G142" s="129"/>
      <c r="H142" s="129"/>
      <c r="I142" s="37"/>
      <c r="J142"/>
      <c r="K142"/>
      <c r="L142"/>
      <c r="M142"/>
      <c r="N142"/>
      <c r="O142"/>
      <c r="P142"/>
      <c r="Q142"/>
      <c r="R142"/>
    </row>
    <row r="143" spans="1:18" s="32" customFormat="1" ht="21" customHeight="1">
      <c r="A143" s="35"/>
      <c r="C143" s="36"/>
      <c r="F143" s="129"/>
      <c r="G143" s="129"/>
      <c r="H143" s="129"/>
      <c r="I143" s="37"/>
      <c r="J143"/>
      <c r="K143"/>
      <c r="L143"/>
      <c r="M143"/>
      <c r="N143"/>
      <c r="O143"/>
      <c r="P143"/>
      <c r="Q143"/>
      <c r="R143"/>
    </row>
    <row r="144" spans="1:18" s="32" customFormat="1" ht="21" customHeight="1">
      <c r="A144" s="35"/>
      <c r="C144" s="36"/>
      <c r="F144" s="129"/>
      <c r="G144" s="129"/>
      <c r="H144" s="129"/>
      <c r="I144" s="37"/>
      <c r="J144"/>
      <c r="K144"/>
      <c r="L144"/>
      <c r="M144"/>
      <c r="N144"/>
      <c r="O144"/>
      <c r="P144"/>
      <c r="Q144"/>
      <c r="R144"/>
    </row>
    <row r="145" spans="1:18" s="32" customFormat="1" ht="21" customHeight="1">
      <c r="A145" s="35"/>
      <c r="C145" s="36"/>
      <c r="F145" s="129"/>
      <c r="G145" s="129"/>
      <c r="H145" s="129"/>
      <c r="I145" s="37"/>
      <c r="J145"/>
      <c r="K145"/>
      <c r="L145"/>
      <c r="M145"/>
      <c r="N145"/>
      <c r="O145"/>
      <c r="P145"/>
      <c r="Q145"/>
      <c r="R145"/>
    </row>
    <row r="146" spans="1:18" s="32" customFormat="1" ht="21" customHeight="1">
      <c r="A146" s="35"/>
      <c r="C146" s="36"/>
      <c r="F146" s="129"/>
      <c r="G146" s="129"/>
      <c r="H146" s="129"/>
      <c r="I146" s="37"/>
      <c r="J146"/>
      <c r="K146"/>
      <c r="L146"/>
      <c r="M146"/>
      <c r="N146"/>
      <c r="O146"/>
      <c r="P146"/>
      <c r="Q146"/>
      <c r="R146"/>
    </row>
    <row r="147" spans="1:18" s="32" customFormat="1" ht="21" customHeight="1">
      <c r="A147" s="35"/>
      <c r="C147" s="36"/>
      <c r="F147" s="129"/>
      <c r="G147" s="129"/>
      <c r="H147" s="129"/>
      <c r="I147" s="37"/>
      <c r="J147"/>
      <c r="K147"/>
      <c r="L147"/>
      <c r="M147"/>
      <c r="N147"/>
      <c r="O147"/>
      <c r="P147"/>
      <c r="Q147"/>
      <c r="R147"/>
    </row>
    <row r="148" spans="1:18" s="32" customFormat="1" ht="21" customHeight="1">
      <c r="A148" s="35"/>
      <c r="C148" s="36"/>
      <c r="F148" s="129"/>
      <c r="G148" s="129"/>
      <c r="H148" s="129"/>
      <c r="I148" s="37"/>
      <c r="J148"/>
      <c r="K148"/>
      <c r="L148"/>
      <c r="M148"/>
      <c r="N148"/>
      <c r="O148"/>
      <c r="P148"/>
      <c r="Q148"/>
      <c r="R148"/>
    </row>
    <row r="149" spans="1:18" s="32" customFormat="1" ht="21" customHeight="1">
      <c r="A149" s="35"/>
      <c r="C149" s="36"/>
      <c r="F149" s="129"/>
      <c r="G149" s="129"/>
      <c r="H149" s="129"/>
      <c r="I149" s="37"/>
      <c r="J149"/>
      <c r="K149"/>
      <c r="L149"/>
      <c r="M149"/>
      <c r="N149"/>
      <c r="O149"/>
      <c r="P149"/>
      <c r="Q149"/>
      <c r="R149"/>
    </row>
    <row r="150" spans="1:18" s="32" customFormat="1" ht="21" customHeight="1">
      <c r="A150" s="35"/>
      <c r="C150" s="36"/>
      <c r="F150" s="129"/>
      <c r="G150" s="129"/>
      <c r="H150" s="129"/>
      <c r="I150" s="37"/>
      <c r="J150"/>
      <c r="K150"/>
      <c r="L150"/>
      <c r="M150"/>
      <c r="N150"/>
      <c r="O150"/>
      <c r="P150"/>
      <c r="Q150"/>
      <c r="R150"/>
    </row>
    <row r="151" spans="1:18" s="32" customFormat="1" ht="21" customHeight="1">
      <c r="A151" s="35"/>
      <c r="C151" s="36"/>
      <c r="F151" s="129"/>
      <c r="G151" s="129"/>
      <c r="H151" s="129"/>
      <c r="I151" s="37"/>
      <c r="J151"/>
      <c r="K151"/>
      <c r="L151"/>
      <c r="M151"/>
      <c r="N151"/>
      <c r="O151"/>
      <c r="P151"/>
      <c r="Q151"/>
      <c r="R151"/>
    </row>
    <row r="152" spans="1:18" s="32" customFormat="1" ht="21" customHeight="1">
      <c r="A152" s="35"/>
      <c r="C152" s="36"/>
      <c r="F152" s="129"/>
      <c r="G152" s="129"/>
      <c r="H152" s="129"/>
      <c r="I152" s="37"/>
      <c r="J152"/>
      <c r="K152"/>
      <c r="L152"/>
      <c r="M152"/>
      <c r="N152"/>
      <c r="O152"/>
      <c r="P152"/>
      <c r="Q152"/>
      <c r="R152"/>
    </row>
    <row r="153" spans="1:18" s="32" customFormat="1" ht="21" customHeight="1">
      <c r="A153" s="35"/>
      <c r="C153" s="36"/>
      <c r="F153" s="129"/>
      <c r="G153" s="129"/>
      <c r="H153" s="129"/>
      <c r="I153" s="37"/>
      <c r="J153"/>
      <c r="K153"/>
      <c r="L153"/>
      <c r="M153"/>
      <c r="N153"/>
      <c r="O153"/>
      <c r="P153"/>
      <c r="Q153"/>
      <c r="R153"/>
    </row>
    <row r="154" spans="1:18" s="32" customFormat="1" ht="21" customHeight="1">
      <c r="A154" s="35"/>
      <c r="C154" s="36"/>
      <c r="F154" s="129"/>
      <c r="G154" s="129"/>
      <c r="H154" s="129"/>
      <c r="I154" s="37"/>
      <c r="J154"/>
      <c r="K154"/>
      <c r="L154"/>
      <c r="M154"/>
      <c r="N154"/>
      <c r="O154"/>
      <c r="P154"/>
      <c r="Q154"/>
      <c r="R154"/>
    </row>
    <row r="155" spans="1:18" s="32" customFormat="1" ht="21" customHeight="1">
      <c r="A155" s="35"/>
      <c r="C155" s="36"/>
      <c r="F155" s="129"/>
      <c r="G155" s="129"/>
      <c r="H155" s="129"/>
      <c r="I155" s="37"/>
      <c r="J155"/>
      <c r="K155"/>
      <c r="L155"/>
      <c r="M155"/>
      <c r="N155"/>
      <c r="O155"/>
      <c r="P155"/>
      <c r="Q155"/>
      <c r="R155"/>
    </row>
    <row r="156" spans="1:18" s="32" customFormat="1" ht="21" customHeight="1">
      <c r="A156" s="35"/>
      <c r="C156" s="36"/>
      <c r="F156" s="129"/>
      <c r="G156" s="129"/>
      <c r="H156" s="129"/>
      <c r="I156" s="37"/>
      <c r="J156"/>
      <c r="K156"/>
      <c r="L156"/>
      <c r="M156"/>
      <c r="N156"/>
      <c r="O156"/>
      <c r="P156"/>
      <c r="Q156"/>
      <c r="R156"/>
    </row>
    <row r="157" spans="1:18" s="32" customFormat="1" ht="21" customHeight="1">
      <c r="A157" s="35"/>
      <c r="C157" s="36"/>
      <c r="F157" s="129"/>
      <c r="G157" s="129"/>
      <c r="H157" s="129"/>
      <c r="I157" s="37"/>
      <c r="J157"/>
      <c r="K157"/>
      <c r="L157"/>
      <c r="M157"/>
      <c r="N157"/>
      <c r="O157"/>
      <c r="P157"/>
      <c r="Q157"/>
      <c r="R157"/>
    </row>
    <row r="158" spans="1:18" s="32" customFormat="1" ht="21" customHeight="1">
      <c r="A158" s="35"/>
      <c r="C158" s="36"/>
      <c r="F158" s="129"/>
      <c r="G158" s="129"/>
      <c r="H158" s="129"/>
      <c r="I158" s="37"/>
      <c r="J158"/>
      <c r="K158"/>
      <c r="L158"/>
      <c r="M158"/>
      <c r="N158"/>
      <c r="O158"/>
      <c r="P158"/>
      <c r="Q158"/>
      <c r="R158"/>
    </row>
    <row r="159" spans="1:18" s="32" customFormat="1" ht="21" customHeight="1">
      <c r="A159" s="35"/>
      <c r="C159" s="36"/>
      <c r="F159" s="129"/>
      <c r="G159" s="129"/>
      <c r="H159" s="129"/>
      <c r="I159" s="37"/>
      <c r="J159"/>
      <c r="K159"/>
      <c r="L159"/>
      <c r="M159"/>
      <c r="N159"/>
      <c r="O159"/>
      <c r="P159"/>
      <c r="Q159"/>
      <c r="R159"/>
    </row>
    <row r="160" spans="1:18" s="32" customFormat="1" ht="21" customHeight="1">
      <c r="A160" s="35"/>
      <c r="C160" s="36"/>
      <c r="F160" s="129"/>
      <c r="G160" s="129"/>
      <c r="H160" s="129"/>
      <c r="I160" s="37"/>
      <c r="J160"/>
      <c r="K160"/>
      <c r="L160"/>
      <c r="M160"/>
      <c r="N160"/>
      <c r="O160"/>
      <c r="P160"/>
      <c r="Q160"/>
      <c r="R160"/>
    </row>
    <row r="161" spans="1:18" s="32" customFormat="1" ht="21" customHeight="1">
      <c r="A161" s="35"/>
      <c r="C161" s="36"/>
      <c r="F161" s="129"/>
      <c r="G161" s="129"/>
      <c r="H161" s="129"/>
      <c r="I161" s="37"/>
      <c r="J161"/>
      <c r="K161"/>
      <c r="L161"/>
      <c r="M161"/>
      <c r="N161"/>
      <c r="O161"/>
      <c r="P161"/>
      <c r="Q161"/>
      <c r="R161"/>
    </row>
    <row r="162" spans="1:18" s="32" customFormat="1" ht="21" customHeight="1">
      <c r="A162" s="35"/>
      <c r="C162" s="36"/>
      <c r="F162" s="129"/>
      <c r="G162" s="129"/>
      <c r="H162" s="129"/>
      <c r="I162" s="37"/>
      <c r="J162"/>
      <c r="K162"/>
      <c r="L162"/>
      <c r="M162"/>
      <c r="N162"/>
      <c r="O162"/>
      <c r="P162"/>
      <c r="Q162"/>
      <c r="R162"/>
    </row>
    <row r="163" spans="1:18" s="32" customFormat="1" ht="21" customHeight="1">
      <c r="A163" s="35"/>
      <c r="C163" s="36"/>
      <c r="F163" s="129"/>
      <c r="G163" s="129"/>
      <c r="H163" s="129"/>
      <c r="I163" s="37"/>
      <c r="J163"/>
      <c r="K163"/>
      <c r="L163"/>
      <c r="M163"/>
      <c r="N163"/>
      <c r="O163"/>
      <c r="P163"/>
      <c r="Q163"/>
      <c r="R163"/>
    </row>
    <row r="164" spans="1:18" s="32" customFormat="1" ht="21" customHeight="1">
      <c r="A164" s="35"/>
      <c r="C164" s="36"/>
      <c r="F164" s="129"/>
      <c r="G164" s="129"/>
      <c r="H164" s="129"/>
      <c r="I164" s="37"/>
      <c r="J164"/>
      <c r="K164"/>
      <c r="L164"/>
      <c r="M164"/>
      <c r="N164"/>
      <c r="O164"/>
      <c r="P164"/>
      <c r="Q164"/>
      <c r="R164"/>
    </row>
    <row r="165" spans="1:18" s="32" customFormat="1" ht="21" customHeight="1">
      <c r="A165" s="35"/>
      <c r="C165" s="36"/>
      <c r="F165" s="129"/>
      <c r="G165" s="129"/>
      <c r="H165" s="129"/>
      <c r="I165" s="37"/>
      <c r="J165"/>
      <c r="K165"/>
      <c r="L165"/>
      <c r="M165"/>
      <c r="N165"/>
      <c r="O165"/>
      <c r="P165"/>
      <c r="Q165"/>
      <c r="R165"/>
    </row>
    <row r="166" spans="1:18" s="32" customFormat="1" ht="21" customHeight="1">
      <c r="A166" s="35"/>
      <c r="C166" s="36"/>
      <c r="F166" s="129"/>
      <c r="G166" s="129"/>
      <c r="H166" s="129"/>
      <c r="I166" s="37"/>
      <c r="J166"/>
      <c r="K166"/>
      <c r="L166"/>
      <c r="M166"/>
      <c r="N166"/>
      <c r="O166"/>
      <c r="P166"/>
      <c r="Q166"/>
      <c r="R166"/>
    </row>
    <row r="167" spans="1:18" s="32" customFormat="1" ht="21" customHeight="1">
      <c r="A167" s="35"/>
      <c r="C167" s="36"/>
      <c r="F167" s="129"/>
      <c r="G167" s="129"/>
      <c r="H167" s="129"/>
      <c r="I167" s="37"/>
      <c r="J167"/>
      <c r="K167"/>
      <c r="L167"/>
      <c r="M167"/>
      <c r="N167"/>
      <c r="O167"/>
      <c r="P167"/>
      <c r="Q167"/>
      <c r="R167"/>
    </row>
    <row r="168" spans="1:18" s="32" customFormat="1" ht="21" customHeight="1">
      <c r="A168" s="35"/>
      <c r="C168" s="36"/>
      <c r="F168" s="129"/>
      <c r="G168" s="129"/>
      <c r="H168" s="129"/>
      <c r="I168" s="37"/>
      <c r="J168"/>
      <c r="K168"/>
      <c r="L168"/>
      <c r="M168"/>
      <c r="N168"/>
      <c r="O168"/>
      <c r="P168"/>
      <c r="Q168"/>
      <c r="R168"/>
    </row>
    <row r="169" spans="1:18" s="32" customFormat="1" ht="21" customHeight="1">
      <c r="A169" s="35"/>
      <c r="C169" s="36"/>
      <c r="F169" s="129"/>
      <c r="G169" s="129"/>
      <c r="H169" s="129"/>
      <c r="I169" s="37"/>
      <c r="J169"/>
      <c r="K169"/>
      <c r="L169"/>
      <c r="M169"/>
      <c r="N169"/>
      <c r="O169"/>
      <c r="P169"/>
      <c r="Q169"/>
      <c r="R169"/>
    </row>
    <row r="170" spans="1:18" s="32" customFormat="1" ht="21" customHeight="1">
      <c r="A170" s="35"/>
      <c r="C170" s="36"/>
      <c r="F170" s="129"/>
      <c r="G170" s="129"/>
      <c r="H170" s="129"/>
      <c r="I170" s="37"/>
      <c r="J170"/>
      <c r="K170"/>
      <c r="L170"/>
      <c r="M170"/>
      <c r="N170"/>
      <c r="O170"/>
      <c r="P170"/>
      <c r="Q170"/>
      <c r="R170"/>
    </row>
    <row r="171" spans="1:18" s="32" customFormat="1" ht="21" customHeight="1">
      <c r="A171" s="35"/>
      <c r="C171" s="36"/>
      <c r="F171" s="129"/>
      <c r="G171" s="129"/>
      <c r="H171" s="129"/>
      <c r="I171" s="37"/>
      <c r="J171"/>
      <c r="K171"/>
      <c r="L171"/>
      <c r="M171"/>
      <c r="N171"/>
      <c r="O171"/>
      <c r="P171"/>
      <c r="Q171"/>
      <c r="R171"/>
    </row>
    <row r="172" spans="1:18" s="32" customFormat="1" ht="21" customHeight="1">
      <c r="A172" s="35"/>
      <c r="C172" s="36"/>
      <c r="F172" s="129"/>
      <c r="G172" s="129"/>
      <c r="H172" s="129"/>
      <c r="I172" s="37"/>
      <c r="J172"/>
      <c r="K172"/>
      <c r="L172"/>
      <c r="M172"/>
      <c r="N172"/>
      <c r="O172"/>
      <c r="P172"/>
      <c r="Q172"/>
      <c r="R172"/>
    </row>
    <row r="173" spans="1:18" s="32" customFormat="1" ht="21" customHeight="1">
      <c r="A173" s="35"/>
      <c r="C173" s="36"/>
      <c r="F173" s="129"/>
      <c r="G173" s="129"/>
      <c r="H173" s="129"/>
      <c r="I173" s="37"/>
      <c r="J173"/>
      <c r="K173"/>
      <c r="L173"/>
      <c r="M173"/>
      <c r="N173"/>
      <c r="O173"/>
      <c r="P173"/>
      <c r="Q173"/>
      <c r="R173"/>
    </row>
    <row r="174" spans="1:18" s="32" customFormat="1" ht="21" customHeight="1">
      <c r="A174" s="35"/>
      <c r="C174" s="36"/>
      <c r="F174" s="129"/>
      <c r="G174" s="129"/>
      <c r="H174" s="129"/>
      <c r="I174" s="37"/>
      <c r="J174"/>
      <c r="K174"/>
      <c r="L174"/>
      <c r="M174"/>
      <c r="N174"/>
      <c r="O174"/>
      <c r="P174"/>
      <c r="Q174"/>
      <c r="R174"/>
    </row>
    <row r="175" spans="1:18" s="32" customFormat="1" ht="21" customHeight="1">
      <c r="A175" s="35"/>
      <c r="C175" s="36"/>
      <c r="F175" s="129"/>
      <c r="G175" s="129"/>
      <c r="H175" s="129"/>
      <c r="I175" s="37"/>
    </row>
    <row r="176" spans="1:18" s="32" customFormat="1" ht="21" customHeight="1">
      <c r="A176" s="35"/>
      <c r="C176" s="36"/>
      <c r="F176" s="129"/>
      <c r="G176" s="129"/>
      <c r="H176" s="129"/>
      <c r="I176" s="37"/>
    </row>
    <row r="177" spans="1:18" s="32" customFormat="1" ht="21" customHeight="1">
      <c r="A177" s="35"/>
      <c r="C177" s="36"/>
      <c r="F177" s="129"/>
      <c r="G177" s="129"/>
      <c r="H177" s="129"/>
      <c r="I177" s="37"/>
    </row>
    <row r="178" spans="1:18" s="32" customFormat="1" ht="21" customHeight="1">
      <c r="A178" s="35"/>
      <c r="C178" s="36"/>
      <c r="F178" s="129"/>
      <c r="G178" s="129"/>
      <c r="H178" s="129"/>
      <c r="I178" s="37"/>
    </row>
    <row r="179" spans="1:18" s="32" customFormat="1" ht="21" customHeight="1">
      <c r="A179" s="35"/>
      <c r="C179" s="36"/>
      <c r="F179" s="129"/>
      <c r="G179" s="129"/>
      <c r="H179" s="129"/>
      <c r="I179" s="37"/>
    </row>
    <row r="180" spans="1:18" s="32" customFormat="1" ht="21" customHeight="1">
      <c r="A180" s="35"/>
      <c r="C180" s="36"/>
      <c r="F180" s="129"/>
      <c r="G180" s="129"/>
      <c r="H180" s="129"/>
      <c r="I180" s="37"/>
    </row>
    <row r="181" spans="1:18" s="32" customFormat="1" ht="21" customHeight="1">
      <c r="A181" s="35"/>
      <c r="C181" s="36"/>
      <c r="F181" s="129"/>
      <c r="G181" s="129"/>
      <c r="H181" s="129"/>
      <c r="I181" s="37"/>
    </row>
    <row r="182" spans="1:18" s="32" customFormat="1" ht="21" customHeight="1">
      <c r="A182" s="35"/>
      <c r="C182" s="36"/>
      <c r="F182" s="129"/>
      <c r="G182" s="129"/>
      <c r="H182" s="129"/>
      <c r="I182" s="37"/>
    </row>
    <row r="183" spans="1:18" s="32" customFormat="1" ht="21" customHeight="1">
      <c r="A183" s="35"/>
      <c r="C183" s="36"/>
      <c r="F183" s="129"/>
      <c r="G183" s="129"/>
      <c r="H183" s="129"/>
      <c r="I183" s="37"/>
    </row>
    <row r="184" spans="1:18" s="32" customFormat="1" ht="21" customHeight="1">
      <c r="A184" s="35"/>
      <c r="C184" s="36"/>
      <c r="F184" s="129"/>
      <c r="G184" s="129"/>
      <c r="H184" s="129"/>
      <c r="I184" s="37"/>
    </row>
    <row r="185" spans="1:18" s="32" customFormat="1" ht="21" customHeight="1">
      <c r="A185" s="35"/>
      <c r="C185" s="36"/>
      <c r="F185" s="129"/>
      <c r="G185" s="129"/>
      <c r="H185" s="129"/>
      <c r="I185" s="37"/>
    </row>
    <row r="186" spans="1:18" s="32" customFormat="1" ht="21" customHeight="1">
      <c r="A186" s="35"/>
      <c r="C186" s="36"/>
      <c r="F186" s="129"/>
      <c r="G186" s="129"/>
      <c r="H186" s="129"/>
      <c r="I186" s="37"/>
    </row>
    <row r="187" spans="1:18" s="32" customFormat="1" ht="21" customHeight="1">
      <c r="A187" s="35"/>
      <c r="C187" s="36"/>
      <c r="F187" s="129"/>
      <c r="G187" s="129"/>
      <c r="H187" s="129"/>
      <c r="I187" s="37"/>
    </row>
    <row r="188" spans="1:18" s="32" customFormat="1" ht="21" customHeight="1">
      <c r="A188" s="35"/>
      <c r="C188" s="36"/>
      <c r="F188" s="129"/>
      <c r="G188" s="129"/>
      <c r="H188" s="129"/>
      <c r="I188" s="37"/>
      <c r="J188" s="39"/>
      <c r="K188" s="39"/>
      <c r="L188" s="39"/>
      <c r="M188" s="39"/>
      <c r="N188" s="39"/>
      <c r="O188" s="39"/>
      <c r="P188" s="39"/>
      <c r="Q188" s="39"/>
      <c r="R188" s="39"/>
    </row>
    <row r="189" spans="1:18" s="32" customFormat="1" ht="21" customHeight="1">
      <c r="A189" s="35"/>
      <c r="C189" s="36"/>
      <c r="F189" s="129"/>
      <c r="G189" s="129"/>
      <c r="H189" s="129"/>
      <c r="I189" s="37"/>
      <c r="J189" s="39"/>
      <c r="K189" s="39"/>
      <c r="L189" s="39"/>
      <c r="M189" s="39"/>
      <c r="N189" s="39"/>
      <c r="O189" s="39"/>
      <c r="P189" s="39"/>
      <c r="Q189" s="39"/>
      <c r="R189" s="39"/>
    </row>
    <row r="190" spans="1:18" s="32" customFormat="1" ht="21" customHeight="1">
      <c r="A190" s="35"/>
      <c r="C190" s="36"/>
      <c r="F190" s="129"/>
      <c r="G190" s="129"/>
      <c r="H190" s="129"/>
      <c r="I190" s="37"/>
      <c r="J190" s="39"/>
      <c r="K190" s="39"/>
      <c r="L190" s="39"/>
      <c r="M190" s="39"/>
      <c r="N190" s="39"/>
      <c r="O190" s="39"/>
      <c r="P190" s="39"/>
      <c r="Q190" s="39"/>
      <c r="R190" s="39"/>
    </row>
    <row r="191" spans="1:18" s="32" customFormat="1" ht="21" customHeight="1">
      <c r="A191" s="35"/>
      <c r="C191" s="36"/>
      <c r="F191" s="129"/>
      <c r="G191" s="129"/>
      <c r="H191" s="129"/>
      <c r="I191" s="37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1:18" s="32" customFormat="1" ht="21" customHeight="1">
      <c r="A192" s="35"/>
      <c r="C192" s="36"/>
      <c r="F192" s="129"/>
      <c r="G192" s="129"/>
      <c r="H192" s="129"/>
      <c r="I192" s="37"/>
      <c r="J192" s="39"/>
      <c r="K192" s="39"/>
      <c r="L192" s="39"/>
      <c r="M192" s="39"/>
      <c r="N192" s="39"/>
      <c r="O192" s="39"/>
      <c r="P192" s="39"/>
      <c r="Q192" s="39"/>
      <c r="R192" s="39"/>
    </row>
    <row r="193" spans="1:18" s="32" customFormat="1" ht="21" customHeight="1">
      <c r="A193" s="35"/>
      <c r="C193" s="36"/>
      <c r="F193" s="129"/>
      <c r="G193" s="129"/>
      <c r="H193" s="129"/>
      <c r="I193" s="37"/>
      <c r="J193" s="39"/>
      <c r="K193" s="39"/>
      <c r="L193" s="39"/>
      <c r="M193" s="39"/>
      <c r="N193" s="39"/>
      <c r="O193" s="39"/>
      <c r="P193" s="39"/>
      <c r="Q193" s="39"/>
      <c r="R193" s="39"/>
    </row>
    <row r="194" spans="1:18" s="32" customFormat="1" ht="21" customHeight="1">
      <c r="A194" s="35"/>
      <c r="C194" s="36"/>
      <c r="F194" s="129"/>
      <c r="G194" s="129"/>
      <c r="H194" s="129"/>
      <c r="I194" s="37"/>
      <c r="J194" s="39"/>
      <c r="K194" s="39"/>
      <c r="L194" s="39"/>
      <c r="M194" s="39"/>
      <c r="N194" s="39"/>
      <c r="O194" s="39"/>
      <c r="P194" s="39"/>
      <c r="Q194" s="39"/>
      <c r="R194" s="39"/>
    </row>
    <row r="195" spans="1:18" s="32" customFormat="1" ht="21" customHeight="1">
      <c r="A195" s="35"/>
      <c r="C195" s="36"/>
      <c r="F195" s="129"/>
      <c r="G195" s="129"/>
      <c r="H195" s="129"/>
      <c r="I195" s="37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1:18" s="32" customFormat="1" ht="21" customHeight="1">
      <c r="A196" s="35"/>
      <c r="C196" s="36"/>
      <c r="F196" s="129"/>
      <c r="G196" s="129"/>
      <c r="H196" s="129"/>
      <c r="I196" s="37"/>
      <c r="J196" s="39"/>
      <c r="K196" s="39"/>
      <c r="L196" s="39"/>
      <c r="M196" s="39"/>
      <c r="N196" s="39"/>
      <c r="O196" s="39"/>
      <c r="P196" s="39"/>
      <c r="Q196" s="39"/>
      <c r="R196" s="39"/>
    </row>
    <row r="197" spans="1:18" s="32" customFormat="1" ht="21" customHeight="1">
      <c r="A197" s="35"/>
      <c r="C197" s="36"/>
      <c r="F197" s="129"/>
      <c r="G197" s="129"/>
      <c r="H197" s="129"/>
      <c r="I197" s="37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1:18" s="32" customFormat="1" ht="21" customHeight="1">
      <c r="A198" s="35"/>
      <c r="C198" s="36"/>
      <c r="F198" s="129"/>
      <c r="G198" s="129"/>
      <c r="H198" s="129"/>
      <c r="I198" s="37"/>
      <c r="J198" s="39"/>
      <c r="K198" s="39"/>
      <c r="L198" s="39"/>
      <c r="M198" s="39"/>
      <c r="N198" s="39"/>
      <c r="O198" s="39"/>
      <c r="P198" s="39"/>
      <c r="Q198" s="39"/>
      <c r="R198" s="39"/>
    </row>
    <row r="199" spans="1:18" s="32" customFormat="1" ht="21" customHeight="1">
      <c r="A199" s="35"/>
      <c r="C199" s="36"/>
      <c r="F199" s="129"/>
      <c r="G199" s="129"/>
      <c r="H199" s="129"/>
      <c r="I199" s="37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1:18" s="32" customFormat="1" ht="21" customHeight="1">
      <c r="A200" s="35"/>
      <c r="C200" s="36"/>
      <c r="F200" s="129"/>
      <c r="G200" s="129"/>
      <c r="H200" s="129"/>
      <c r="I200" s="37"/>
      <c r="J200" s="39"/>
      <c r="K200" s="39"/>
      <c r="L200" s="39"/>
      <c r="M200" s="39"/>
      <c r="N200" s="39"/>
      <c r="O200" s="39"/>
      <c r="P200" s="39"/>
      <c r="Q200" s="39"/>
      <c r="R200" s="39"/>
    </row>
    <row r="201" spans="1:18" s="32" customFormat="1" ht="21" customHeight="1">
      <c r="A201" s="35"/>
      <c r="C201" s="36"/>
      <c r="F201" s="129"/>
      <c r="G201" s="129"/>
      <c r="H201" s="129"/>
      <c r="I201" s="37"/>
      <c r="J201" s="39"/>
      <c r="K201" s="39"/>
      <c r="L201" s="39"/>
      <c r="M201" s="39"/>
      <c r="N201" s="39"/>
      <c r="O201" s="39"/>
      <c r="P201" s="39"/>
      <c r="Q201" s="39"/>
      <c r="R201" s="39"/>
    </row>
    <row r="202" spans="1:18" s="32" customFormat="1" ht="21" customHeight="1">
      <c r="A202" s="35"/>
      <c r="C202" s="36"/>
      <c r="F202" s="129"/>
      <c r="G202" s="129"/>
      <c r="H202" s="129"/>
      <c r="I202" s="37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1:18" s="32" customFormat="1" ht="21" customHeight="1">
      <c r="A203" s="35"/>
      <c r="C203" s="36"/>
      <c r="F203" s="129"/>
      <c r="G203" s="129"/>
      <c r="H203" s="129"/>
      <c r="I203" s="37"/>
      <c r="J203" s="39"/>
      <c r="K203" s="39"/>
      <c r="L203" s="39"/>
      <c r="M203" s="39"/>
      <c r="N203" s="39"/>
      <c r="O203" s="39"/>
      <c r="P203" s="39"/>
      <c r="Q203" s="39"/>
      <c r="R203" s="39"/>
    </row>
    <row r="204" spans="1:18" s="32" customFormat="1" ht="21" customHeight="1">
      <c r="A204" s="35"/>
      <c r="C204" s="36"/>
      <c r="F204" s="129"/>
      <c r="G204" s="129"/>
      <c r="H204" s="129"/>
      <c r="I204" s="37"/>
      <c r="J204" s="39"/>
      <c r="K204" s="39"/>
      <c r="L204" s="39"/>
      <c r="M204" s="39"/>
      <c r="N204" s="39"/>
      <c r="O204" s="39"/>
      <c r="P204" s="39"/>
      <c r="Q204" s="39"/>
      <c r="R204" s="39"/>
    </row>
    <row r="205" spans="1:18" s="32" customFormat="1" ht="21" customHeight="1">
      <c r="A205" s="35"/>
      <c r="C205" s="36"/>
      <c r="F205" s="129"/>
      <c r="G205" s="129"/>
      <c r="H205" s="129"/>
      <c r="I205" s="37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1:18" s="32" customFormat="1" ht="21" customHeight="1">
      <c r="A206" s="35"/>
      <c r="C206" s="36"/>
      <c r="F206" s="129"/>
      <c r="G206" s="129"/>
      <c r="H206" s="129"/>
      <c r="I206" s="37"/>
      <c r="J206" s="39"/>
      <c r="K206" s="39"/>
      <c r="L206" s="39"/>
      <c r="M206" s="39"/>
      <c r="N206" s="39"/>
      <c r="O206" s="39"/>
      <c r="P206" s="39"/>
      <c r="Q206" s="39"/>
      <c r="R206" s="39"/>
    </row>
    <row r="207" spans="1:18" s="32" customFormat="1" ht="21" customHeight="1">
      <c r="A207" s="35"/>
      <c r="C207" s="36"/>
      <c r="F207" s="129"/>
      <c r="G207" s="129"/>
      <c r="H207" s="129"/>
      <c r="I207" s="37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1:18" s="32" customFormat="1" ht="21" customHeight="1">
      <c r="A208" s="35"/>
      <c r="C208" s="36"/>
      <c r="F208" s="129"/>
      <c r="G208" s="129"/>
      <c r="H208" s="129"/>
      <c r="I208" s="37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1:18" s="32" customFormat="1" ht="21" customHeight="1">
      <c r="A209" s="35"/>
      <c r="C209" s="36"/>
      <c r="F209" s="129"/>
      <c r="G209" s="129"/>
      <c r="H209" s="129"/>
      <c r="I209" s="37"/>
      <c r="J209" s="39"/>
      <c r="K209" s="39"/>
      <c r="L209" s="39"/>
      <c r="M209" s="39"/>
      <c r="N209" s="39"/>
      <c r="O209" s="39"/>
      <c r="P209" s="39"/>
      <c r="Q209" s="39"/>
      <c r="R209" s="39"/>
    </row>
    <row r="210" spans="1:18" s="32" customFormat="1" ht="21" customHeight="1">
      <c r="A210" s="35"/>
      <c r="C210" s="36"/>
      <c r="F210" s="129"/>
      <c r="G210" s="129"/>
      <c r="H210" s="129"/>
      <c r="I210" s="37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1:18" s="32" customFormat="1" ht="21" customHeight="1">
      <c r="A211" s="35"/>
      <c r="C211" s="36"/>
      <c r="F211" s="129"/>
      <c r="G211" s="129"/>
      <c r="H211" s="129"/>
      <c r="I211" s="37"/>
      <c r="J211" s="39"/>
      <c r="K211" s="39"/>
      <c r="L211" s="39"/>
      <c r="M211" s="39"/>
      <c r="N211" s="39"/>
      <c r="O211" s="39"/>
      <c r="P211" s="39"/>
      <c r="Q211" s="39"/>
      <c r="R211" s="39"/>
    </row>
    <row r="212" spans="1:18" s="32" customFormat="1" ht="21" customHeight="1">
      <c r="A212" s="35"/>
      <c r="C212" s="36"/>
      <c r="F212" s="129"/>
      <c r="G212" s="129"/>
      <c r="H212" s="129"/>
      <c r="I212" s="37"/>
      <c r="J212" s="39"/>
      <c r="K212" s="39"/>
      <c r="L212" s="39"/>
      <c r="M212" s="39"/>
      <c r="N212" s="39"/>
      <c r="O212" s="39"/>
      <c r="P212" s="39"/>
      <c r="Q212" s="39"/>
      <c r="R212" s="39"/>
    </row>
    <row r="213" spans="1:18" s="32" customFormat="1" ht="21" customHeight="1">
      <c r="A213" s="35"/>
      <c r="C213" s="36"/>
      <c r="F213" s="129"/>
      <c r="G213" s="129"/>
      <c r="H213" s="129"/>
      <c r="I213" s="37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1:18" s="32" customFormat="1" ht="21" customHeight="1">
      <c r="A214" s="35"/>
      <c r="C214" s="36"/>
      <c r="F214" s="129"/>
      <c r="G214" s="129"/>
      <c r="H214" s="129"/>
      <c r="I214" s="37"/>
      <c r="J214" s="39"/>
      <c r="K214" s="39"/>
      <c r="L214" s="39"/>
      <c r="M214" s="39"/>
      <c r="N214" s="39"/>
      <c r="O214" s="39"/>
      <c r="P214" s="39"/>
      <c r="Q214" s="39"/>
      <c r="R214" s="39"/>
    </row>
    <row r="215" spans="1:18" s="32" customFormat="1" ht="21" customHeight="1">
      <c r="A215" s="35"/>
      <c r="C215" s="36"/>
      <c r="F215" s="129"/>
      <c r="G215" s="129"/>
      <c r="H215" s="129"/>
      <c r="I215" s="37"/>
      <c r="J215" s="39"/>
      <c r="K215" s="39"/>
      <c r="L215" s="39"/>
      <c r="M215" s="39"/>
      <c r="N215" s="39"/>
      <c r="O215" s="39"/>
      <c r="P215" s="39"/>
      <c r="Q215" s="39"/>
      <c r="R215" s="39"/>
    </row>
    <row r="216" spans="1:18" s="32" customFormat="1" ht="21" customHeight="1">
      <c r="A216" s="38"/>
      <c r="B216" s="39"/>
      <c r="C216" s="63"/>
      <c r="D216" s="39"/>
      <c r="E216" s="39"/>
      <c r="F216" s="130"/>
      <c r="G216" s="130"/>
      <c r="H216" s="130"/>
      <c r="I216" s="40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1:18" s="32" customFormat="1" ht="21" customHeight="1">
      <c r="A217" s="38"/>
      <c r="B217" s="39"/>
      <c r="C217" s="63"/>
      <c r="D217" s="39"/>
      <c r="E217" s="39"/>
      <c r="F217" s="130"/>
      <c r="G217" s="130"/>
      <c r="H217" s="130"/>
      <c r="I217" s="40"/>
      <c r="J217" s="39"/>
      <c r="K217" s="39"/>
      <c r="L217" s="39"/>
      <c r="M217" s="39"/>
      <c r="N217" s="39"/>
      <c r="O217" s="39"/>
      <c r="P217" s="39"/>
      <c r="Q217" s="39"/>
      <c r="R217" s="39"/>
    </row>
    <row r="218" spans="1:18" s="32" customFormat="1" ht="21" customHeight="1">
      <c r="A218" s="38"/>
      <c r="B218" s="39"/>
      <c r="C218" s="63"/>
      <c r="D218" s="39"/>
      <c r="E218" s="39"/>
      <c r="F218" s="130"/>
      <c r="G218" s="130"/>
      <c r="H218" s="130"/>
      <c r="I218" s="40"/>
      <c r="J218" s="39"/>
      <c r="K218" s="39"/>
      <c r="L218" s="39"/>
      <c r="M218" s="39"/>
      <c r="N218" s="39"/>
      <c r="O218" s="39"/>
      <c r="P218" s="39"/>
      <c r="Q218" s="39"/>
      <c r="R218" s="39"/>
    </row>
    <row r="219" spans="1:18" s="32" customFormat="1" ht="21" customHeight="1">
      <c r="A219" s="38"/>
      <c r="B219" s="39"/>
      <c r="C219" s="63"/>
      <c r="D219" s="39"/>
      <c r="E219" s="39"/>
      <c r="F219" s="130"/>
      <c r="G219" s="130"/>
      <c r="H219" s="130"/>
      <c r="I219" s="40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1:18" s="32" customFormat="1" ht="21" customHeight="1">
      <c r="A220" s="38"/>
      <c r="B220" s="39"/>
      <c r="C220" s="63"/>
      <c r="D220" s="39"/>
      <c r="E220" s="39"/>
      <c r="F220" s="130"/>
      <c r="G220" s="130"/>
      <c r="H220" s="130"/>
      <c r="I220" s="40"/>
      <c r="J220" s="39"/>
      <c r="K220" s="39"/>
      <c r="L220" s="39"/>
      <c r="M220" s="39"/>
      <c r="N220" s="39"/>
      <c r="O220" s="39"/>
      <c r="P220" s="39"/>
      <c r="Q220" s="39"/>
      <c r="R220" s="39"/>
    </row>
    <row r="221" spans="1:18" s="32" customFormat="1" ht="21" customHeight="1">
      <c r="A221" s="38"/>
      <c r="B221" s="39"/>
      <c r="C221" s="63"/>
      <c r="D221" s="39"/>
      <c r="E221" s="39"/>
      <c r="F221" s="130"/>
      <c r="G221" s="130"/>
      <c r="H221" s="130"/>
      <c r="I221" s="40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1:18" s="32" customFormat="1" ht="21" customHeight="1">
      <c r="A222" s="38"/>
      <c r="B222" s="39"/>
      <c r="C222" s="63"/>
      <c r="D222" s="39"/>
      <c r="E222" s="39"/>
      <c r="F222" s="130"/>
      <c r="G222" s="130"/>
      <c r="H222" s="130"/>
      <c r="I222" s="40"/>
      <c r="J222" s="39"/>
      <c r="K222" s="39"/>
      <c r="L222" s="39"/>
      <c r="M222" s="39"/>
      <c r="N222" s="39"/>
      <c r="O222" s="39"/>
      <c r="P222" s="39"/>
      <c r="Q222" s="39"/>
      <c r="R222" s="39"/>
    </row>
    <row r="223" spans="1:18" s="32" customFormat="1" ht="21" customHeight="1">
      <c r="A223" s="38"/>
      <c r="B223" s="39"/>
      <c r="C223" s="63"/>
      <c r="D223" s="39"/>
      <c r="E223" s="39"/>
      <c r="F223" s="130"/>
      <c r="G223" s="130"/>
      <c r="H223" s="130"/>
      <c r="I223" s="40"/>
      <c r="J223" s="39"/>
      <c r="K223" s="39"/>
      <c r="L223" s="39"/>
      <c r="M223" s="39"/>
      <c r="N223" s="39"/>
      <c r="O223" s="39"/>
      <c r="P223" s="39"/>
      <c r="Q223" s="39"/>
      <c r="R223" s="39"/>
    </row>
    <row r="224" spans="1:18" s="32" customFormat="1" ht="21" customHeight="1">
      <c r="A224" s="38"/>
      <c r="B224" s="39"/>
      <c r="C224" s="63"/>
      <c r="D224" s="39"/>
      <c r="E224" s="39"/>
      <c r="F224" s="130"/>
      <c r="G224" s="130"/>
      <c r="H224" s="130"/>
      <c r="I224" s="40"/>
      <c r="J224" s="39"/>
      <c r="K224" s="39"/>
      <c r="L224" s="39"/>
      <c r="M224" s="39"/>
      <c r="N224" s="39"/>
      <c r="O224" s="39"/>
      <c r="P224" s="39"/>
      <c r="Q224" s="39"/>
      <c r="R224" s="39"/>
    </row>
    <row r="225" spans="1:18" s="32" customFormat="1" ht="21" customHeight="1">
      <c r="A225" s="38"/>
      <c r="B225" s="39"/>
      <c r="C225" s="63"/>
      <c r="D225" s="39"/>
      <c r="E225" s="39"/>
      <c r="F225" s="130"/>
      <c r="G225" s="130"/>
      <c r="H225" s="130"/>
      <c r="I225" s="40"/>
      <c r="J225" s="39"/>
      <c r="K225" s="39"/>
      <c r="L225" s="39"/>
      <c r="M225" s="39"/>
      <c r="N225" s="39"/>
      <c r="O225" s="39"/>
      <c r="P225" s="39"/>
      <c r="Q225" s="39"/>
      <c r="R225" s="39"/>
    </row>
    <row r="226" spans="1:18" s="32" customFormat="1" ht="21" customHeight="1">
      <c r="A226" s="38"/>
      <c r="B226" s="39"/>
      <c r="C226" s="63"/>
      <c r="D226" s="39"/>
      <c r="E226" s="39"/>
      <c r="F226" s="130"/>
      <c r="G226" s="130"/>
      <c r="H226" s="130"/>
      <c r="I226" s="40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1:18" s="32" customFormat="1" ht="21" customHeight="1">
      <c r="A227" s="38"/>
      <c r="B227" s="39"/>
      <c r="C227" s="63"/>
      <c r="D227" s="39"/>
      <c r="E227" s="39"/>
      <c r="F227" s="130"/>
      <c r="G227" s="130"/>
      <c r="H227" s="130"/>
      <c r="I227" s="40"/>
      <c r="J227" s="39"/>
      <c r="K227" s="39"/>
      <c r="L227" s="39"/>
      <c r="M227" s="39"/>
      <c r="N227" s="39"/>
      <c r="O227" s="39"/>
      <c r="P227" s="39"/>
      <c r="Q227" s="39"/>
      <c r="R227" s="39"/>
    </row>
    <row r="228" spans="1:18" s="32" customFormat="1" ht="21" customHeight="1">
      <c r="A228" s="38"/>
      <c r="B228" s="39"/>
      <c r="C228" s="63"/>
      <c r="D228" s="39"/>
      <c r="E228" s="39"/>
      <c r="F228" s="130"/>
      <c r="G228" s="130"/>
      <c r="H228" s="130"/>
      <c r="I228" s="40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1:18" s="32" customFormat="1" ht="21" customHeight="1">
      <c r="A229" s="38"/>
      <c r="B229" s="39"/>
      <c r="C229" s="63"/>
      <c r="D229" s="39"/>
      <c r="E229" s="39"/>
      <c r="F229" s="130"/>
      <c r="G229" s="130"/>
      <c r="H229" s="130"/>
      <c r="I229" s="40"/>
      <c r="J229" s="39"/>
      <c r="K229" s="39"/>
      <c r="L229" s="39"/>
      <c r="M229" s="39"/>
      <c r="N229" s="39"/>
      <c r="O229" s="39"/>
      <c r="P229" s="39"/>
      <c r="Q229" s="39"/>
      <c r="R229" s="39"/>
    </row>
    <row r="230" spans="1:18" s="32" customFormat="1" ht="21" customHeight="1">
      <c r="A230" s="38"/>
      <c r="B230" s="39"/>
      <c r="C230" s="63"/>
      <c r="D230" s="39"/>
      <c r="E230" s="39"/>
      <c r="F230" s="130"/>
      <c r="G230" s="130"/>
      <c r="H230" s="130"/>
      <c r="I230" s="40"/>
      <c r="J230" s="39"/>
      <c r="K230" s="39"/>
      <c r="L230" s="39"/>
      <c r="M230" s="39"/>
      <c r="N230" s="39"/>
      <c r="O230" s="39"/>
      <c r="P230" s="39"/>
      <c r="Q230" s="39"/>
      <c r="R230" s="39"/>
    </row>
    <row r="231" spans="1:18" s="32" customFormat="1" ht="21" customHeight="1">
      <c r="A231" s="38"/>
      <c r="B231" s="39"/>
      <c r="C231" s="63"/>
      <c r="D231" s="39"/>
      <c r="E231" s="39"/>
      <c r="F231" s="130"/>
      <c r="G231" s="130"/>
      <c r="H231" s="130"/>
      <c r="I231" s="40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1:18" s="32" customFormat="1" ht="21" customHeight="1">
      <c r="A232" s="38"/>
      <c r="B232" s="39"/>
      <c r="C232" s="63"/>
      <c r="D232" s="39"/>
      <c r="E232" s="39"/>
      <c r="F232" s="130"/>
      <c r="G232" s="130"/>
      <c r="H232" s="130"/>
      <c r="I232" s="40"/>
      <c r="J232" s="39"/>
      <c r="K232" s="39"/>
      <c r="L232" s="39"/>
      <c r="M232" s="39"/>
      <c r="N232" s="39"/>
      <c r="O232" s="39"/>
      <c r="P232" s="39"/>
      <c r="Q232" s="39"/>
      <c r="R232" s="39"/>
    </row>
    <row r="233" spans="1:18" s="32" customFormat="1" ht="21" customHeight="1">
      <c r="A233" s="38"/>
      <c r="B233" s="39"/>
      <c r="C233" s="63"/>
      <c r="D233" s="39"/>
      <c r="E233" s="39"/>
      <c r="F233" s="130"/>
      <c r="G233" s="130"/>
      <c r="H233" s="130"/>
      <c r="I233" s="40"/>
      <c r="J233" s="39"/>
      <c r="K233" s="39"/>
      <c r="L233" s="39"/>
      <c r="M233" s="39"/>
      <c r="N233" s="39"/>
      <c r="O233" s="39"/>
      <c r="P233" s="39"/>
      <c r="Q233" s="39"/>
      <c r="R233" s="39"/>
    </row>
    <row r="234" spans="1:18" s="32" customFormat="1" ht="21" customHeight="1">
      <c r="A234" s="38"/>
      <c r="B234" s="39"/>
      <c r="C234" s="63"/>
      <c r="D234" s="39"/>
      <c r="E234" s="39"/>
      <c r="F234" s="130"/>
      <c r="G234" s="130"/>
      <c r="H234" s="130"/>
      <c r="I234" s="40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1:18" s="32" customFormat="1" ht="21" customHeight="1">
      <c r="A235" s="38"/>
      <c r="B235" s="39"/>
      <c r="C235" s="63"/>
      <c r="D235" s="39"/>
      <c r="E235" s="39"/>
      <c r="F235" s="130"/>
      <c r="G235" s="130"/>
      <c r="H235" s="130"/>
      <c r="I235" s="40"/>
      <c r="J235" s="39"/>
      <c r="K235" s="39"/>
      <c r="L235" s="39"/>
      <c r="M235" s="39"/>
      <c r="N235" s="39"/>
      <c r="O235" s="39"/>
      <c r="P235" s="39"/>
      <c r="Q235" s="39"/>
      <c r="R235" s="39"/>
    </row>
    <row r="236" spans="1:18" s="32" customFormat="1" ht="21" customHeight="1">
      <c r="A236" s="38"/>
      <c r="B236" s="39"/>
      <c r="C236" s="63"/>
      <c r="D236" s="39"/>
      <c r="E236" s="39"/>
      <c r="F236" s="130"/>
      <c r="G236" s="130"/>
      <c r="H236" s="130"/>
      <c r="I236" s="40"/>
      <c r="J236" s="39"/>
      <c r="K236" s="39"/>
      <c r="L236" s="39"/>
      <c r="M236" s="39"/>
      <c r="N236" s="39"/>
      <c r="O236" s="39"/>
      <c r="P236" s="39"/>
      <c r="Q236" s="39"/>
      <c r="R236" s="39"/>
    </row>
    <row r="237" spans="1:18" s="32" customFormat="1" ht="21" customHeight="1">
      <c r="A237" s="38"/>
      <c r="B237" s="39"/>
      <c r="C237" s="63"/>
      <c r="D237" s="39"/>
      <c r="E237" s="39"/>
      <c r="F237" s="130"/>
      <c r="G237" s="130"/>
      <c r="H237" s="130"/>
      <c r="I237" s="40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1:18" s="32" customFormat="1" ht="21" customHeight="1">
      <c r="A238" s="38"/>
      <c r="B238" s="39"/>
      <c r="C238" s="63"/>
      <c r="D238" s="39"/>
      <c r="E238" s="39"/>
      <c r="F238" s="130"/>
      <c r="G238" s="130"/>
      <c r="H238" s="130"/>
      <c r="I238" s="40"/>
      <c r="J238" s="39"/>
      <c r="K238" s="39"/>
      <c r="L238" s="39"/>
      <c r="M238" s="39"/>
      <c r="N238" s="39"/>
      <c r="O238" s="39"/>
      <c r="P238" s="39"/>
      <c r="Q238" s="39"/>
      <c r="R238" s="39"/>
    </row>
    <row r="239" spans="1:18" s="32" customFormat="1" ht="21" customHeight="1">
      <c r="A239" s="38"/>
      <c r="B239" s="39"/>
      <c r="C239" s="63"/>
      <c r="D239" s="39"/>
      <c r="E239" s="39"/>
      <c r="F239" s="130"/>
      <c r="G239" s="130"/>
      <c r="H239" s="130"/>
      <c r="I239" s="40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1:18" s="32" customFormat="1" ht="21" customHeight="1">
      <c r="A240" s="38"/>
      <c r="B240" s="39"/>
      <c r="C240" s="63"/>
      <c r="D240" s="39"/>
      <c r="E240" s="39"/>
      <c r="F240" s="130"/>
      <c r="G240" s="130"/>
      <c r="H240" s="130"/>
      <c r="I240" s="40"/>
      <c r="J240" s="39"/>
      <c r="K240" s="39"/>
      <c r="L240" s="39"/>
      <c r="M240" s="39"/>
      <c r="N240" s="39"/>
      <c r="O240" s="39"/>
      <c r="P240" s="39"/>
      <c r="Q240" s="39"/>
      <c r="R240" s="39"/>
    </row>
    <row r="241" spans="1:18" s="32" customFormat="1" ht="21" customHeight="1">
      <c r="A241" s="38"/>
      <c r="B241" s="39"/>
      <c r="C241" s="63"/>
      <c r="D241" s="39"/>
      <c r="E241" s="39"/>
      <c r="F241" s="130"/>
      <c r="G241" s="130"/>
      <c r="H241" s="130"/>
      <c r="I241" s="40"/>
      <c r="J241" s="39"/>
      <c r="K241" s="39"/>
      <c r="L241" s="39"/>
      <c r="M241" s="39"/>
      <c r="N241" s="39"/>
      <c r="O241" s="39"/>
      <c r="P241" s="39"/>
      <c r="Q241" s="39"/>
      <c r="R241" s="39"/>
    </row>
    <row r="242" spans="1:18" s="32" customFormat="1" ht="21" customHeight="1">
      <c r="A242" s="38"/>
      <c r="B242" s="39"/>
      <c r="C242" s="63"/>
      <c r="D242" s="39"/>
      <c r="E242" s="39"/>
      <c r="F242" s="130"/>
      <c r="G242" s="130"/>
      <c r="H242" s="130"/>
      <c r="I242" s="40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1:18" s="32" customFormat="1" ht="21" customHeight="1">
      <c r="A243" s="38"/>
      <c r="B243" s="39"/>
      <c r="C243" s="63"/>
      <c r="D243" s="39"/>
      <c r="E243" s="39"/>
      <c r="F243" s="130"/>
      <c r="G243" s="130"/>
      <c r="H243" s="130"/>
      <c r="I243" s="40"/>
      <c r="J243" s="39"/>
      <c r="K243" s="39"/>
      <c r="L243" s="39"/>
      <c r="M243" s="39"/>
      <c r="N243" s="39"/>
      <c r="O243" s="39"/>
      <c r="P243" s="39"/>
      <c r="Q243" s="39"/>
      <c r="R243" s="39"/>
    </row>
    <row r="244" spans="1:18" s="32" customFormat="1" ht="21" customHeight="1">
      <c r="A244" s="38"/>
      <c r="B244" s="39"/>
      <c r="C244" s="63"/>
      <c r="D244" s="39"/>
      <c r="E244" s="39"/>
      <c r="F244" s="130"/>
      <c r="G244" s="130"/>
      <c r="H244" s="130"/>
      <c r="I244" s="40"/>
      <c r="J244" s="39"/>
      <c r="K244" s="39"/>
      <c r="L244" s="39"/>
      <c r="M244" s="39"/>
      <c r="N244" s="39"/>
      <c r="O244" s="39"/>
      <c r="P244" s="39"/>
      <c r="Q244" s="39"/>
      <c r="R244" s="39"/>
    </row>
    <row r="245" spans="1:18" s="32" customFormat="1" ht="21" customHeight="1">
      <c r="A245" s="38"/>
      <c r="B245" s="39"/>
      <c r="C245" s="63"/>
      <c r="D245" s="39"/>
      <c r="E245" s="39"/>
      <c r="F245" s="130"/>
      <c r="G245" s="130"/>
      <c r="H245" s="130"/>
      <c r="I245" s="40"/>
      <c r="J245" s="39"/>
      <c r="K245" s="39"/>
      <c r="L245" s="39"/>
      <c r="M245" s="39"/>
      <c r="N245" s="39"/>
      <c r="O245" s="39"/>
      <c r="P245" s="39"/>
      <c r="Q245" s="39"/>
      <c r="R245" s="39"/>
    </row>
    <row r="246" spans="1:18" s="32" customFormat="1" ht="21" customHeight="1">
      <c r="A246" s="38"/>
      <c r="B246" s="39"/>
      <c r="C246" s="63"/>
      <c r="D246" s="39"/>
      <c r="E246" s="39"/>
      <c r="F246" s="130"/>
      <c r="G246" s="130"/>
      <c r="H246" s="130"/>
      <c r="I246" s="40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1:18" s="32" customFormat="1" ht="21" customHeight="1">
      <c r="A247" s="38"/>
      <c r="B247" s="39"/>
      <c r="C247" s="63"/>
      <c r="D247" s="39"/>
      <c r="E247" s="39"/>
      <c r="F247" s="130"/>
      <c r="G247" s="130"/>
      <c r="H247" s="130"/>
      <c r="I247" s="40"/>
      <c r="J247" s="39"/>
      <c r="K247" s="39"/>
      <c r="L247" s="39"/>
      <c r="M247" s="39"/>
      <c r="N247" s="39"/>
      <c r="O247" s="39"/>
      <c r="P247" s="39"/>
      <c r="Q247" s="39"/>
      <c r="R247" s="39"/>
    </row>
    <row r="248" spans="1:18" s="32" customFormat="1" ht="21" customHeight="1">
      <c r="A248" s="38"/>
      <c r="B248" s="39"/>
      <c r="C248" s="63"/>
      <c r="D248" s="39"/>
      <c r="E248" s="39"/>
      <c r="F248" s="130"/>
      <c r="G248" s="130"/>
      <c r="H248" s="130"/>
      <c r="I248" s="40"/>
      <c r="J248" s="39"/>
      <c r="K248" s="39"/>
      <c r="L248" s="39"/>
      <c r="M248" s="39"/>
      <c r="N248" s="39"/>
      <c r="O248" s="39"/>
      <c r="P248" s="39"/>
      <c r="Q248" s="39"/>
      <c r="R248" s="39"/>
    </row>
    <row r="249" spans="1:18" s="32" customFormat="1" ht="21" customHeight="1">
      <c r="A249" s="38"/>
      <c r="B249" s="39"/>
      <c r="C249" s="63"/>
      <c r="D249" s="39"/>
      <c r="E249" s="39"/>
      <c r="F249" s="130"/>
      <c r="G249" s="130"/>
      <c r="H249" s="130"/>
      <c r="I249" s="40"/>
      <c r="J249" s="39"/>
      <c r="K249" s="39"/>
      <c r="L249" s="39"/>
      <c r="M249" s="39"/>
      <c r="N249" s="39"/>
      <c r="O249" s="39"/>
      <c r="P249" s="39"/>
      <c r="Q249" s="39"/>
      <c r="R249" s="39"/>
    </row>
    <row r="250" spans="1:18" s="32" customFormat="1" ht="21" customHeight="1">
      <c r="A250" s="38"/>
      <c r="B250" s="39"/>
      <c r="C250" s="63"/>
      <c r="D250" s="39"/>
      <c r="E250" s="39"/>
      <c r="F250" s="130"/>
      <c r="G250" s="130"/>
      <c r="H250" s="130"/>
      <c r="I250" s="40"/>
      <c r="J250" s="39"/>
      <c r="K250" s="39"/>
      <c r="L250" s="39"/>
      <c r="M250" s="39"/>
      <c r="N250" s="39"/>
      <c r="O250" s="39"/>
      <c r="P250" s="39"/>
      <c r="Q250" s="39"/>
      <c r="R250" s="39"/>
    </row>
    <row r="251" spans="1:18" s="32" customFormat="1" ht="21" customHeight="1">
      <c r="A251" s="38"/>
      <c r="B251" s="39"/>
      <c r="C251" s="63"/>
      <c r="D251" s="39"/>
      <c r="E251" s="39"/>
      <c r="F251" s="130"/>
      <c r="G251" s="130"/>
      <c r="H251" s="130"/>
      <c r="I251" s="40"/>
      <c r="J251" s="39"/>
      <c r="K251" s="39"/>
      <c r="L251" s="39"/>
      <c r="M251" s="39"/>
      <c r="N251" s="39"/>
      <c r="O251" s="39"/>
      <c r="P251" s="39"/>
      <c r="Q251" s="39"/>
      <c r="R251" s="39"/>
    </row>
    <row r="252" spans="1:18" s="32" customFormat="1" ht="21" customHeight="1">
      <c r="A252" s="38"/>
      <c r="B252" s="39"/>
      <c r="C252" s="63"/>
      <c r="D252" s="39"/>
      <c r="E252" s="39"/>
      <c r="F252" s="130"/>
      <c r="G252" s="130"/>
      <c r="H252" s="130"/>
      <c r="I252" s="40"/>
      <c r="J252" s="39"/>
      <c r="K252" s="39"/>
      <c r="L252" s="39"/>
      <c r="M252" s="39"/>
      <c r="N252" s="39"/>
      <c r="O252" s="39"/>
      <c r="P252" s="39"/>
      <c r="Q252" s="39"/>
      <c r="R252" s="39"/>
    </row>
    <row r="253" spans="1:18" ht="21" customHeight="1"/>
    <row r="254" spans="1:18" ht="21" customHeight="1"/>
    <row r="255" spans="1:18" ht="21" customHeight="1"/>
    <row r="256" spans="1:18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</sheetData>
  <mergeCells count="3">
    <mergeCell ref="A9:A10"/>
    <mergeCell ref="I9:I10"/>
    <mergeCell ref="A4:I4"/>
  </mergeCells>
  <phoneticPr fontId="16" type="noConversion"/>
  <pageMargins left="0.42" right="0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47"/>
  <sheetViews>
    <sheetView topLeftCell="A46" zoomScale="130" workbookViewId="0">
      <selection activeCell="A53" sqref="A53:A55"/>
    </sheetView>
  </sheetViews>
  <sheetFormatPr defaultRowHeight="21"/>
  <cols>
    <col min="1" max="1" width="8.28515625" style="39" customWidth="1"/>
    <col min="2" max="3" width="8.42578125" style="39" customWidth="1"/>
    <col min="4" max="4" width="10.42578125" style="39" customWidth="1"/>
    <col min="5" max="5" width="9.28515625" style="45" customWidth="1"/>
    <col min="6" max="6" width="9.7109375" style="130" customWidth="1"/>
    <col min="7" max="7" width="11.140625" style="130" customWidth="1"/>
    <col min="8" max="8" width="10.42578125" style="130" customWidth="1"/>
    <col min="9" max="9" width="25.710937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21" width="9.140625" style="39"/>
    <col min="22" max="39" width="9.140625" style="46"/>
    <col min="40" max="16384" width="9.140625" style="39"/>
  </cols>
  <sheetData>
    <row r="1" spans="1:71" s="5" customFormat="1" ht="21" customHeight="1">
      <c r="A1" s="5" t="s">
        <v>43</v>
      </c>
      <c r="E1" s="44"/>
      <c r="F1" s="140"/>
      <c r="G1" s="140"/>
      <c r="H1" s="140"/>
      <c r="I1" s="6" t="s">
        <v>0</v>
      </c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71" s="5" customFormat="1" ht="21" customHeight="1">
      <c r="A2" s="5" t="s">
        <v>1</v>
      </c>
      <c r="E2" s="44"/>
      <c r="F2" s="140"/>
      <c r="G2" s="140"/>
      <c r="H2" s="140"/>
      <c r="I2" s="2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71" ht="15" customHeight="1"/>
    <row r="4" spans="1:71" s="47" customFormat="1" ht="26.25" customHeight="1">
      <c r="A4" s="366" t="s">
        <v>26</v>
      </c>
      <c r="B4" s="366"/>
      <c r="C4" s="366"/>
      <c r="D4" s="366"/>
      <c r="E4" s="366"/>
      <c r="F4" s="366"/>
      <c r="G4" s="366"/>
      <c r="H4" s="366"/>
      <c r="I4" s="366"/>
      <c r="J4" s="17"/>
      <c r="K4" s="17"/>
      <c r="L4" s="17"/>
      <c r="M4" s="17"/>
      <c r="N4" s="17"/>
      <c r="O4" s="17"/>
      <c r="P4" s="17"/>
      <c r="Q4" s="17"/>
      <c r="R4" s="17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spans="1:71" s="32" customFormat="1" ht="5.0999999999999996" customHeight="1">
      <c r="C5" s="15"/>
      <c r="D5" s="50"/>
      <c r="E5" s="51"/>
      <c r="F5" s="145"/>
      <c r="G5" s="145"/>
      <c r="H5" s="129"/>
      <c r="I5" s="52"/>
      <c r="J5" s="39"/>
      <c r="K5" s="39"/>
      <c r="L5" s="39"/>
      <c r="M5" s="39"/>
      <c r="N5" s="39"/>
      <c r="O5" s="39"/>
      <c r="P5" s="39"/>
      <c r="Q5" s="39"/>
      <c r="R5" s="39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</row>
    <row r="6" spans="1:71" s="20" customFormat="1" ht="23.1" customHeight="1">
      <c r="A6" s="54" t="s">
        <v>27</v>
      </c>
      <c r="B6" s="19"/>
      <c r="D6" s="21" t="s">
        <v>84</v>
      </c>
      <c r="E6" s="22"/>
      <c r="F6" s="124"/>
      <c r="G6" s="131" t="s">
        <v>83</v>
      </c>
      <c r="H6" s="143"/>
      <c r="I6" s="21"/>
      <c r="J6" s="5"/>
      <c r="K6" s="5"/>
      <c r="L6" s="5"/>
      <c r="M6" s="5"/>
      <c r="N6" s="5"/>
      <c r="O6" s="5"/>
      <c r="P6" s="5"/>
      <c r="Q6" s="5"/>
      <c r="R6" s="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71" s="20" customFormat="1" ht="23.1" customHeight="1">
      <c r="A7" s="54" t="s">
        <v>28</v>
      </c>
      <c r="B7" s="19"/>
      <c r="D7" s="21" t="s">
        <v>29</v>
      </c>
      <c r="E7" s="22"/>
      <c r="F7" s="124"/>
      <c r="G7" s="131" t="s">
        <v>6</v>
      </c>
      <c r="H7" s="143"/>
      <c r="I7" s="19"/>
      <c r="J7" s="5"/>
      <c r="K7" s="5"/>
      <c r="L7" s="5"/>
      <c r="M7" s="5"/>
      <c r="N7" s="5"/>
      <c r="O7" s="5"/>
      <c r="P7" s="5"/>
      <c r="Q7" s="5"/>
      <c r="R7" s="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</row>
    <row r="8" spans="1:71" s="20" customFormat="1" ht="23.1" customHeight="1">
      <c r="A8" s="54" t="s">
        <v>7</v>
      </c>
      <c r="B8" s="19"/>
      <c r="C8" s="42">
        <v>304</v>
      </c>
      <c r="D8" s="21" t="s">
        <v>8</v>
      </c>
      <c r="E8" s="56"/>
      <c r="F8" s="125"/>
      <c r="G8" s="132" t="s">
        <v>97</v>
      </c>
      <c r="H8" s="143"/>
      <c r="I8" s="19"/>
      <c r="J8" s="5"/>
      <c r="K8" s="5"/>
      <c r="L8" s="5"/>
      <c r="M8" s="5"/>
      <c r="N8" s="5"/>
      <c r="O8" s="5"/>
      <c r="P8" s="5"/>
      <c r="Q8" s="5"/>
      <c r="R8" s="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</row>
    <row r="9" spans="1:71" s="5" customFormat="1" ht="23.1" customHeight="1">
      <c r="A9" s="355" t="s">
        <v>9</v>
      </c>
      <c r="B9" s="85" t="s">
        <v>10</v>
      </c>
      <c r="C9" s="85" t="s">
        <v>10</v>
      </c>
      <c r="D9" s="85" t="s">
        <v>11</v>
      </c>
      <c r="E9" s="89" t="s">
        <v>12</v>
      </c>
      <c r="F9" s="106" t="s">
        <v>13</v>
      </c>
      <c r="G9" s="106" t="s">
        <v>14</v>
      </c>
      <c r="H9" s="106" t="s">
        <v>15</v>
      </c>
      <c r="I9" s="355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6" t="s">
        <v>18</v>
      </c>
      <c r="D10" s="86" t="s">
        <v>19</v>
      </c>
      <c r="E10" s="90" t="s">
        <v>20</v>
      </c>
      <c r="F10" s="126" t="s">
        <v>21</v>
      </c>
      <c r="G10" s="126" t="s">
        <v>22</v>
      </c>
      <c r="H10" s="126" t="s">
        <v>23</v>
      </c>
      <c r="I10" s="356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0.45" customHeight="1">
      <c r="A11" s="181" t="s">
        <v>113</v>
      </c>
      <c r="B11" s="76">
        <v>1.41</v>
      </c>
      <c r="C11" s="105">
        <f>B11+C8</f>
        <v>305.41000000000003</v>
      </c>
      <c r="D11" s="76" t="s">
        <v>114</v>
      </c>
      <c r="E11" s="76">
        <v>34.5</v>
      </c>
      <c r="F11" s="127">
        <v>48.65</v>
      </c>
      <c r="G11" s="119">
        <f t="shared" ref="G11:G53" si="0">H11/F11</f>
        <v>0.27884892086330937</v>
      </c>
      <c r="H11" s="133">
        <v>13.566000000000001</v>
      </c>
      <c r="I11" s="164" t="s">
        <v>53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</row>
    <row r="12" spans="1:71" s="28" customFormat="1" ht="20.45" customHeight="1">
      <c r="A12" s="181" t="s">
        <v>110</v>
      </c>
      <c r="B12" s="26">
        <v>1.6</v>
      </c>
      <c r="C12" s="27">
        <f>B12+C8</f>
        <v>305.60000000000002</v>
      </c>
      <c r="D12" s="26" t="s">
        <v>115</v>
      </c>
      <c r="E12" s="26">
        <v>35</v>
      </c>
      <c r="F12" s="120">
        <v>54.45</v>
      </c>
      <c r="G12" s="119">
        <f t="shared" si="0"/>
        <v>0.33197428833792469</v>
      </c>
      <c r="H12" s="119">
        <v>18.076000000000001</v>
      </c>
      <c r="I12" s="93" t="s">
        <v>52</v>
      </c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</row>
    <row r="13" spans="1:71" s="28" customFormat="1" ht="20.45" customHeight="1">
      <c r="A13" s="167" t="s">
        <v>125</v>
      </c>
      <c r="B13" s="26">
        <v>1.25</v>
      </c>
      <c r="C13" s="27">
        <f>B13+C8</f>
        <v>305.25</v>
      </c>
      <c r="D13" s="26" t="s">
        <v>149</v>
      </c>
      <c r="E13" s="26">
        <v>33.75</v>
      </c>
      <c r="F13" s="120">
        <v>47.04</v>
      </c>
      <c r="G13" s="119">
        <f t="shared" si="0"/>
        <v>0.22121598639455783</v>
      </c>
      <c r="H13" s="119">
        <v>10.406000000000001</v>
      </c>
      <c r="I13" s="93" t="s">
        <v>53</v>
      </c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r="14" spans="1:71" s="28" customFormat="1" ht="20.45" customHeight="1">
      <c r="A14" s="167" t="s">
        <v>142</v>
      </c>
      <c r="B14" s="26">
        <v>0.97</v>
      </c>
      <c r="C14" s="27">
        <f>B14+C8</f>
        <v>304.97000000000003</v>
      </c>
      <c r="D14" s="26" t="s">
        <v>150</v>
      </c>
      <c r="E14" s="26">
        <v>32.5</v>
      </c>
      <c r="F14" s="120">
        <v>35.909999999999997</v>
      </c>
      <c r="G14" s="119">
        <f t="shared" si="0"/>
        <v>0.11102756892230578</v>
      </c>
      <c r="H14" s="119">
        <v>3.9870000000000001</v>
      </c>
      <c r="I14" s="93" t="s">
        <v>52</v>
      </c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</row>
    <row r="15" spans="1:71" s="121" customFormat="1" ht="20.45" customHeight="1">
      <c r="A15" s="167" t="s">
        <v>147</v>
      </c>
      <c r="B15" s="110">
        <v>0.98</v>
      </c>
      <c r="C15" s="27">
        <f>B15+C8</f>
        <v>304.98</v>
      </c>
      <c r="D15" s="110" t="s">
        <v>151</v>
      </c>
      <c r="E15" s="110">
        <v>32.6</v>
      </c>
      <c r="F15" s="108">
        <v>33.6</v>
      </c>
      <c r="G15" s="119">
        <f t="shared" si="0"/>
        <v>9.8363095238095236E-2</v>
      </c>
      <c r="H15" s="109">
        <v>3.3050000000000002</v>
      </c>
      <c r="I15" s="93" t="s">
        <v>52</v>
      </c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</row>
    <row r="16" spans="1:71" s="28" customFormat="1" ht="20.45" customHeight="1">
      <c r="A16" s="167" t="s">
        <v>148</v>
      </c>
      <c r="B16" s="26">
        <v>0.98</v>
      </c>
      <c r="C16" s="27">
        <f>B16+C8</f>
        <v>304.98</v>
      </c>
      <c r="D16" s="26" t="s">
        <v>152</v>
      </c>
      <c r="E16" s="26">
        <v>32.43</v>
      </c>
      <c r="F16" s="120">
        <v>34.82</v>
      </c>
      <c r="G16" s="119">
        <f t="shared" si="0"/>
        <v>0.11177484204480183</v>
      </c>
      <c r="H16" s="119">
        <v>3.8919999999999999</v>
      </c>
      <c r="I16" s="93" t="s">
        <v>52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1:39" s="28" customFormat="1" ht="20.45" customHeight="1">
      <c r="A17" s="167" t="s">
        <v>165</v>
      </c>
      <c r="B17" s="26">
        <v>0.97</v>
      </c>
      <c r="C17" s="27">
        <f>B17+C8</f>
        <v>304.97000000000003</v>
      </c>
      <c r="D17" s="26" t="s">
        <v>186</v>
      </c>
      <c r="E17" s="26">
        <v>32.6</v>
      </c>
      <c r="F17" s="120">
        <v>35.69</v>
      </c>
      <c r="G17" s="119">
        <f t="shared" si="0"/>
        <v>9.7562342392827128E-2</v>
      </c>
      <c r="H17" s="119">
        <v>3.4820000000000002</v>
      </c>
      <c r="I17" s="93" t="s">
        <v>53</v>
      </c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1:39" s="28" customFormat="1" ht="20.45" customHeight="1">
      <c r="A18" s="167" t="s">
        <v>169</v>
      </c>
      <c r="B18" s="26">
        <v>0.96</v>
      </c>
      <c r="C18" s="27">
        <f>B18+C8</f>
        <v>304.95999999999998</v>
      </c>
      <c r="D18" s="26" t="s">
        <v>187</v>
      </c>
      <c r="E18" s="26">
        <v>32.450000000000003</v>
      </c>
      <c r="F18" s="120">
        <v>33.5</v>
      </c>
      <c r="G18" s="119">
        <f t="shared" si="0"/>
        <v>0.1073134328358209</v>
      </c>
      <c r="H18" s="119">
        <v>3.5950000000000002</v>
      </c>
      <c r="I18" s="93" t="s">
        <v>52</v>
      </c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1:39" s="28" customFormat="1" ht="20.45" customHeight="1">
      <c r="A19" s="167" t="s">
        <v>184</v>
      </c>
      <c r="B19" s="26">
        <v>0.9</v>
      </c>
      <c r="C19" s="27">
        <f>B19+C8</f>
        <v>304.89999999999998</v>
      </c>
      <c r="D19" s="26" t="s">
        <v>188</v>
      </c>
      <c r="E19" s="26">
        <v>32.049999999999997</v>
      </c>
      <c r="F19" s="120">
        <v>32.229999999999997</v>
      </c>
      <c r="G19" s="119">
        <f t="shared" si="0"/>
        <v>5.3583617747440283E-2</v>
      </c>
      <c r="H19" s="119">
        <v>1.7270000000000001</v>
      </c>
      <c r="I19" s="93" t="s">
        <v>52</v>
      </c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</row>
    <row r="20" spans="1:39" s="28" customFormat="1" ht="20.45" customHeight="1">
      <c r="A20" s="167" t="s">
        <v>185</v>
      </c>
      <c r="B20" s="26">
        <v>0.9</v>
      </c>
      <c r="C20" s="27">
        <f>B20+C8</f>
        <v>304.89999999999998</v>
      </c>
      <c r="D20" s="26" t="s">
        <v>189</v>
      </c>
      <c r="E20" s="26">
        <v>32.15</v>
      </c>
      <c r="F20" s="120">
        <v>32.75</v>
      </c>
      <c r="G20" s="119">
        <f t="shared" si="0"/>
        <v>6.8793893129770994E-2</v>
      </c>
      <c r="H20" s="119">
        <v>2.2530000000000001</v>
      </c>
      <c r="I20" s="93" t="s">
        <v>52</v>
      </c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1:39" s="28" customFormat="1" ht="20.45" customHeight="1">
      <c r="A21" s="167" t="s">
        <v>211</v>
      </c>
      <c r="B21" s="26">
        <v>0.9</v>
      </c>
      <c r="C21" s="27">
        <f>B21+C8</f>
        <v>304.89999999999998</v>
      </c>
      <c r="D21" s="26" t="s">
        <v>237</v>
      </c>
      <c r="E21" s="26">
        <v>32.15</v>
      </c>
      <c r="F21" s="120">
        <v>33.28</v>
      </c>
      <c r="G21" s="119">
        <f t="shared" si="0"/>
        <v>6.8719951923076922E-2</v>
      </c>
      <c r="H21" s="119">
        <v>2.2869999999999999</v>
      </c>
      <c r="I21" s="93" t="s">
        <v>53</v>
      </c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1:39" s="32" customFormat="1" ht="20.45" customHeight="1">
      <c r="A22" s="167" t="s">
        <v>214</v>
      </c>
      <c r="B22" s="26">
        <v>1.24</v>
      </c>
      <c r="C22" s="27">
        <f>B22+C8</f>
        <v>305.24</v>
      </c>
      <c r="D22" s="26" t="s">
        <v>238</v>
      </c>
      <c r="E22" s="26">
        <v>33.950000000000003</v>
      </c>
      <c r="F22" s="120">
        <v>43.94</v>
      </c>
      <c r="G22" s="119">
        <f t="shared" si="0"/>
        <v>0.20432407828857532</v>
      </c>
      <c r="H22" s="119">
        <v>8.9779999999999998</v>
      </c>
      <c r="I22" s="93" t="s">
        <v>52</v>
      </c>
      <c r="J22" s="28"/>
      <c r="K22" s="28"/>
      <c r="L22" s="28"/>
      <c r="M22" s="28"/>
      <c r="N22" s="28"/>
      <c r="O22" s="28"/>
      <c r="P22" s="28"/>
      <c r="Q22" s="28"/>
      <c r="R22" s="28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1:39" s="32" customFormat="1" ht="20.45" customHeight="1">
      <c r="A23" s="167" t="s">
        <v>235</v>
      </c>
      <c r="B23" s="26">
        <v>1.24</v>
      </c>
      <c r="C23" s="27">
        <f>B23+C8</f>
        <v>305.24</v>
      </c>
      <c r="D23" s="26" t="s">
        <v>239</v>
      </c>
      <c r="E23" s="26">
        <v>34</v>
      </c>
      <c r="F23" s="120">
        <v>43.7</v>
      </c>
      <c r="G23" s="119">
        <f t="shared" si="0"/>
        <v>0.20720823798627</v>
      </c>
      <c r="H23" s="119">
        <v>9.0549999999999997</v>
      </c>
      <c r="I23" s="93" t="s">
        <v>52</v>
      </c>
      <c r="J23" s="28"/>
      <c r="K23" s="28"/>
      <c r="L23" s="28"/>
      <c r="M23" s="28"/>
      <c r="N23" s="28"/>
      <c r="O23" s="28"/>
      <c r="P23" s="28"/>
      <c r="Q23" s="28"/>
      <c r="R23" s="28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1:39" s="32" customFormat="1" ht="20.45" customHeight="1">
      <c r="A24" s="167" t="s">
        <v>236</v>
      </c>
      <c r="B24" s="26">
        <v>1.1000000000000001</v>
      </c>
      <c r="C24" s="27">
        <f>B24+C8</f>
        <v>305.10000000000002</v>
      </c>
      <c r="D24" s="26" t="s">
        <v>240</v>
      </c>
      <c r="E24" s="26">
        <v>33.1</v>
      </c>
      <c r="F24" s="120">
        <v>39.229999999999997</v>
      </c>
      <c r="G24" s="119">
        <f t="shared" si="0"/>
        <v>0.15781289829212339</v>
      </c>
      <c r="H24" s="119">
        <v>6.1909999999999998</v>
      </c>
      <c r="I24" s="93" t="s">
        <v>52</v>
      </c>
      <c r="J24" s="28"/>
      <c r="K24" s="28"/>
      <c r="L24" s="28"/>
      <c r="M24" s="28"/>
      <c r="N24" s="28"/>
      <c r="O24" s="28"/>
      <c r="P24" s="28"/>
      <c r="Q24" s="28"/>
      <c r="R24" s="28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 spans="1:39" s="32" customFormat="1" ht="20.45" customHeight="1">
      <c r="A25" s="167" t="s">
        <v>287</v>
      </c>
      <c r="B25" s="26">
        <v>0.95</v>
      </c>
      <c r="C25" s="27">
        <f>B25+C8</f>
        <v>304.95</v>
      </c>
      <c r="D25" s="26" t="s">
        <v>186</v>
      </c>
      <c r="E25" s="26">
        <v>32.5</v>
      </c>
      <c r="F25" s="120">
        <v>34.33</v>
      </c>
      <c r="G25" s="119">
        <f t="shared" si="0"/>
        <v>8.595980192251676E-2</v>
      </c>
      <c r="H25" s="119">
        <v>2.9510000000000001</v>
      </c>
      <c r="I25" s="93" t="s">
        <v>53</v>
      </c>
      <c r="J25" s="28"/>
      <c r="K25" s="28"/>
      <c r="L25" s="28"/>
      <c r="M25" s="28"/>
      <c r="N25" s="28"/>
      <c r="O25" s="28"/>
      <c r="P25" s="28"/>
      <c r="Q25" s="28"/>
      <c r="R25" s="28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spans="1:39" s="32" customFormat="1" ht="20.45" customHeight="1">
      <c r="A26" s="167" t="s">
        <v>288</v>
      </c>
      <c r="B26" s="26">
        <v>0.86</v>
      </c>
      <c r="C26" s="27">
        <f>B26+C8</f>
        <v>304.86</v>
      </c>
      <c r="D26" s="26" t="s">
        <v>290</v>
      </c>
      <c r="E26" s="26">
        <v>32.5</v>
      </c>
      <c r="F26" s="120">
        <v>30.8</v>
      </c>
      <c r="G26" s="119">
        <f t="shared" si="0"/>
        <v>4.3051948051948057E-2</v>
      </c>
      <c r="H26" s="119">
        <v>1.3260000000000001</v>
      </c>
      <c r="I26" s="93" t="s">
        <v>52</v>
      </c>
      <c r="J26" s="28"/>
      <c r="K26" s="28"/>
      <c r="L26" s="28"/>
      <c r="M26" s="28"/>
      <c r="N26" s="28"/>
      <c r="O26" s="28"/>
      <c r="P26" s="28"/>
      <c r="Q26" s="28"/>
      <c r="R26" s="28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1:39" s="32" customFormat="1" ht="20.45" customHeight="1">
      <c r="A27" s="167" t="s">
        <v>263</v>
      </c>
      <c r="B27" s="26">
        <v>0.9</v>
      </c>
      <c r="C27" s="27">
        <f>B27+C8</f>
        <v>304.89999999999998</v>
      </c>
      <c r="D27" s="26" t="s">
        <v>291</v>
      </c>
      <c r="E27" s="26">
        <v>32.299999999999997</v>
      </c>
      <c r="F27" s="120">
        <v>32.32</v>
      </c>
      <c r="G27" s="119">
        <f t="shared" si="0"/>
        <v>7.2122524752475242E-2</v>
      </c>
      <c r="H27" s="119">
        <v>2.331</v>
      </c>
      <c r="I27" s="93" t="s">
        <v>52</v>
      </c>
      <c r="J27" s="28"/>
      <c r="K27" s="28"/>
      <c r="L27" s="28"/>
      <c r="M27" s="28"/>
      <c r="N27" s="28"/>
      <c r="O27" s="28"/>
      <c r="P27" s="28"/>
      <c r="Q27" s="28"/>
      <c r="R27" s="28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spans="1:39" s="32" customFormat="1" ht="20.45" customHeight="1">
      <c r="A28" s="167" t="s">
        <v>289</v>
      </c>
      <c r="B28" s="26">
        <v>0.9</v>
      </c>
      <c r="C28" s="27">
        <f>B28+C8</f>
        <v>304.89999999999998</v>
      </c>
      <c r="D28" s="26" t="s">
        <v>292</v>
      </c>
      <c r="E28" s="26">
        <v>32</v>
      </c>
      <c r="F28" s="120">
        <v>30.95</v>
      </c>
      <c r="G28" s="119">
        <f t="shared" si="0"/>
        <v>6.5783521809369958E-2</v>
      </c>
      <c r="H28" s="119">
        <v>2.036</v>
      </c>
      <c r="I28" s="93" t="s">
        <v>52</v>
      </c>
      <c r="J28" s="28"/>
      <c r="K28" s="28"/>
      <c r="L28" s="28"/>
      <c r="M28" s="28"/>
      <c r="N28" s="28"/>
      <c r="O28" s="28"/>
      <c r="P28" s="28"/>
      <c r="Q28" s="28"/>
      <c r="R28" s="28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1:39" s="32" customFormat="1" ht="21" customHeight="1">
      <c r="A29" s="167" t="s">
        <v>325</v>
      </c>
      <c r="B29" s="26">
        <v>0.9</v>
      </c>
      <c r="C29" s="27">
        <f>B29+C8</f>
        <v>304.89999999999998</v>
      </c>
      <c r="D29" s="26" t="s">
        <v>358</v>
      </c>
      <c r="E29" s="26">
        <v>32.299999999999997</v>
      </c>
      <c r="F29" s="120">
        <v>31</v>
      </c>
      <c r="G29" s="119">
        <f t="shared" si="0"/>
        <v>7.790322580645162E-2</v>
      </c>
      <c r="H29" s="119">
        <v>2.415</v>
      </c>
      <c r="I29" s="93" t="s">
        <v>53</v>
      </c>
      <c r="J29" s="28"/>
      <c r="K29" s="28"/>
      <c r="L29" s="28"/>
      <c r="M29" s="28"/>
      <c r="N29" s="28"/>
      <c r="O29" s="28"/>
      <c r="P29" s="28"/>
      <c r="Q29" s="28"/>
      <c r="R29" s="28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spans="1:39" s="32" customFormat="1" ht="21" customHeight="1">
      <c r="A30" s="167" t="s">
        <v>327</v>
      </c>
      <c r="B30" s="26">
        <v>0.92</v>
      </c>
      <c r="C30" s="27">
        <f>B30+C8</f>
        <v>304.92</v>
      </c>
      <c r="D30" s="26" t="s">
        <v>359</v>
      </c>
      <c r="E30" s="26">
        <v>32.5</v>
      </c>
      <c r="F30" s="120">
        <v>32.700000000000003</v>
      </c>
      <c r="G30" s="119">
        <f t="shared" si="0"/>
        <v>7.1437308868501512E-2</v>
      </c>
      <c r="H30" s="119">
        <v>2.3359999999999999</v>
      </c>
      <c r="I30" s="93" t="s">
        <v>52</v>
      </c>
      <c r="J30" s="28"/>
      <c r="K30" s="28"/>
      <c r="L30" s="28"/>
      <c r="M30" s="28"/>
      <c r="N30" s="28"/>
      <c r="O30" s="28"/>
      <c r="P30" s="28"/>
      <c r="Q30" s="28"/>
      <c r="R30" s="28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spans="1:39" s="32" customFormat="1" ht="21" customHeight="1">
      <c r="A31" s="167" t="s">
        <v>356</v>
      </c>
      <c r="B31" s="26">
        <v>0.94</v>
      </c>
      <c r="C31" s="27">
        <f>B31+C8</f>
        <v>304.94</v>
      </c>
      <c r="D31" s="26" t="s">
        <v>360</v>
      </c>
      <c r="E31" s="26">
        <v>32.700000000000003</v>
      </c>
      <c r="F31" s="120">
        <v>33.42</v>
      </c>
      <c r="G31" s="119">
        <f t="shared" si="0"/>
        <v>8.8031119090365054E-2</v>
      </c>
      <c r="H31" s="119">
        <v>2.9420000000000002</v>
      </c>
      <c r="I31" s="93" t="s">
        <v>52</v>
      </c>
      <c r="J31" s="28"/>
      <c r="K31" s="28"/>
      <c r="L31" s="28"/>
      <c r="M31" s="28"/>
      <c r="N31" s="28"/>
      <c r="O31" s="28"/>
      <c r="P31" s="28"/>
      <c r="Q31" s="28"/>
      <c r="R31" s="28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1:39" s="32" customFormat="1" ht="21" customHeight="1">
      <c r="A32" s="167" t="s">
        <v>357</v>
      </c>
      <c r="B32" s="26">
        <v>0.91</v>
      </c>
      <c r="C32" s="27">
        <f>B32+C8</f>
        <v>304.91000000000003</v>
      </c>
      <c r="D32" s="26" t="s">
        <v>361</v>
      </c>
      <c r="E32" s="26">
        <v>32.25</v>
      </c>
      <c r="F32" s="120">
        <v>32.049999999999997</v>
      </c>
      <c r="G32" s="119">
        <f t="shared" si="0"/>
        <v>7.1388455538221526E-2</v>
      </c>
      <c r="H32" s="119">
        <v>2.2879999999999998</v>
      </c>
      <c r="I32" s="93" t="s">
        <v>52</v>
      </c>
      <c r="J32" s="28"/>
      <c r="K32" s="28"/>
      <c r="L32" s="28"/>
      <c r="M32" s="28"/>
      <c r="N32" s="28"/>
      <c r="O32" s="28"/>
      <c r="P32" s="28"/>
      <c r="Q32" s="28"/>
      <c r="R32" s="28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1:39" s="32" customFormat="1" ht="21" customHeight="1">
      <c r="A33" s="167" t="s">
        <v>422</v>
      </c>
      <c r="B33" s="26">
        <v>0.94</v>
      </c>
      <c r="C33" s="27">
        <f>B33+C8</f>
        <v>304.94</v>
      </c>
      <c r="D33" s="26" t="s">
        <v>425</v>
      </c>
      <c r="E33" s="26">
        <v>32.65</v>
      </c>
      <c r="F33" s="120">
        <v>33.1</v>
      </c>
      <c r="G33" s="119">
        <f t="shared" si="0"/>
        <v>7.540785498489426E-2</v>
      </c>
      <c r="H33" s="119">
        <v>2.496</v>
      </c>
      <c r="I33" s="93" t="s">
        <v>53</v>
      </c>
      <c r="J33" s="28"/>
      <c r="K33" s="28"/>
      <c r="L33" s="28"/>
      <c r="M33" s="28"/>
      <c r="N33" s="28"/>
      <c r="O33" s="28"/>
      <c r="P33" s="28"/>
      <c r="Q33" s="28"/>
      <c r="R33" s="28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spans="1:39" s="32" customFormat="1" ht="21" customHeight="1">
      <c r="A34" s="167" t="s">
        <v>393</v>
      </c>
      <c r="B34" s="26">
        <v>0.98</v>
      </c>
      <c r="C34" s="27">
        <f>B34+C8</f>
        <v>304.98</v>
      </c>
      <c r="D34" s="26" t="s">
        <v>426</v>
      </c>
      <c r="E34" s="26">
        <v>32.79</v>
      </c>
      <c r="F34" s="120">
        <v>33.93</v>
      </c>
      <c r="G34" s="119">
        <f t="shared" si="0"/>
        <v>8.9890951959917476E-2</v>
      </c>
      <c r="H34" s="119">
        <v>3.05</v>
      </c>
      <c r="I34" s="93" t="s">
        <v>52</v>
      </c>
      <c r="J34" s="28"/>
      <c r="K34" s="28"/>
      <c r="L34" s="28"/>
      <c r="M34" s="28"/>
      <c r="N34" s="28"/>
      <c r="O34" s="28"/>
      <c r="P34" s="28"/>
      <c r="Q34" s="28"/>
      <c r="R34" s="28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s="32" customFormat="1" ht="21" customHeight="1">
      <c r="A35" s="167" t="s">
        <v>423</v>
      </c>
      <c r="B35" s="26">
        <v>0.79</v>
      </c>
      <c r="C35" s="27">
        <f>B35+C8</f>
        <v>304.79000000000002</v>
      </c>
      <c r="D35" s="26" t="s">
        <v>427</v>
      </c>
      <c r="E35" s="26">
        <v>31.85</v>
      </c>
      <c r="F35" s="120">
        <v>29.61</v>
      </c>
      <c r="G35" s="119">
        <f t="shared" si="0"/>
        <v>1.833839918946302E-2</v>
      </c>
      <c r="H35" s="119">
        <v>0.54300000000000004</v>
      </c>
      <c r="I35" s="93" t="s">
        <v>52</v>
      </c>
      <c r="J35" s="28"/>
      <c r="K35" s="28"/>
      <c r="L35" s="28"/>
      <c r="M35" s="28"/>
      <c r="N35" s="28"/>
      <c r="O35" s="28"/>
      <c r="P35" s="28"/>
      <c r="Q35" s="28"/>
      <c r="R35" s="28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s="32" customFormat="1" ht="21" customHeight="1">
      <c r="A36" s="167" t="s">
        <v>424</v>
      </c>
      <c r="B36" s="26">
        <v>1.91</v>
      </c>
      <c r="C36" s="27">
        <f>B36+C8</f>
        <v>305.91000000000003</v>
      </c>
      <c r="D36" s="26" t="s">
        <v>428</v>
      </c>
      <c r="E36" s="26">
        <v>41.7</v>
      </c>
      <c r="F36" s="120">
        <v>70</v>
      </c>
      <c r="G36" s="119">
        <f t="shared" si="0"/>
        <v>0.3382</v>
      </c>
      <c r="H36" s="119">
        <v>23.673999999999999</v>
      </c>
      <c r="I36" s="93" t="s">
        <v>52</v>
      </c>
      <c r="J36" s="28"/>
      <c r="K36" s="28"/>
      <c r="L36" s="28"/>
      <c r="M36" s="28"/>
      <c r="N36" s="28"/>
      <c r="O36" s="28"/>
      <c r="P36" s="28"/>
      <c r="Q36" s="28"/>
      <c r="R36" s="28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s="32" customFormat="1" ht="21" customHeight="1">
      <c r="A37" s="214" t="s">
        <v>487</v>
      </c>
      <c r="B37" s="26">
        <v>1.19</v>
      </c>
      <c r="C37" s="27">
        <f>B37+C8</f>
        <v>305.19</v>
      </c>
      <c r="D37" s="26" t="s">
        <v>490</v>
      </c>
      <c r="E37" s="26">
        <v>35.020000000000003</v>
      </c>
      <c r="F37" s="120">
        <v>40.93</v>
      </c>
      <c r="G37" s="119">
        <f t="shared" si="0"/>
        <v>0.17569020278524308</v>
      </c>
      <c r="H37" s="119">
        <v>7.1909999999999998</v>
      </c>
      <c r="I37" s="93" t="s">
        <v>53</v>
      </c>
      <c r="J37" s="28"/>
      <c r="K37" s="28"/>
      <c r="L37" s="28"/>
      <c r="M37" s="28"/>
      <c r="N37" s="28"/>
      <c r="O37" s="28"/>
      <c r="P37" s="28"/>
      <c r="Q37" s="28"/>
      <c r="R37" s="28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s="32" customFormat="1" ht="21" customHeight="1">
      <c r="A38" s="214" t="s">
        <v>460</v>
      </c>
      <c r="B38" s="26">
        <v>0.91</v>
      </c>
      <c r="C38" s="27">
        <f>B38+C8</f>
        <v>304.91000000000003</v>
      </c>
      <c r="D38" s="26" t="s">
        <v>491</v>
      </c>
      <c r="E38" s="26">
        <v>32.090000000000003</v>
      </c>
      <c r="F38" s="120">
        <v>30.69</v>
      </c>
      <c r="G38" s="119">
        <f t="shared" si="0"/>
        <v>7.5073313782991188E-2</v>
      </c>
      <c r="H38" s="119">
        <v>2.3039999999999998</v>
      </c>
      <c r="I38" s="93" t="s">
        <v>52</v>
      </c>
      <c r="J38" s="28"/>
      <c r="K38" s="28"/>
      <c r="L38" s="28"/>
      <c r="M38" s="28"/>
      <c r="N38" s="28"/>
      <c r="O38" s="28"/>
      <c r="P38" s="28"/>
      <c r="Q38" s="28"/>
      <c r="R38" s="28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s="32" customFormat="1" ht="21" customHeight="1">
      <c r="A39" s="214" t="s">
        <v>488</v>
      </c>
      <c r="B39" s="26">
        <v>0.91</v>
      </c>
      <c r="C39" s="27">
        <f>B39+C8</f>
        <v>304.91000000000003</v>
      </c>
      <c r="D39" s="26" t="s">
        <v>492</v>
      </c>
      <c r="E39" s="26">
        <v>32</v>
      </c>
      <c r="F39" s="120">
        <v>28.94</v>
      </c>
      <c r="G39" s="119">
        <f t="shared" si="0"/>
        <v>5.7014512785072559E-2</v>
      </c>
      <c r="H39" s="119">
        <v>1.65</v>
      </c>
      <c r="I39" s="93" t="s">
        <v>52</v>
      </c>
      <c r="J39" s="28"/>
      <c r="K39" s="28"/>
      <c r="L39" s="28"/>
      <c r="M39" s="28"/>
      <c r="N39" s="28"/>
      <c r="O39" s="28"/>
      <c r="P39" s="28"/>
      <c r="Q39" s="28"/>
      <c r="R39" s="28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s="32" customFormat="1" ht="21" customHeight="1">
      <c r="A40" s="218" t="s">
        <v>489</v>
      </c>
      <c r="B40" s="229">
        <v>0.89</v>
      </c>
      <c r="C40" s="230">
        <f>B40+C8</f>
        <v>304.89</v>
      </c>
      <c r="D40" s="229" t="s">
        <v>493</v>
      </c>
      <c r="E40" s="229">
        <v>32</v>
      </c>
      <c r="F40" s="232">
        <v>29.81</v>
      </c>
      <c r="G40" s="233">
        <f t="shared" si="0"/>
        <v>5.9644414625964447E-2</v>
      </c>
      <c r="H40" s="233">
        <v>1.778</v>
      </c>
      <c r="I40" s="235" t="s">
        <v>52</v>
      </c>
      <c r="J40" s="28"/>
      <c r="K40" s="28"/>
      <c r="L40" s="28"/>
      <c r="M40" s="28"/>
      <c r="N40" s="28"/>
      <c r="O40" s="28"/>
      <c r="P40" s="28"/>
      <c r="Q40" s="28" t="s">
        <v>37</v>
      </c>
      <c r="R40" s="28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s="32" customFormat="1" ht="21" customHeight="1">
      <c r="A41" s="167" t="s">
        <v>554</v>
      </c>
      <c r="B41" s="223">
        <v>0.88</v>
      </c>
      <c r="C41" s="224">
        <f>B41+C8</f>
        <v>304.88</v>
      </c>
      <c r="D41" s="223" t="s">
        <v>557</v>
      </c>
      <c r="E41" s="223">
        <v>31.8</v>
      </c>
      <c r="F41" s="226">
        <v>31.35</v>
      </c>
      <c r="G41" s="227">
        <f t="shared" si="0"/>
        <v>7.3716108452950554E-2</v>
      </c>
      <c r="H41" s="227">
        <v>2.3109999999999999</v>
      </c>
      <c r="I41" s="93" t="s">
        <v>53</v>
      </c>
      <c r="J41" s="28"/>
      <c r="K41" s="28"/>
      <c r="L41" s="28"/>
      <c r="M41" s="28"/>
      <c r="N41" s="28"/>
      <c r="O41" s="28"/>
      <c r="P41" s="28"/>
      <c r="Q41" s="28"/>
      <c r="R41" s="28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s="32" customFormat="1" ht="21" customHeight="1">
      <c r="A42" s="167" t="s">
        <v>553</v>
      </c>
      <c r="B42" s="26">
        <v>0.88</v>
      </c>
      <c r="C42" s="27">
        <f>B42+C8</f>
        <v>304.88</v>
      </c>
      <c r="D42" s="26" t="s">
        <v>558</v>
      </c>
      <c r="E42" s="26">
        <v>31.85</v>
      </c>
      <c r="F42" s="120">
        <v>29.94</v>
      </c>
      <c r="G42" s="119">
        <f t="shared" si="0"/>
        <v>5.317301269205077E-2</v>
      </c>
      <c r="H42" s="119">
        <v>1.5920000000000001</v>
      </c>
      <c r="I42" s="93" t="s">
        <v>52</v>
      </c>
      <c r="J42" s="28"/>
      <c r="K42" s="28"/>
      <c r="L42" s="28"/>
      <c r="M42" s="28"/>
      <c r="N42" s="28"/>
      <c r="O42" s="28"/>
      <c r="P42" s="28"/>
      <c r="Q42" s="28"/>
      <c r="R42" s="28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s="32" customFormat="1" ht="21" customHeight="1">
      <c r="A43" s="167" t="s">
        <v>555</v>
      </c>
      <c r="B43" s="26">
        <v>1.0900000000000001</v>
      </c>
      <c r="C43" s="27">
        <f>B43+C8</f>
        <v>305.08999999999997</v>
      </c>
      <c r="D43" s="26" t="s">
        <v>559</v>
      </c>
      <c r="E43" s="26">
        <v>33.200000000000003</v>
      </c>
      <c r="F43" s="120">
        <v>37.799999999999997</v>
      </c>
      <c r="G43" s="119">
        <f t="shared" si="0"/>
        <v>1.7374074074074077</v>
      </c>
      <c r="H43" s="119">
        <v>65.674000000000007</v>
      </c>
      <c r="I43" s="93" t="s">
        <v>52</v>
      </c>
      <c r="J43" s="28"/>
      <c r="K43" s="28"/>
      <c r="L43" s="28"/>
      <c r="M43" s="28"/>
      <c r="N43" s="28"/>
      <c r="O43" s="28"/>
      <c r="P43" s="28"/>
      <c r="Q43" s="28"/>
      <c r="R43" s="28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s="32" customFormat="1" ht="21" customHeight="1">
      <c r="A44" s="167" t="s">
        <v>556</v>
      </c>
      <c r="B44" s="26">
        <v>1.0900000000000001</v>
      </c>
      <c r="C44" s="27">
        <f>B44+C8</f>
        <v>305.08999999999997</v>
      </c>
      <c r="D44" s="26" t="s">
        <v>560</v>
      </c>
      <c r="E44" s="26">
        <v>33.15</v>
      </c>
      <c r="F44" s="120">
        <v>34.299999999999997</v>
      </c>
      <c r="G44" s="119">
        <f t="shared" si="0"/>
        <v>0.11131195335276969</v>
      </c>
      <c r="H44" s="119">
        <v>3.8180000000000001</v>
      </c>
      <c r="I44" s="93" t="s">
        <v>52</v>
      </c>
      <c r="J44" s="28"/>
      <c r="K44" s="28"/>
      <c r="L44" s="28"/>
      <c r="M44" s="28"/>
      <c r="N44" s="28"/>
      <c r="O44" s="28"/>
      <c r="P44" s="28"/>
      <c r="Q44" s="28"/>
      <c r="R44" s="28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s="32" customFormat="1" ht="21" customHeight="1">
      <c r="A45" s="167" t="s">
        <v>612</v>
      </c>
      <c r="B45" s="26">
        <v>1.43</v>
      </c>
      <c r="C45" s="27">
        <f>B45+C8</f>
        <v>305.43</v>
      </c>
      <c r="D45" s="26" t="s">
        <v>614</v>
      </c>
      <c r="E45" s="26">
        <v>34.83</v>
      </c>
      <c r="F45" s="120">
        <v>49.46</v>
      </c>
      <c r="G45" s="119">
        <f t="shared" si="0"/>
        <v>0.23281439547108776</v>
      </c>
      <c r="H45" s="119">
        <v>11.515000000000001</v>
      </c>
      <c r="I45" s="93" t="s">
        <v>53</v>
      </c>
      <c r="J45" s="28"/>
      <c r="K45" s="28"/>
      <c r="L45" s="28"/>
      <c r="M45" s="28"/>
      <c r="N45" s="28"/>
      <c r="O45" s="28"/>
      <c r="P45" s="28"/>
      <c r="Q45" s="28"/>
      <c r="R45" s="28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s="32" customFormat="1" ht="21" customHeight="1">
      <c r="A46" s="167" t="s">
        <v>613</v>
      </c>
      <c r="B46" s="26">
        <v>1.1499999999999999</v>
      </c>
      <c r="C46" s="27">
        <f>B46+C8</f>
        <v>305.14999999999998</v>
      </c>
      <c r="D46" s="26" t="s">
        <v>615</v>
      </c>
      <c r="E46" s="26">
        <v>33.18</v>
      </c>
      <c r="F46" s="120">
        <v>39.69</v>
      </c>
      <c r="G46" s="119">
        <f t="shared" si="0"/>
        <v>0.17122700932224744</v>
      </c>
      <c r="H46" s="119">
        <v>6.7960000000000003</v>
      </c>
      <c r="I46" s="93" t="s">
        <v>52</v>
      </c>
      <c r="J46" s="28"/>
      <c r="K46" s="28"/>
      <c r="L46" s="28"/>
      <c r="M46" s="28"/>
      <c r="N46" s="28"/>
      <c r="O46" s="28"/>
      <c r="P46" s="28"/>
      <c r="Q46" s="28"/>
      <c r="R46" s="28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s="32" customFormat="1" ht="21" customHeight="1">
      <c r="A47" s="167" t="s">
        <v>587</v>
      </c>
      <c r="B47" s="26">
        <v>0.98</v>
      </c>
      <c r="C47" s="27">
        <f>B47+C8</f>
        <v>304.98</v>
      </c>
      <c r="D47" s="26" t="s">
        <v>616</v>
      </c>
      <c r="E47" s="26">
        <v>32.700000000000003</v>
      </c>
      <c r="F47" s="120">
        <v>34.78</v>
      </c>
      <c r="G47" s="119">
        <f t="shared" si="0"/>
        <v>9.8102357676825763E-2</v>
      </c>
      <c r="H47" s="119">
        <v>3.4119999999999999</v>
      </c>
      <c r="I47" s="93" t="s">
        <v>52</v>
      </c>
      <c r="J47" s="28"/>
      <c r="K47" s="28"/>
      <c r="L47" s="28"/>
      <c r="M47" s="28"/>
      <c r="N47" s="28"/>
      <c r="O47" s="28"/>
      <c r="P47" s="28"/>
      <c r="Q47" s="28"/>
      <c r="R47" s="28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s="32" customFormat="1" ht="21" customHeight="1">
      <c r="A48" s="167" t="s">
        <v>588</v>
      </c>
      <c r="B48" s="26">
        <v>0.89</v>
      </c>
      <c r="C48" s="27">
        <f>B48+C8</f>
        <v>304.89</v>
      </c>
      <c r="D48" s="26" t="s">
        <v>617</v>
      </c>
      <c r="E48" s="26">
        <v>32.299999999999997</v>
      </c>
      <c r="F48" s="120">
        <v>33.6</v>
      </c>
      <c r="G48" s="119">
        <f t="shared" si="0"/>
        <v>6.3005952380952385E-2</v>
      </c>
      <c r="H48" s="119">
        <v>2.117</v>
      </c>
      <c r="I48" s="93" t="s">
        <v>52</v>
      </c>
      <c r="J48" s="28"/>
      <c r="K48" s="28"/>
      <c r="L48" s="28"/>
      <c r="M48" s="28"/>
      <c r="N48" s="28"/>
      <c r="O48" s="28"/>
      <c r="P48" s="28"/>
      <c r="Q48" s="28"/>
      <c r="R48" s="28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s="32" customFormat="1" ht="21" customHeight="1">
      <c r="A49" s="167" t="s">
        <v>672</v>
      </c>
      <c r="B49" s="26">
        <v>1.59</v>
      </c>
      <c r="C49" s="27">
        <f>B49+C8</f>
        <v>305.58999999999997</v>
      </c>
      <c r="D49" s="26" t="s">
        <v>673</v>
      </c>
      <c r="E49" s="26">
        <v>34.799999999999997</v>
      </c>
      <c r="F49" s="120">
        <v>53.03</v>
      </c>
      <c r="G49" s="119">
        <f t="shared" si="0"/>
        <v>0.45864604940599657</v>
      </c>
      <c r="H49" s="119">
        <v>24.321999999999999</v>
      </c>
      <c r="I49" s="93" t="s">
        <v>53</v>
      </c>
      <c r="J49" s="28"/>
      <c r="K49" s="28"/>
      <c r="L49" s="28"/>
      <c r="M49" s="28"/>
      <c r="N49" s="28"/>
      <c r="O49" s="28"/>
      <c r="P49" s="28"/>
      <c r="Q49" s="28"/>
      <c r="R49" s="28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s="32" customFormat="1" ht="21" customHeight="1">
      <c r="A50" s="167" t="s">
        <v>648</v>
      </c>
      <c r="B50" s="26">
        <v>1.1299999999999999</v>
      </c>
      <c r="C50" s="27">
        <f>B50+C8</f>
        <v>305.13</v>
      </c>
      <c r="D50" s="26" t="s">
        <v>563</v>
      </c>
      <c r="E50" s="26">
        <v>33.1</v>
      </c>
      <c r="F50" s="120">
        <v>34.549999999999997</v>
      </c>
      <c r="G50" s="119">
        <f t="shared" si="0"/>
        <v>0.26830680173661359</v>
      </c>
      <c r="H50" s="119">
        <v>9.27</v>
      </c>
      <c r="I50" s="93" t="s">
        <v>52</v>
      </c>
      <c r="J50" s="28"/>
      <c r="K50" s="28"/>
      <c r="L50" s="28"/>
      <c r="M50" s="28"/>
      <c r="N50" s="28"/>
      <c r="O50" s="28"/>
      <c r="P50" s="28"/>
      <c r="Q50" s="28"/>
      <c r="R50" s="28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s="32" customFormat="1" ht="21" customHeight="1">
      <c r="A51" s="167" t="s">
        <v>649</v>
      </c>
      <c r="B51" s="26">
        <v>1.05</v>
      </c>
      <c r="C51" s="27">
        <f>B51+C8</f>
        <v>305.05</v>
      </c>
      <c r="D51" s="26" t="s">
        <v>382</v>
      </c>
      <c r="E51" s="26">
        <v>33.1</v>
      </c>
      <c r="F51" s="120">
        <v>29.97</v>
      </c>
      <c r="G51" s="119">
        <f t="shared" si="0"/>
        <v>0.27130463797130466</v>
      </c>
      <c r="H51" s="119">
        <v>8.1310000000000002</v>
      </c>
      <c r="I51" s="93" t="s">
        <v>52</v>
      </c>
      <c r="J51" s="28"/>
      <c r="K51" s="28"/>
      <c r="L51" s="28"/>
      <c r="M51" s="28"/>
      <c r="N51" s="28"/>
      <c r="O51" s="28"/>
      <c r="P51" s="28"/>
      <c r="Q51" s="28"/>
      <c r="R51" s="28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s="32" customFormat="1" ht="21" customHeight="1">
      <c r="A52" s="167" t="s">
        <v>650</v>
      </c>
      <c r="B52" s="26">
        <v>0.9</v>
      </c>
      <c r="C52" s="27">
        <f>B52+C8</f>
        <v>304.89999999999998</v>
      </c>
      <c r="D52" s="26" t="s">
        <v>674</v>
      </c>
      <c r="E52" s="26">
        <v>32.15</v>
      </c>
      <c r="F52" s="120">
        <v>26.19</v>
      </c>
      <c r="G52" s="119">
        <f t="shared" si="0"/>
        <v>0.12119129438717066</v>
      </c>
      <c r="H52" s="119">
        <v>3.1739999999999999</v>
      </c>
      <c r="I52" s="93" t="s">
        <v>52</v>
      </c>
      <c r="J52" s="28"/>
      <c r="K52" s="28"/>
      <c r="L52" s="28"/>
      <c r="M52" s="28"/>
      <c r="N52" s="28"/>
      <c r="O52" s="28"/>
      <c r="P52" s="28"/>
      <c r="Q52" s="28"/>
      <c r="R52" s="28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s="32" customFormat="1" ht="21" customHeight="1">
      <c r="A53" s="167" t="s">
        <v>711</v>
      </c>
      <c r="B53" s="26">
        <v>0.9</v>
      </c>
      <c r="C53" s="27">
        <f>B53+C8</f>
        <v>304.89999999999998</v>
      </c>
      <c r="D53" s="26" t="s">
        <v>713</v>
      </c>
      <c r="E53" s="26">
        <v>31.95</v>
      </c>
      <c r="F53" s="120">
        <v>23.95</v>
      </c>
      <c r="G53" s="119">
        <f t="shared" si="0"/>
        <v>0.11093945720250523</v>
      </c>
      <c r="H53" s="119">
        <v>2.657</v>
      </c>
      <c r="I53" s="93" t="s">
        <v>53</v>
      </c>
      <c r="J53" s="28"/>
      <c r="K53" s="28"/>
      <c r="L53" s="28"/>
      <c r="M53" s="28"/>
      <c r="N53" s="28"/>
      <c r="O53" s="28"/>
      <c r="P53" s="28"/>
      <c r="Q53" s="28"/>
      <c r="R53" s="28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s="28" customFormat="1" ht="21" customHeight="1">
      <c r="A54" s="167" t="s">
        <v>712</v>
      </c>
      <c r="B54" s="215">
        <v>0.99</v>
      </c>
      <c r="C54" s="207">
        <f>B54+C8</f>
        <v>304.99</v>
      </c>
      <c r="D54" s="215" t="s">
        <v>714</v>
      </c>
      <c r="E54" s="215">
        <v>32.85</v>
      </c>
      <c r="F54" s="216">
        <v>26.81</v>
      </c>
      <c r="G54" s="217">
        <f>H54/F54</f>
        <v>0.18936963819470348</v>
      </c>
      <c r="H54" s="207">
        <v>5.077</v>
      </c>
      <c r="I54" s="208" t="s">
        <v>52</v>
      </c>
    </row>
    <row r="55" spans="1:39" s="28" customFormat="1" ht="21" customHeight="1">
      <c r="A55" s="218" t="s">
        <v>692</v>
      </c>
      <c r="B55" s="219">
        <v>0.92</v>
      </c>
      <c r="C55" s="210">
        <f>B55+C8</f>
        <v>304.92</v>
      </c>
      <c r="D55" s="219" t="s">
        <v>715</v>
      </c>
      <c r="E55" s="219">
        <v>32.4</v>
      </c>
      <c r="F55" s="220">
        <v>22.95</v>
      </c>
      <c r="G55" s="221">
        <f>H55/F55</f>
        <v>0.15193899782135079</v>
      </c>
      <c r="H55" s="210">
        <v>3.4870000000000001</v>
      </c>
      <c r="I55" s="249" t="s">
        <v>52</v>
      </c>
    </row>
    <row r="56" spans="1:39" s="32" customFormat="1" ht="21" customHeight="1">
      <c r="D56" s="30"/>
      <c r="E56" s="30"/>
      <c r="F56" s="128"/>
      <c r="G56" s="134"/>
      <c r="H56" s="134"/>
      <c r="I56" s="197"/>
      <c r="J56" s="28"/>
      <c r="K56" s="28"/>
      <c r="L56" s="28"/>
      <c r="M56" s="28"/>
      <c r="N56" s="28"/>
      <c r="O56" s="28"/>
      <c r="P56" s="28"/>
      <c r="Q56" s="28"/>
      <c r="R56" s="28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s="32" customFormat="1" ht="21" customHeight="1">
      <c r="A57" s="163"/>
      <c r="B57" s="30"/>
      <c r="C57" s="31"/>
      <c r="D57" s="30"/>
      <c r="E57" s="30"/>
      <c r="F57" s="128"/>
      <c r="G57" s="134"/>
      <c r="H57" s="134"/>
      <c r="I57" s="94"/>
      <c r="J57" s="28"/>
      <c r="K57" s="28"/>
      <c r="L57" s="28"/>
      <c r="M57" s="28"/>
      <c r="N57" s="28"/>
      <c r="O57" s="28"/>
      <c r="P57" s="28"/>
      <c r="Q57" s="28"/>
      <c r="R57" s="28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s="32" customFormat="1" ht="21" customHeight="1">
      <c r="A58" s="163"/>
      <c r="B58" s="30"/>
      <c r="C58" s="31"/>
      <c r="D58" s="30"/>
      <c r="E58" s="30"/>
      <c r="F58" s="128"/>
      <c r="G58" s="134"/>
      <c r="H58" s="134"/>
      <c r="I58" s="94"/>
      <c r="J58" s="28"/>
      <c r="K58" s="28"/>
      <c r="L58" s="28"/>
      <c r="M58" s="28"/>
      <c r="N58" s="28"/>
      <c r="O58" s="28"/>
      <c r="P58" s="28"/>
      <c r="Q58" s="28"/>
      <c r="R58" s="28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s="32" customFormat="1" ht="21" customHeight="1">
      <c r="A59" s="163"/>
      <c r="B59" s="30"/>
      <c r="C59" s="31"/>
      <c r="D59" s="30"/>
      <c r="E59" s="30"/>
      <c r="F59" s="128"/>
      <c r="G59" s="134"/>
      <c r="H59" s="134"/>
      <c r="I59" s="94"/>
      <c r="J59" s="28"/>
      <c r="K59" s="28"/>
      <c r="L59" s="28"/>
      <c r="M59" s="28"/>
      <c r="N59" s="28"/>
      <c r="O59" s="28"/>
      <c r="P59" s="28"/>
      <c r="Q59" s="28"/>
      <c r="R59" s="28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s="32" customFormat="1" ht="21" customHeight="1">
      <c r="A60" s="163"/>
      <c r="B60" s="30"/>
      <c r="C60" s="31"/>
      <c r="D60" s="30"/>
      <c r="E60" s="30"/>
      <c r="F60" s="128"/>
      <c r="G60" s="134"/>
      <c r="H60" s="134"/>
      <c r="I60" s="94"/>
      <c r="J60" s="28"/>
      <c r="K60" s="28"/>
      <c r="L60" s="28"/>
      <c r="M60" s="28"/>
      <c r="N60" s="28"/>
      <c r="O60" s="28"/>
      <c r="P60" s="28"/>
      <c r="Q60" s="28"/>
      <c r="R60" s="28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s="32" customFormat="1" ht="21" customHeight="1">
      <c r="A61" s="163"/>
      <c r="B61" s="30"/>
      <c r="C61" s="31"/>
      <c r="D61" s="30"/>
      <c r="E61" s="30"/>
      <c r="F61" s="128"/>
      <c r="G61" s="134"/>
      <c r="H61" s="134"/>
      <c r="I61" s="94"/>
      <c r="J61" s="28"/>
      <c r="K61" s="28"/>
      <c r="L61" s="28"/>
      <c r="M61" s="28"/>
      <c r="N61" s="28"/>
      <c r="O61" s="28"/>
      <c r="P61" s="28"/>
      <c r="Q61" s="28"/>
      <c r="R61" s="28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s="32" customFormat="1" ht="21" customHeight="1">
      <c r="A62" s="247" t="s">
        <v>63</v>
      </c>
      <c r="B62" s="30"/>
      <c r="C62" s="30"/>
      <c r="D62" s="57"/>
      <c r="E62" s="57"/>
      <c r="F62" s="198"/>
      <c r="G62" s="135"/>
      <c r="H62" s="135"/>
      <c r="I62" s="199"/>
      <c r="J62" s="28"/>
      <c r="K62" s="28"/>
      <c r="L62" s="28"/>
      <c r="M62" s="28"/>
      <c r="N62" s="28"/>
      <c r="O62" s="28"/>
      <c r="P62" s="28"/>
      <c r="Q62" s="28"/>
      <c r="R62" s="28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s="32" customFormat="1" ht="21" customHeight="1">
      <c r="A63" s="163" t="s">
        <v>64</v>
      </c>
      <c r="B63" s="248">
        <f>+COUNT(B11:B59)</f>
        <v>45</v>
      </c>
      <c r="C63" s="30" t="s">
        <v>65</v>
      </c>
      <c r="D63" s="57"/>
      <c r="E63" s="57"/>
      <c r="F63" s="198"/>
      <c r="G63" s="135"/>
      <c r="H63" s="135"/>
      <c r="I63" s="94"/>
      <c r="J63" s="28"/>
      <c r="K63" s="28"/>
      <c r="L63" s="28"/>
      <c r="M63" s="28"/>
      <c r="N63" s="28"/>
      <c r="O63" s="28"/>
      <c r="P63" s="28"/>
      <c r="Q63" s="28"/>
      <c r="R63" s="28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s="32" customFormat="1" ht="15" customHeight="1">
      <c r="E64" s="57"/>
      <c r="F64" s="129"/>
      <c r="G64" s="135"/>
      <c r="H64" s="135"/>
      <c r="I64" s="94"/>
      <c r="J64" s="28"/>
      <c r="K64" s="28"/>
      <c r="L64" s="28"/>
      <c r="M64" s="28"/>
      <c r="N64" s="28"/>
      <c r="O64" s="28"/>
      <c r="P64" s="28"/>
      <c r="Q64" s="28"/>
      <c r="R64" s="28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5:39" s="32" customFormat="1" ht="15" customHeight="1">
      <c r="E65" s="57"/>
      <c r="F65" s="129"/>
      <c r="G65" s="135"/>
      <c r="H65" s="135"/>
      <c r="I65" s="94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5:39" s="32" customFormat="1" ht="15" customHeight="1">
      <c r="E66" s="57"/>
      <c r="F66" s="129"/>
      <c r="G66" s="135"/>
      <c r="H66" s="135"/>
      <c r="I66" s="94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5:39" s="32" customFormat="1" ht="15" customHeight="1">
      <c r="E67" s="57"/>
      <c r="F67" s="129"/>
      <c r="G67" s="135"/>
      <c r="H67" s="135"/>
      <c r="I67" s="94"/>
      <c r="J67"/>
      <c r="K67"/>
      <c r="L67"/>
      <c r="M67"/>
      <c r="N67"/>
      <c r="O67"/>
      <c r="P67"/>
      <c r="Q67"/>
      <c r="R67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5:39" s="32" customFormat="1" ht="15" customHeight="1">
      <c r="E68" s="57"/>
      <c r="F68" s="129"/>
      <c r="G68" s="129"/>
      <c r="H68" s="129"/>
      <c r="I68" s="94"/>
      <c r="J68"/>
      <c r="K68"/>
      <c r="L68"/>
      <c r="M68"/>
      <c r="N68"/>
      <c r="O68"/>
      <c r="P68"/>
      <c r="Q68"/>
      <c r="R68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5:39" s="32" customFormat="1" ht="15" customHeight="1">
      <c r="E69" s="57"/>
      <c r="F69" s="129"/>
      <c r="G69" s="129"/>
      <c r="H69" s="129"/>
      <c r="I69" s="94"/>
      <c r="J69"/>
      <c r="K69"/>
      <c r="L69"/>
      <c r="M69"/>
      <c r="N69"/>
      <c r="O69"/>
      <c r="P69"/>
      <c r="Q69"/>
      <c r="R69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5:39" s="32" customFormat="1" ht="15" customHeight="1">
      <c r="E70" s="57"/>
      <c r="F70" s="129"/>
      <c r="G70" s="129"/>
      <c r="H70" s="129"/>
      <c r="I70" s="94"/>
      <c r="J70"/>
      <c r="K70"/>
      <c r="L70"/>
      <c r="M70"/>
      <c r="N70"/>
      <c r="O70"/>
      <c r="P70"/>
      <c r="Q70"/>
      <c r="R70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5:39" s="32" customFormat="1" ht="15" customHeight="1">
      <c r="E71" s="57"/>
      <c r="F71" s="129"/>
      <c r="G71" s="129"/>
      <c r="H71" s="129"/>
      <c r="I71" s="94"/>
      <c r="J71"/>
      <c r="K71"/>
      <c r="L71"/>
      <c r="M71"/>
      <c r="N71"/>
      <c r="O71"/>
      <c r="P71"/>
      <c r="Q71"/>
      <c r="R71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5:39" s="32" customFormat="1" ht="15" customHeight="1">
      <c r="E72" s="57"/>
      <c r="F72" s="129"/>
      <c r="G72" s="129"/>
      <c r="H72" s="129"/>
      <c r="I72" s="94"/>
      <c r="J72"/>
      <c r="K72"/>
      <c r="L72"/>
      <c r="M72"/>
      <c r="N72"/>
      <c r="O72"/>
      <c r="P72"/>
      <c r="Q72"/>
      <c r="R72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5:39" s="32" customFormat="1" ht="15" customHeight="1">
      <c r="E73" s="57"/>
      <c r="F73" s="129"/>
      <c r="G73" s="129"/>
      <c r="H73" s="129"/>
      <c r="I73" s="94"/>
      <c r="J73"/>
      <c r="K73"/>
      <c r="L73"/>
      <c r="M73"/>
      <c r="N73"/>
      <c r="O73"/>
      <c r="P73"/>
      <c r="Q73"/>
      <c r="R7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5:39" s="32" customFormat="1" ht="15" customHeight="1">
      <c r="E74" s="57"/>
      <c r="F74" s="129"/>
      <c r="G74" s="129"/>
      <c r="H74" s="129"/>
      <c r="I74" s="94"/>
      <c r="J74"/>
      <c r="K74"/>
      <c r="L74"/>
      <c r="M74"/>
      <c r="N74"/>
      <c r="O74"/>
      <c r="P74"/>
      <c r="Q74"/>
      <c r="R74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5:39" s="32" customFormat="1" ht="15" customHeight="1">
      <c r="E75" s="57"/>
      <c r="F75" s="129"/>
      <c r="G75" s="129"/>
      <c r="H75" s="129"/>
      <c r="I75" s="94"/>
      <c r="J75"/>
      <c r="K75"/>
      <c r="L75"/>
      <c r="M75"/>
      <c r="N75"/>
      <c r="O75"/>
      <c r="P75"/>
      <c r="Q75"/>
      <c r="R75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5:39" s="32" customFormat="1" ht="15" customHeight="1">
      <c r="E76" s="57"/>
      <c r="F76" s="129"/>
      <c r="G76" s="129"/>
      <c r="H76" s="129"/>
      <c r="I76" s="94"/>
      <c r="J76"/>
      <c r="K76"/>
      <c r="L76"/>
      <c r="M76"/>
      <c r="N76"/>
      <c r="O76"/>
      <c r="P76"/>
      <c r="Q76"/>
      <c r="R76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5:39" s="32" customFormat="1" ht="15" customHeight="1">
      <c r="E77" s="57"/>
      <c r="F77" s="129"/>
      <c r="G77" s="129"/>
      <c r="H77" s="129"/>
      <c r="I77" s="94"/>
      <c r="J77"/>
      <c r="K77"/>
      <c r="L77"/>
      <c r="M77"/>
      <c r="N77"/>
      <c r="O77"/>
      <c r="P77"/>
      <c r="Q77"/>
      <c r="R77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5:39" s="32" customFormat="1" ht="15" customHeight="1">
      <c r="E78" s="57"/>
      <c r="F78" s="129"/>
      <c r="G78" s="129"/>
      <c r="H78" s="129"/>
      <c r="I78" s="94"/>
      <c r="J78"/>
      <c r="K78"/>
      <c r="L78"/>
      <c r="M78"/>
      <c r="N78"/>
      <c r="O78"/>
      <c r="P78"/>
      <c r="Q78"/>
      <c r="R78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5:39" s="32" customFormat="1" ht="15" customHeight="1">
      <c r="E79" s="57"/>
      <c r="F79" s="129"/>
      <c r="G79" s="129"/>
      <c r="H79" s="129"/>
      <c r="I79" s="28"/>
      <c r="J79"/>
      <c r="K79"/>
      <c r="L79"/>
      <c r="M79"/>
      <c r="N79"/>
      <c r="O79"/>
      <c r="P79"/>
      <c r="Q79"/>
      <c r="R79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5:39" s="32" customFormat="1" ht="15" customHeight="1">
      <c r="E80" s="57"/>
      <c r="F80" s="129"/>
      <c r="G80" s="129"/>
      <c r="H80" s="129"/>
      <c r="I80" s="28"/>
      <c r="J80"/>
      <c r="K80"/>
      <c r="L80"/>
      <c r="M80"/>
      <c r="N80"/>
      <c r="O80"/>
      <c r="P80"/>
      <c r="Q80"/>
      <c r="R80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5:39" s="32" customFormat="1" ht="15" customHeight="1">
      <c r="E81" s="57"/>
      <c r="F81" s="129"/>
      <c r="G81" s="129"/>
      <c r="H81" s="129"/>
      <c r="I81" s="28"/>
      <c r="J81"/>
      <c r="K81"/>
      <c r="L81"/>
      <c r="M81"/>
      <c r="N81"/>
      <c r="O81"/>
      <c r="P81"/>
      <c r="Q81"/>
      <c r="R81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5:39" s="32" customFormat="1" ht="15" customHeight="1">
      <c r="E82" s="57"/>
      <c r="F82" s="129"/>
      <c r="G82" s="129"/>
      <c r="H82" s="129"/>
      <c r="I82" s="28"/>
      <c r="J82"/>
      <c r="K82"/>
      <c r="L82"/>
      <c r="M82"/>
      <c r="N82"/>
      <c r="O82"/>
      <c r="P82"/>
      <c r="Q82"/>
      <c r="R82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5:39" s="32" customFormat="1" ht="15" customHeight="1">
      <c r="E83" s="57"/>
      <c r="F83" s="129"/>
      <c r="G83" s="129"/>
      <c r="H83" s="129"/>
      <c r="I83" s="28"/>
      <c r="J83"/>
      <c r="K83"/>
      <c r="L83"/>
      <c r="M83"/>
      <c r="N83"/>
      <c r="O83"/>
      <c r="P83"/>
      <c r="Q83"/>
      <c r="R8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5:39" s="32" customFormat="1" ht="15" customHeight="1">
      <c r="E84" s="57"/>
      <c r="F84" s="129"/>
      <c r="G84" s="129"/>
      <c r="H84" s="129"/>
      <c r="I84" s="28"/>
      <c r="J84"/>
      <c r="K84"/>
      <c r="L84"/>
      <c r="M84"/>
      <c r="N84"/>
      <c r="O84"/>
      <c r="P84"/>
      <c r="Q84"/>
      <c r="R84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5:39" s="32" customFormat="1" ht="15" customHeight="1">
      <c r="E85" s="57"/>
      <c r="F85" s="129"/>
      <c r="G85" s="129"/>
      <c r="H85" s="129"/>
      <c r="I85" s="28"/>
      <c r="J85"/>
      <c r="K85"/>
      <c r="L85"/>
      <c r="M85"/>
      <c r="N85"/>
      <c r="O85"/>
      <c r="P85"/>
      <c r="Q85"/>
      <c r="R85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5:39" s="32" customFormat="1" ht="15" customHeight="1">
      <c r="E86" s="57"/>
      <c r="F86" s="129"/>
      <c r="G86" s="129"/>
      <c r="H86" s="129"/>
      <c r="I86" s="28"/>
      <c r="J86"/>
      <c r="K86"/>
      <c r="L86"/>
      <c r="M86"/>
      <c r="N86"/>
      <c r="O86"/>
      <c r="P86"/>
      <c r="Q86"/>
      <c r="R86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5:39" s="32" customFormat="1" ht="15" customHeight="1">
      <c r="E87" s="57"/>
      <c r="F87" s="129"/>
      <c r="G87" s="129"/>
      <c r="H87" s="129"/>
      <c r="I87" s="28"/>
      <c r="J87"/>
      <c r="K87"/>
      <c r="L87"/>
      <c r="M87"/>
      <c r="N87"/>
      <c r="O87"/>
      <c r="P87"/>
      <c r="Q87"/>
      <c r="R87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5:39" s="32" customFormat="1" ht="15" customHeight="1">
      <c r="E88" s="57"/>
      <c r="F88" s="129"/>
      <c r="G88" s="129"/>
      <c r="H88" s="129"/>
      <c r="I88" s="28"/>
      <c r="J88"/>
      <c r="K88"/>
      <c r="L88"/>
      <c r="M88"/>
      <c r="N88"/>
      <c r="O88"/>
      <c r="P88"/>
      <c r="Q88"/>
      <c r="R88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5:39" s="32" customFormat="1" ht="15" customHeight="1">
      <c r="E89" s="57"/>
      <c r="F89" s="129"/>
      <c r="G89" s="129"/>
      <c r="H89" s="129"/>
      <c r="I89" s="28"/>
      <c r="J89"/>
      <c r="K89"/>
      <c r="L89"/>
      <c r="M89"/>
      <c r="N89"/>
      <c r="O89"/>
      <c r="P89"/>
      <c r="Q89"/>
      <c r="R89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5:39" s="32" customFormat="1" ht="15" customHeight="1">
      <c r="E90" s="57"/>
      <c r="F90" s="129"/>
      <c r="G90" s="129"/>
      <c r="H90" s="129"/>
      <c r="I90" s="28"/>
      <c r="J90"/>
      <c r="K90"/>
      <c r="L90"/>
      <c r="M90"/>
      <c r="N90"/>
      <c r="O90"/>
      <c r="P90"/>
      <c r="Q90"/>
      <c r="R90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5:39" s="32" customFormat="1" ht="15" customHeight="1">
      <c r="E91" s="57"/>
      <c r="F91" s="129"/>
      <c r="G91" s="129"/>
      <c r="H91" s="129"/>
      <c r="I91" s="28"/>
      <c r="J91"/>
      <c r="K91"/>
      <c r="L91"/>
      <c r="M91"/>
      <c r="N91"/>
      <c r="O91"/>
      <c r="P91"/>
      <c r="Q91"/>
      <c r="R91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5:39" s="32" customFormat="1" ht="15" customHeight="1">
      <c r="E92" s="57"/>
      <c r="F92" s="129"/>
      <c r="G92" s="129"/>
      <c r="H92" s="129"/>
      <c r="I92" s="28"/>
      <c r="J92"/>
      <c r="K92"/>
      <c r="L92"/>
      <c r="M92"/>
      <c r="N92"/>
      <c r="O92"/>
      <c r="P92"/>
      <c r="Q92"/>
      <c r="R92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5:39" s="32" customFormat="1" ht="15" customHeight="1">
      <c r="E93" s="57"/>
      <c r="F93" s="129"/>
      <c r="G93" s="129"/>
      <c r="H93" s="129"/>
      <c r="I93" s="28"/>
      <c r="J93"/>
      <c r="K93"/>
      <c r="L93"/>
      <c r="M93"/>
      <c r="N93"/>
      <c r="O93"/>
      <c r="P93"/>
      <c r="Q93"/>
      <c r="R9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5:39" s="32" customFormat="1" ht="15" customHeight="1">
      <c r="E94" s="57"/>
      <c r="F94" s="129"/>
      <c r="G94" s="129"/>
      <c r="H94" s="129"/>
      <c r="I94" s="28"/>
      <c r="J94"/>
      <c r="K94"/>
      <c r="L94"/>
      <c r="M94"/>
      <c r="N94"/>
      <c r="O94"/>
      <c r="P94"/>
      <c r="Q94"/>
      <c r="R94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5:39" s="32" customFormat="1" ht="15" customHeight="1">
      <c r="E95" s="57"/>
      <c r="F95" s="129"/>
      <c r="G95" s="129"/>
      <c r="H95" s="129"/>
      <c r="I95" s="28"/>
      <c r="J95"/>
      <c r="K95"/>
      <c r="L95"/>
      <c r="M95"/>
      <c r="N95"/>
      <c r="O95"/>
      <c r="P95"/>
      <c r="Q95"/>
      <c r="R95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5:39" s="32" customFormat="1" ht="15" customHeight="1">
      <c r="E96" s="57"/>
      <c r="F96" s="129"/>
      <c r="G96" s="129"/>
      <c r="H96" s="129"/>
      <c r="I96" s="28"/>
      <c r="J96"/>
      <c r="K96"/>
      <c r="L96"/>
      <c r="M96"/>
      <c r="N96"/>
      <c r="O96"/>
      <c r="P96"/>
      <c r="Q96"/>
      <c r="R96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5:39" s="32" customFormat="1" ht="15" customHeight="1">
      <c r="E97" s="57"/>
      <c r="F97" s="129"/>
      <c r="G97" s="129"/>
      <c r="H97" s="129"/>
      <c r="I97" s="28"/>
      <c r="J97"/>
      <c r="K97"/>
      <c r="L97"/>
      <c r="M97"/>
      <c r="N97"/>
      <c r="O97"/>
      <c r="P97"/>
      <c r="Q97"/>
      <c r="R97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5:39" s="32" customFormat="1" ht="15" customHeight="1">
      <c r="E98" s="57"/>
      <c r="F98" s="129"/>
      <c r="G98" s="129"/>
      <c r="H98" s="129"/>
      <c r="I98" s="28"/>
      <c r="J98"/>
      <c r="K98"/>
      <c r="L98"/>
      <c r="M98"/>
      <c r="N98"/>
      <c r="O98"/>
      <c r="P98"/>
      <c r="Q98"/>
      <c r="R98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5:39" s="32" customFormat="1" ht="15" customHeight="1">
      <c r="E99" s="57"/>
      <c r="F99" s="129"/>
      <c r="G99" s="129"/>
      <c r="H99" s="129"/>
      <c r="I99" s="28"/>
      <c r="J99"/>
      <c r="K99"/>
      <c r="L99"/>
      <c r="M99"/>
      <c r="N99"/>
      <c r="O99"/>
      <c r="P99"/>
      <c r="Q99"/>
      <c r="R99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5:39" s="32" customFormat="1" ht="15" customHeight="1">
      <c r="E100" s="57"/>
      <c r="F100" s="129"/>
      <c r="G100" s="129"/>
      <c r="H100" s="129"/>
      <c r="I100" s="28"/>
      <c r="J100"/>
      <c r="K100"/>
      <c r="L100"/>
      <c r="M100"/>
      <c r="N100"/>
      <c r="O100"/>
      <c r="P100"/>
      <c r="Q100"/>
      <c r="R100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5:39" s="32" customFormat="1" ht="15" customHeight="1">
      <c r="E101" s="57"/>
      <c r="F101" s="129"/>
      <c r="G101" s="129"/>
      <c r="H101" s="129"/>
      <c r="I101" s="28"/>
      <c r="J101"/>
      <c r="K101"/>
      <c r="L101"/>
      <c r="M101"/>
      <c r="N101"/>
      <c r="O101"/>
      <c r="P101"/>
      <c r="Q101"/>
      <c r="R101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5:39" s="32" customFormat="1" ht="15" customHeight="1">
      <c r="E102" s="57"/>
      <c r="F102" s="129"/>
      <c r="G102" s="129"/>
      <c r="H102" s="129"/>
      <c r="I102" s="28"/>
      <c r="J102"/>
      <c r="K102"/>
      <c r="L102"/>
      <c r="M102"/>
      <c r="N102"/>
      <c r="O102"/>
      <c r="P102"/>
      <c r="Q102"/>
      <c r="R102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5:39" s="32" customFormat="1" ht="15" customHeight="1">
      <c r="E103" s="57"/>
      <c r="F103" s="129"/>
      <c r="G103" s="129"/>
      <c r="H103" s="129"/>
      <c r="I103" s="28"/>
      <c r="J103"/>
      <c r="K103"/>
      <c r="L103"/>
      <c r="M103"/>
      <c r="N103"/>
      <c r="O103"/>
      <c r="P103"/>
      <c r="Q103"/>
      <c r="R10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5:39" s="32" customFormat="1" ht="15" customHeight="1">
      <c r="E104" s="57"/>
      <c r="F104" s="129"/>
      <c r="G104" s="129"/>
      <c r="H104" s="129"/>
      <c r="I104" s="28"/>
      <c r="J104"/>
      <c r="K104"/>
      <c r="L104"/>
      <c r="M104"/>
      <c r="N104"/>
      <c r="O104"/>
      <c r="P104"/>
      <c r="Q104"/>
      <c r="R104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</row>
    <row r="105" spans="5:39" s="32" customFormat="1" ht="15" customHeight="1">
      <c r="E105" s="57"/>
      <c r="F105" s="129"/>
      <c r="G105" s="129"/>
      <c r="H105" s="129"/>
      <c r="I105" s="28"/>
      <c r="J105"/>
      <c r="K105"/>
      <c r="L105"/>
      <c r="M105"/>
      <c r="N105"/>
      <c r="O105"/>
      <c r="P105"/>
      <c r="Q105"/>
      <c r="R105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</row>
    <row r="106" spans="5:39" s="32" customFormat="1" ht="15" customHeight="1">
      <c r="E106" s="57"/>
      <c r="F106" s="129"/>
      <c r="G106" s="129"/>
      <c r="H106" s="129"/>
      <c r="I106" s="28"/>
      <c r="J106"/>
      <c r="K106"/>
      <c r="L106"/>
      <c r="M106"/>
      <c r="N106"/>
      <c r="O106"/>
      <c r="P106"/>
      <c r="Q106"/>
      <c r="R106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</row>
    <row r="107" spans="5:39" s="32" customFormat="1" ht="15" customHeight="1">
      <c r="E107" s="57"/>
      <c r="F107" s="129"/>
      <c r="G107" s="129"/>
      <c r="H107" s="129"/>
      <c r="I107" s="28"/>
      <c r="J107"/>
      <c r="K107"/>
      <c r="L107"/>
      <c r="M107"/>
      <c r="N107"/>
      <c r="O107"/>
      <c r="P107"/>
      <c r="Q107"/>
      <c r="R107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</row>
    <row r="108" spans="5:39" s="32" customFormat="1" ht="15" customHeight="1">
      <c r="E108" s="57"/>
      <c r="F108" s="129"/>
      <c r="G108" s="129"/>
      <c r="H108" s="129"/>
      <c r="I108" s="28"/>
      <c r="J108"/>
      <c r="K108"/>
      <c r="L108"/>
      <c r="M108"/>
      <c r="N108"/>
      <c r="O108"/>
      <c r="P108"/>
      <c r="Q108"/>
      <c r="R108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</row>
    <row r="109" spans="5:39" s="32" customFormat="1" ht="15" customHeight="1">
      <c r="E109" s="57"/>
      <c r="F109" s="129"/>
      <c r="G109" s="129"/>
      <c r="H109" s="129"/>
      <c r="I109" s="28"/>
      <c r="J109"/>
      <c r="K109"/>
      <c r="L109"/>
      <c r="M109"/>
      <c r="N109"/>
      <c r="O109"/>
      <c r="P109"/>
      <c r="Q109"/>
      <c r="R109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</row>
    <row r="110" spans="5:39" s="32" customFormat="1" ht="15" customHeight="1">
      <c r="E110" s="57"/>
      <c r="F110" s="129"/>
      <c r="G110" s="129"/>
      <c r="H110" s="129"/>
      <c r="I110" s="28"/>
      <c r="J110"/>
      <c r="K110"/>
      <c r="L110"/>
      <c r="M110"/>
      <c r="N110"/>
      <c r="O110"/>
      <c r="P110"/>
      <c r="Q110"/>
      <c r="R110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</row>
    <row r="111" spans="5:39" s="32" customFormat="1" ht="15" customHeight="1">
      <c r="E111" s="57"/>
      <c r="F111" s="129"/>
      <c r="G111" s="129"/>
      <c r="H111" s="129"/>
      <c r="I111" s="28"/>
      <c r="J111"/>
      <c r="K111"/>
      <c r="L111"/>
      <c r="M111"/>
      <c r="N111"/>
      <c r="O111"/>
      <c r="P111"/>
      <c r="Q111"/>
      <c r="R111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</row>
    <row r="112" spans="5:39" s="32" customFormat="1" ht="15" customHeight="1">
      <c r="E112" s="57"/>
      <c r="F112" s="129"/>
      <c r="G112" s="129"/>
      <c r="H112" s="129"/>
      <c r="I112" s="28"/>
      <c r="J112"/>
      <c r="K112"/>
      <c r="L112"/>
      <c r="M112"/>
      <c r="N112"/>
      <c r="O112"/>
      <c r="P112"/>
      <c r="Q112"/>
      <c r="R112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</row>
    <row r="113" spans="5:39" s="32" customFormat="1" ht="15" customHeight="1">
      <c r="E113" s="57"/>
      <c r="F113" s="129"/>
      <c r="G113" s="129"/>
      <c r="H113" s="129"/>
      <c r="I113" s="28"/>
      <c r="J113"/>
      <c r="K113"/>
      <c r="L113"/>
      <c r="M113"/>
      <c r="N113"/>
      <c r="O113"/>
      <c r="P113"/>
      <c r="Q113"/>
      <c r="R11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</row>
    <row r="114" spans="5:39" s="32" customFormat="1" ht="15" customHeight="1">
      <c r="E114" s="57"/>
      <c r="F114" s="129"/>
      <c r="G114" s="129"/>
      <c r="H114" s="129"/>
      <c r="I114" s="28"/>
      <c r="J114"/>
      <c r="K114"/>
      <c r="L114"/>
      <c r="M114"/>
      <c r="N114"/>
      <c r="O114"/>
      <c r="P114"/>
      <c r="Q114"/>
      <c r="R114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</row>
    <row r="115" spans="5:39" s="32" customFormat="1" ht="15" customHeight="1">
      <c r="E115" s="57"/>
      <c r="F115" s="129"/>
      <c r="G115" s="129"/>
      <c r="H115" s="129"/>
      <c r="I115" s="28"/>
      <c r="J115"/>
      <c r="K115"/>
      <c r="L115"/>
      <c r="M115"/>
      <c r="N115"/>
      <c r="O115"/>
      <c r="P115"/>
      <c r="Q115"/>
      <c r="R115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</row>
    <row r="116" spans="5:39" ht="21.75">
      <c r="J116"/>
      <c r="K116"/>
      <c r="L116"/>
      <c r="M116"/>
      <c r="N116"/>
      <c r="O116"/>
      <c r="P116"/>
      <c r="Q116"/>
      <c r="R116"/>
    </row>
    <row r="117" spans="5:39" ht="21.75">
      <c r="J117"/>
      <c r="K117"/>
      <c r="L117"/>
      <c r="M117"/>
      <c r="N117"/>
      <c r="O117"/>
      <c r="P117"/>
      <c r="Q117"/>
      <c r="R117"/>
    </row>
    <row r="118" spans="5:39" ht="21.75">
      <c r="J118"/>
      <c r="K118"/>
      <c r="L118"/>
      <c r="M118"/>
      <c r="N118"/>
      <c r="O118"/>
      <c r="P118"/>
      <c r="Q118"/>
      <c r="R118"/>
    </row>
    <row r="119" spans="5:39" ht="21.75">
      <c r="J119"/>
      <c r="K119"/>
      <c r="L119"/>
      <c r="M119"/>
      <c r="N119"/>
      <c r="O119"/>
      <c r="P119"/>
      <c r="Q119"/>
      <c r="R119"/>
    </row>
    <row r="120" spans="5:39" ht="21.75">
      <c r="J120"/>
      <c r="K120"/>
      <c r="L120"/>
      <c r="M120"/>
      <c r="N120"/>
      <c r="O120"/>
      <c r="P120"/>
      <c r="Q120"/>
      <c r="R120"/>
    </row>
    <row r="121" spans="5:39" ht="21.75">
      <c r="J121"/>
      <c r="K121"/>
      <c r="L121"/>
      <c r="M121"/>
      <c r="N121"/>
      <c r="O121"/>
      <c r="P121"/>
      <c r="Q121"/>
      <c r="R121"/>
    </row>
    <row r="122" spans="5:39" ht="21.75">
      <c r="J122"/>
      <c r="K122"/>
      <c r="L122"/>
      <c r="M122"/>
      <c r="N122"/>
      <c r="O122"/>
      <c r="P122"/>
      <c r="Q122"/>
      <c r="R122"/>
    </row>
    <row r="123" spans="5:39" ht="21.75">
      <c r="J123"/>
      <c r="K123"/>
      <c r="L123"/>
      <c r="M123"/>
      <c r="N123"/>
      <c r="O123"/>
      <c r="P123"/>
      <c r="Q123"/>
      <c r="R123"/>
    </row>
    <row r="124" spans="5:39" ht="21.75">
      <c r="J124"/>
      <c r="K124"/>
      <c r="L124"/>
      <c r="M124"/>
      <c r="N124"/>
      <c r="O124"/>
      <c r="P124"/>
      <c r="Q124"/>
      <c r="R124"/>
    </row>
    <row r="125" spans="5:39" ht="21.75">
      <c r="J125"/>
      <c r="K125"/>
      <c r="L125"/>
      <c r="M125"/>
      <c r="N125"/>
      <c r="O125"/>
      <c r="P125"/>
      <c r="Q125"/>
      <c r="R125"/>
    </row>
    <row r="126" spans="5:39" ht="21.75">
      <c r="J126"/>
      <c r="K126"/>
      <c r="L126"/>
      <c r="M126"/>
      <c r="N126"/>
      <c r="O126"/>
      <c r="P126"/>
      <c r="Q126"/>
      <c r="R126"/>
    </row>
    <row r="127" spans="5:39" ht="21.75">
      <c r="J127"/>
      <c r="K127"/>
      <c r="L127"/>
      <c r="M127"/>
      <c r="N127"/>
      <c r="O127"/>
      <c r="P127"/>
      <c r="Q127"/>
      <c r="R127"/>
    </row>
    <row r="128" spans="5:39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>
      <c r="J135" s="32"/>
      <c r="K135" s="32"/>
      <c r="L135" s="32"/>
      <c r="M135" s="32"/>
      <c r="N135" s="32"/>
      <c r="O135" s="32"/>
      <c r="P135" s="32"/>
      <c r="Q135" s="32"/>
      <c r="R135" s="32"/>
    </row>
    <row r="136" spans="10:18">
      <c r="J136" s="32"/>
      <c r="K136" s="32"/>
      <c r="L136" s="32"/>
      <c r="M136" s="32"/>
      <c r="N136" s="32"/>
      <c r="O136" s="32"/>
      <c r="P136" s="32"/>
      <c r="Q136" s="32"/>
      <c r="R136" s="32"/>
    </row>
    <row r="137" spans="10:18">
      <c r="J137" s="32"/>
      <c r="K137" s="32"/>
      <c r="L137" s="32"/>
      <c r="M137" s="32"/>
      <c r="N137" s="32"/>
      <c r="O137" s="32"/>
      <c r="P137" s="32"/>
      <c r="Q137" s="32"/>
      <c r="R137" s="32"/>
    </row>
    <row r="138" spans="10:18">
      <c r="J138" s="32"/>
      <c r="K138" s="32"/>
      <c r="L138" s="32"/>
      <c r="M138" s="32"/>
      <c r="N138" s="32"/>
      <c r="O138" s="32"/>
      <c r="P138" s="32"/>
      <c r="Q138" s="32"/>
      <c r="R138" s="32"/>
    </row>
    <row r="139" spans="10:18">
      <c r="J139" s="32"/>
      <c r="K139" s="32"/>
      <c r="L139" s="32"/>
      <c r="M139" s="32"/>
      <c r="N139" s="32"/>
      <c r="O139" s="32"/>
      <c r="P139" s="32"/>
      <c r="Q139" s="32"/>
      <c r="R139" s="32"/>
    </row>
    <row r="140" spans="10:18">
      <c r="J140" s="32"/>
      <c r="K140" s="32"/>
      <c r="L140" s="32"/>
      <c r="M140" s="32"/>
      <c r="N140" s="32"/>
      <c r="O140" s="32"/>
      <c r="P140" s="32"/>
      <c r="Q140" s="32"/>
      <c r="R140" s="32"/>
    </row>
    <row r="141" spans="10:18">
      <c r="J141" s="32"/>
      <c r="K141" s="32"/>
      <c r="L141" s="32"/>
      <c r="M141" s="32"/>
      <c r="N141" s="32"/>
      <c r="O141" s="32"/>
      <c r="P141" s="32"/>
      <c r="Q141" s="32"/>
      <c r="R141" s="32"/>
    </row>
    <row r="142" spans="10:18">
      <c r="J142" s="32"/>
      <c r="K142" s="32"/>
      <c r="L142" s="32"/>
      <c r="M142" s="32"/>
      <c r="N142" s="32"/>
      <c r="O142" s="32"/>
      <c r="P142" s="32"/>
      <c r="Q142" s="32"/>
      <c r="R142" s="32"/>
    </row>
    <row r="143" spans="10:18">
      <c r="J143" s="32"/>
      <c r="K143" s="32"/>
      <c r="L143" s="32"/>
      <c r="M143" s="32"/>
      <c r="N143" s="32"/>
      <c r="O143" s="32"/>
      <c r="P143" s="32"/>
      <c r="Q143" s="32"/>
      <c r="R143" s="32"/>
    </row>
    <row r="144" spans="10:18">
      <c r="J144" s="32"/>
      <c r="K144" s="32"/>
      <c r="L144" s="32"/>
      <c r="M144" s="32"/>
      <c r="N144" s="32"/>
      <c r="O144" s="32"/>
      <c r="P144" s="32"/>
      <c r="Q144" s="32"/>
      <c r="R144" s="32"/>
    </row>
    <row r="145" spans="10:18">
      <c r="J145" s="32"/>
      <c r="K145" s="32"/>
      <c r="L145" s="32"/>
      <c r="M145" s="32"/>
      <c r="N145" s="32"/>
      <c r="O145" s="32"/>
      <c r="P145" s="32"/>
      <c r="Q145" s="32"/>
      <c r="R145" s="32"/>
    </row>
    <row r="146" spans="10:18"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10:18">
      <c r="J147" s="32"/>
      <c r="K147" s="32"/>
      <c r="L147" s="32"/>
      <c r="M147" s="32"/>
      <c r="N147" s="32"/>
      <c r="O147" s="32"/>
      <c r="P147" s="32"/>
      <c r="Q147" s="32"/>
      <c r="R147" s="32"/>
    </row>
  </sheetData>
  <mergeCells count="3">
    <mergeCell ref="A9:A10"/>
    <mergeCell ref="I9:I10"/>
    <mergeCell ref="A4:I4"/>
  </mergeCells>
  <phoneticPr fontId="16" type="noConversion"/>
  <pageMargins left="0.69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85"/>
  <sheetViews>
    <sheetView topLeftCell="A49" zoomScale="130" zoomScaleNormal="130" workbookViewId="0">
      <selection activeCell="A54" sqref="A54:A56"/>
    </sheetView>
  </sheetViews>
  <sheetFormatPr defaultRowHeight="21"/>
  <cols>
    <col min="1" max="1" width="8.7109375" style="39" customWidth="1"/>
    <col min="2" max="2" width="8.7109375" style="45" customWidth="1"/>
    <col min="3" max="3" width="9.140625" style="63"/>
    <col min="4" max="4" width="11.7109375" style="39" customWidth="1"/>
    <col min="5" max="5" width="9.140625" style="39"/>
    <col min="6" max="6" width="9.85546875" style="130" customWidth="1"/>
    <col min="7" max="7" width="10.7109375" style="130" customWidth="1"/>
    <col min="8" max="8" width="10.28515625" style="130" customWidth="1"/>
    <col min="9" max="9" width="27.2851562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.75">
      <c r="A1" s="5" t="s">
        <v>43</v>
      </c>
      <c r="B1" s="44"/>
      <c r="C1" s="101"/>
      <c r="F1" s="140"/>
      <c r="G1" s="140"/>
      <c r="H1" s="140"/>
      <c r="I1" s="6" t="s">
        <v>0</v>
      </c>
    </row>
    <row r="2" spans="1:71" s="5" customFormat="1" ht="21.75">
      <c r="A2" s="5" t="s">
        <v>1</v>
      </c>
      <c r="B2" s="44"/>
      <c r="C2" s="101"/>
      <c r="F2" s="140"/>
      <c r="G2" s="140"/>
      <c r="H2" s="140"/>
      <c r="I2" s="2"/>
    </row>
    <row r="3" spans="1:71" ht="15" customHeight="1"/>
    <row r="4" spans="1:71" s="47" customFormat="1" ht="26.25" customHeight="1">
      <c r="A4" s="366" t="s">
        <v>2</v>
      </c>
      <c r="B4" s="366"/>
      <c r="C4" s="366"/>
      <c r="D4" s="366"/>
      <c r="E4" s="366"/>
      <c r="F4" s="366"/>
      <c r="G4" s="366"/>
      <c r="H4" s="366"/>
      <c r="I4" s="366"/>
      <c r="J4" s="17"/>
      <c r="K4" s="17"/>
      <c r="L4" s="17"/>
      <c r="M4" s="17"/>
      <c r="N4" s="17"/>
      <c r="O4" s="17"/>
      <c r="P4" s="17"/>
      <c r="Q4" s="17"/>
      <c r="R4" s="17"/>
    </row>
    <row r="5" spans="1:71" s="47" customFormat="1" ht="5.0999999999999996" customHeight="1">
      <c r="B5" s="58"/>
      <c r="C5" s="102"/>
      <c r="D5" s="48"/>
      <c r="E5" s="48"/>
      <c r="F5" s="150"/>
      <c r="G5" s="150"/>
      <c r="H5" s="146"/>
      <c r="I5" s="59"/>
      <c r="J5" s="39"/>
      <c r="K5" s="39"/>
      <c r="L5" s="39"/>
      <c r="M5" s="39"/>
      <c r="N5" s="39"/>
      <c r="O5" s="39"/>
      <c r="P5" s="39"/>
      <c r="Q5" s="39"/>
      <c r="R5" s="39"/>
    </row>
    <row r="6" spans="1:71" s="20" customFormat="1" ht="23.1" customHeight="1">
      <c r="A6" s="18" t="s">
        <v>51</v>
      </c>
      <c r="B6" s="22"/>
      <c r="C6" s="99"/>
      <c r="D6" s="21" t="s">
        <v>82</v>
      </c>
      <c r="E6" s="19"/>
      <c r="F6" s="124"/>
      <c r="G6" s="131" t="s">
        <v>81</v>
      </c>
      <c r="H6" s="147"/>
      <c r="I6" s="21"/>
      <c r="J6" s="5"/>
      <c r="K6" s="5"/>
      <c r="L6" s="5"/>
      <c r="M6" s="5"/>
      <c r="N6" s="5"/>
      <c r="O6" s="5"/>
      <c r="P6" s="5"/>
      <c r="Q6" s="5"/>
      <c r="R6" s="5"/>
    </row>
    <row r="7" spans="1:71" s="20" customFormat="1" ht="23.1" customHeight="1">
      <c r="A7" s="18" t="s">
        <v>30</v>
      </c>
      <c r="B7" s="22"/>
      <c r="C7" s="99"/>
      <c r="D7" s="21" t="s">
        <v>31</v>
      </c>
      <c r="E7" s="19"/>
      <c r="F7" s="124"/>
      <c r="G7" s="131" t="s">
        <v>6</v>
      </c>
      <c r="H7" s="147"/>
      <c r="I7" s="21"/>
      <c r="J7" s="5"/>
      <c r="K7" s="5"/>
      <c r="L7" s="5"/>
      <c r="M7" s="5"/>
      <c r="N7" s="5"/>
      <c r="O7" s="5"/>
      <c r="P7" s="5"/>
      <c r="Q7" s="5"/>
      <c r="R7" s="5"/>
    </row>
    <row r="8" spans="1:71" s="20" customFormat="1" ht="23.1" customHeight="1">
      <c r="A8" s="18" t="s">
        <v>7</v>
      </c>
      <c r="B8" s="22"/>
      <c r="C8" s="42">
        <v>292</v>
      </c>
      <c r="D8" s="21" t="s">
        <v>8</v>
      </c>
      <c r="F8" s="125"/>
      <c r="G8" s="159" t="s">
        <v>97</v>
      </c>
      <c r="H8" s="147"/>
      <c r="I8" s="21"/>
      <c r="J8" s="5"/>
      <c r="K8" s="5"/>
      <c r="L8" s="5"/>
      <c r="M8" s="5"/>
      <c r="N8" s="5"/>
      <c r="O8" s="5"/>
      <c r="P8" s="5"/>
      <c r="Q8" s="5"/>
      <c r="R8" s="5"/>
    </row>
    <row r="9" spans="1:71" s="5" customFormat="1" ht="23.1" customHeight="1">
      <c r="A9" s="355" t="s">
        <v>9</v>
      </c>
      <c r="B9" s="89" t="s">
        <v>10</v>
      </c>
      <c r="C9" s="87" t="s">
        <v>10</v>
      </c>
      <c r="D9" s="85" t="s">
        <v>11</v>
      </c>
      <c r="E9" s="85" t="s">
        <v>12</v>
      </c>
      <c r="F9" s="106" t="s">
        <v>13</v>
      </c>
      <c r="G9" s="160" t="s">
        <v>14</v>
      </c>
      <c r="H9" s="106" t="s">
        <v>15</v>
      </c>
      <c r="I9" s="355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126" t="s">
        <v>21</v>
      </c>
      <c r="G10" s="126" t="s">
        <v>22</v>
      </c>
      <c r="H10" s="126" t="s">
        <v>23</v>
      </c>
      <c r="I10" s="356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113</v>
      </c>
      <c r="B11" s="26">
        <v>-0.45</v>
      </c>
      <c r="C11" s="27">
        <f>B11+C8</f>
        <v>291.55</v>
      </c>
      <c r="D11" s="26" t="s">
        <v>116</v>
      </c>
      <c r="E11" s="26">
        <v>22.5</v>
      </c>
      <c r="F11" s="120">
        <v>4</v>
      </c>
      <c r="G11" s="119">
        <f t="shared" ref="G11:G53" si="0">H11/F11</f>
        <v>0.12175</v>
      </c>
      <c r="H11" s="119">
        <v>0.48699999999999999</v>
      </c>
      <c r="I11" s="164" t="s">
        <v>53</v>
      </c>
      <c r="S11" s="32"/>
    </row>
    <row r="12" spans="1:71" s="28" customFormat="1" ht="21" customHeight="1">
      <c r="A12" s="181" t="s">
        <v>110</v>
      </c>
      <c r="B12" s="26">
        <v>-0.46</v>
      </c>
      <c r="C12" s="27">
        <f>B12+C8</f>
        <v>291.54000000000002</v>
      </c>
      <c r="D12" s="26" t="s">
        <v>117</v>
      </c>
      <c r="E12" s="26">
        <v>22.28</v>
      </c>
      <c r="F12" s="120">
        <v>4.01</v>
      </c>
      <c r="G12" s="119">
        <f t="shared" si="0"/>
        <v>0.10473815461346633</v>
      </c>
      <c r="H12" s="119">
        <v>0.42</v>
      </c>
      <c r="I12" s="164" t="s">
        <v>52</v>
      </c>
      <c r="S12" s="32"/>
    </row>
    <row r="13" spans="1:71" s="28" customFormat="1" ht="21" customHeight="1">
      <c r="A13" s="167" t="s">
        <v>125</v>
      </c>
      <c r="B13" s="26">
        <v>-0.46</v>
      </c>
      <c r="C13" s="27">
        <f>B13+C8</f>
        <v>291.54000000000002</v>
      </c>
      <c r="D13" s="26" t="s">
        <v>153</v>
      </c>
      <c r="E13" s="26">
        <v>22.6</v>
      </c>
      <c r="F13" s="120">
        <v>4.21</v>
      </c>
      <c r="G13" s="119">
        <f t="shared" si="0"/>
        <v>0.11425178147268408</v>
      </c>
      <c r="H13" s="119">
        <v>0.48099999999999998</v>
      </c>
      <c r="I13" s="164" t="s">
        <v>53</v>
      </c>
    </row>
    <row r="14" spans="1:71" s="28" customFormat="1" ht="21" customHeight="1">
      <c r="A14" s="167" t="s">
        <v>142</v>
      </c>
      <c r="B14" s="26">
        <v>-0.37</v>
      </c>
      <c r="C14" s="27">
        <f>B14+C8</f>
        <v>291.63</v>
      </c>
      <c r="D14" s="26" t="s">
        <v>154</v>
      </c>
      <c r="E14" s="26">
        <v>22.9</v>
      </c>
      <c r="F14" s="120">
        <v>5.93</v>
      </c>
      <c r="G14" s="119">
        <f t="shared" si="0"/>
        <v>0.29915682967959528</v>
      </c>
      <c r="H14" s="119">
        <v>1.774</v>
      </c>
      <c r="I14" s="164" t="s">
        <v>52</v>
      </c>
    </row>
    <row r="15" spans="1:71" s="28" customFormat="1" ht="21" customHeight="1">
      <c r="A15" s="167" t="s">
        <v>147</v>
      </c>
      <c r="B15" s="92">
        <v>-0.37</v>
      </c>
      <c r="C15" s="27">
        <f>B15+C8</f>
        <v>291.63</v>
      </c>
      <c r="D15" s="26" t="s">
        <v>155</v>
      </c>
      <c r="E15" s="26">
        <v>22.9</v>
      </c>
      <c r="F15" s="120">
        <v>5.88</v>
      </c>
      <c r="G15" s="119">
        <f t="shared" si="0"/>
        <v>0.29506802721088438</v>
      </c>
      <c r="H15" s="119">
        <v>1.7350000000000001</v>
      </c>
      <c r="I15" s="164" t="s">
        <v>52</v>
      </c>
    </row>
    <row r="16" spans="1:71" s="28" customFormat="1" ht="21" customHeight="1">
      <c r="A16" s="167" t="s">
        <v>148</v>
      </c>
      <c r="B16" s="26">
        <v>-0.41</v>
      </c>
      <c r="C16" s="27">
        <f>B16+C8</f>
        <v>291.58999999999997</v>
      </c>
      <c r="D16" s="26" t="s">
        <v>156</v>
      </c>
      <c r="E16" s="26">
        <v>22.97</v>
      </c>
      <c r="F16" s="120">
        <v>5.08</v>
      </c>
      <c r="G16" s="119">
        <f t="shared" si="0"/>
        <v>0.20433070866141734</v>
      </c>
      <c r="H16" s="119">
        <v>1.038</v>
      </c>
      <c r="I16" s="164" t="s">
        <v>52</v>
      </c>
    </row>
    <row r="17" spans="1:25" s="28" customFormat="1" ht="21" customHeight="1">
      <c r="A17" s="167" t="s">
        <v>165</v>
      </c>
      <c r="B17" s="26">
        <v>-0.26</v>
      </c>
      <c r="C17" s="27">
        <f>B17+C8</f>
        <v>291.74</v>
      </c>
      <c r="D17" s="26" t="s">
        <v>190</v>
      </c>
      <c r="E17" s="26">
        <v>29.4</v>
      </c>
      <c r="F17" s="120">
        <v>8.5</v>
      </c>
      <c r="G17" s="119">
        <f t="shared" si="0"/>
        <v>0.34976470588235292</v>
      </c>
      <c r="H17" s="119">
        <v>2.9729999999999999</v>
      </c>
      <c r="I17" s="164" t="s">
        <v>52</v>
      </c>
    </row>
    <row r="18" spans="1:25" s="28" customFormat="1" ht="21" customHeight="1">
      <c r="A18" s="167" t="s">
        <v>169</v>
      </c>
      <c r="B18" s="26">
        <v>-0.26</v>
      </c>
      <c r="C18" s="27">
        <f>B18+C8</f>
        <v>291.74</v>
      </c>
      <c r="D18" s="26" t="s">
        <v>191</v>
      </c>
      <c r="E18" s="26">
        <v>29.5</v>
      </c>
      <c r="F18" s="120">
        <v>8.48</v>
      </c>
      <c r="G18" s="119">
        <f t="shared" si="0"/>
        <v>0.33808962264150944</v>
      </c>
      <c r="H18" s="119">
        <v>2.867</v>
      </c>
      <c r="I18" s="164" t="s">
        <v>53</v>
      </c>
    </row>
    <row r="19" spans="1:25" s="28" customFormat="1" ht="21" customHeight="1">
      <c r="A19" s="167" t="s">
        <v>184</v>
      </c>
      <c r="B19" s="26">
        <v>-0.38</v>
      </c>
      <c r="C19" s="27">
        <f>B19+C8</f>
        <v>291.62</v>
      </c>
      <c r="D19" s="26" t="s">
        <v>192</v>
      </c>
      <c r="E19" s="26">
        <v>23.2</v>
      </c>
      <c r="F19" s="120">
        <v>5.35</v>
      </c>
      <c r="G19" s="119">
        <f t="shared" si="0"/>
        <v>0.30878504672897195</v>
      </c>
      <c r="H19" s="119">
        <v>1.6519999999999999</v>
      </c>
      <c r="I19" s="164" t="s">
        <v>52</v>
      </c>
    </row>
    <row r="20" spans="1:25" s="28" customFormat="1" ht="21" customHeight="1">
      <c r="A20" s="167" t="s">
        <v>185</v>
      </c>
      <c r="B20" s="26">
        <v>-0.45</v>
      </c>
      <c r="C20" s="27">
        <f>B20+C8</f>
        <v>291.55</v>
      </c>
      <c r="D20" s="26" t="s">
        <v>193</v>
      </c>
      <c r="E20" s="26">
        <v>22.74</v>
      </c>
      <c r="F20" s="120">
        <v>3.42</v>
      </c>
      <c r="G20" s="119">
        <f t="shared" si="0"/>
        <v>0.12251461988304094</v>
      </c>
      <c r="H20" s="119">
        <v>0.41899999999999998</v>
      </c>
      <c r="I20" s="164" t="s">
        <v>52</v>
      </c>
    </row>
    <row r="21" spans="1:25" s="28" customFormat="1" ht="21" customHeight="1">
      <c r="A21" s="167" t="s">
        <v>211</v>
      </c>
      <c r="B21" s="26">
        <v>-0.45</v>
      </c>
      <c r="C21" s="27">
        <f>B21+C8</f>
        <v>291.55</v>
      </c>
      <c r="D21" s="26" t="s">
        <v>241</v>
      </c>
      <c r="E21" s="26">
        <v>22.75</v>
      </c>
      <c r="F21" s="120">
        <v>3.64</v>
      </c>
      <c r="G21" s="119">
        <f t="shared" si="0"/>
        <v>0.16263736263736261</v>
      </c>
      <c r="H21" s="119">
        <v>0.59199999999999997</v>
      </c>
      <c r="I21" s="164" t="s">
        <v>53</v>
      </c>
    </row>
    <row r="22" spans="1:25" s="28" customFormat="1" ht="21" customHeight="1">
      <c r="A22" s="167" t="s">
        <v>214</v>
      </c>
      <c r="B22" s="26">
        <v>0.37</v>
      </c>
      <c r="C22" s="27">
        <f>B22+C8</f>
        <v>292.37</v>
      </c>
      <c r="D22" s="26" t="s">
        <v>242</v>
      </c>
      <c r="E22" s="26">
        <v>41.8</v>
      </c>
      <c r="F22" s="120">
        <v>27.96</v>
      </c>
      <c r="G22" s="119">
        <f t="shared" si="0"/>
        <v>0.62639484978540771</v>
      </c>
      <c r="H22" s="119">
        <v>17.513999999999999</v>
      </c>
      <c r="I22" s="164" t="s">
        <v>52</v>
      </c>
      <c r="W22" s="29"/>
    </row>
    <row r="23" spans="1:25" s="28" customFormat="1" ht="21" customHeight="1">
      <c r="A23" s="167" t="s">
        <v>235</v>
      </c>
      <c r="B23" s="26">
        <v>0.4</v>
      </c>
      <c r="C23" s="27">
        <f>B23+C8</f>
        <v>292.39999999999998</v>
      </c>
      <c r="D23" s="26" t="s">
        <v>243</v>
      </c>
      <c r="E23" s="26">
        <v>41.95</v>
      </c>
      <c r="F23" s="120">
        <v>30.08</v>
      </c>
      <c r="G23" s="119">
        <f t="shared" si="0"/>
        <v>0.67878989361702124</v>
      </c>
      <c r="H23" s="119">
        <v>20.417999999999999</v>
      </c>
      <c r="I23" s="164" t="s">
        <v>52</v>
      </c>
      <c r="W23" s="29"/>
      <c r="X23" s="29"/>
      <c r="Y23" s="29"/>
    </row>
    <row r="24" spans="1:25" s="28" customFormat="1" ht="21" customHeight="1">
      <c r="A24" s="167" t="s">
        <v>236</v>
      </c>
      <c r="B24" s="26">
        <v>-0.23</v>
      </c>
      <c r="C24" s="27">
        <f>B24+C8</f>
        <v>291.77</v>
      </c>
      <c r="D24" s="26" t="s">
        <v>244</v>
      </c>
      <c r="E24" s="26">
        <v>31.42</v>
      </c>
      <c r="F24" s="120">
        <v>8.7100000000000009</v>
      </c>
      <c r="G24" s="119">
        <f t="shared" si="0"/>
        <v>0.37359357060849596</v>
      </c>
      <c r="H24" s="119">
        <v>3.254</v>
      </c>
      <c r="I24" s="164" t="s">
        <v>52</v>
      </c>
      <c r="W24" s="30"/>
      <c r="X24" s="31"/>
      <c r="Y24" s="31"/>
    </row>
    <row r="25" spans="1:25" s="28" customFormat="1" ht="21" customHeight="1">
      <c r="A25" s="167" t="s">
        <v>287</v>
      </c>
      <c r="B25" s="26">
        <v>-0.2</v>
      </c>
      <c r="C25" s="27">
        <f>B25+C8</f>
        <v>291.8</v>
      </c>
      <c r="D25" s="26" t="s">
        <v>293</v>
      </c>
      <c r="E25" s="26">
        <v>29.65</v>
      </c>
      <c r="F25" s="120">
        <v>9.5500000000000007</v>
      </c>
      <c r="G25" s="119">
        <f t="shared" si="0"/>
        <v>0.44062827225130891</v>
      </c>
      <c r="H25" s="119">
        <v>4.2080000000000002</v>
      </c>
      <c r="I25" s="164" t="s">
        <v>53</v>
      </c>
    </row>
    <row r="26" spans="1:25" s="28" customFormat="1" ht="21" customHeight="1">
      <c r="A26" s="167" t="s">
        <v>288</v>
      </c>
      <c r="B26" s="26">
        <v>0.88</v>
      </c>
      <c r="C26" s="27">
        <f>B26+C8</f>
        <v>292.88</v>
      </c>
      <c r="D26" s="26" t="s">
        <v>294</v>
      </c>
      <c r="E26" s="26">
        <v>46.8</v>
      </c>
      <c r="F26" s="120">
        <v>55.23</v>
      </c>
      <c r="G26" s="119">
        <f t="shared" si="0"/>
        <v>0.76297302190838323</v>
      </c>
      <c r="H26" s="119">
        <v>42.139000000000003</v>
      </c>
      <c r="I26" s="164" t="s">
        <v>52</v>
      </c>
    </row>
    <row r="27" spans="1:25" s="28" customFormat="1" ht="21" customHeight="1">
      <c r="A27" s="167" t="s">
        <v>263</v>
      </c>
      <c r="B27" s="26">
        <v>0.03</v>
      </c>
      <c r="C27" s="27">
        <f>B27+C8</f>
        <v>292.02999999999997</v>
      </c>
      <c r="D27" s="26" t="s">
        <v>295</v>
      </c>
      <c r="E27" s="26">
        <v>32.65</v>
      </c>
      <c r="F27" s="120">
        <v>17.690000000000001</v>
      </c>
      <c r="G27" s="119">
        <f t="shared" si="0"/>
        <v>0.46806105144149229</v>
      </c>
      <c r="H27" s="119">
        <v>8.2799999999999994</v>
      </c>
      <c r="I27" s="164" t="s">
        <v>52</v>
      </c>
    </row>
    <row r="28" spans="1:25" s="28" customFormat="1" ht="21" customHeight="1">
      <c r="A28" s="167" t="s">
        <v>289</v>
      </c>
      <c r="B28" s="26">
        <v>-0.03</v>
      </c>
      <c r="C28" s="27">
        <f>B28+C8</f>
        <v>291.97000000000003</v>
      </c>
      <c r="D28" s="26" t="s">
        <v>296</v>
      </c>
      <c r="E28" s="26">
        <v>32</v>
      </c>
      <c r="F28" s="120">
        <v>13.56</v>
      </c>
      <c r="G28" s="119">
        <f t="shared" si="0"/>
        <v>0.55066371681415927</v>
      </c>
      <c r="H28" s="119">
        <v>7.4669999999999996</v>
      </c>
      <c r="I28" s="164" t="s">
        <v>52</v>
      </c>
    </row>
    <row r="29" spans="1:25" s="28" customFormat="1" ht="21" customHeight="1">
      <c r="A29" s="167" t="s">
        <v>325</v>
      </c>
      <c r="B29" s="26">
        <v>-0.08</v>
      </c>
      <c r="C29" s="27">
        <f>B29+C8</f>
        <v>291.92</v>
      </c>
      <c r="D29" s="162" t="s">
        <v>362</v>
      </c>
      <c r="E29" s="26">
        <v>31.8</v>
      </c>
      <c r="F29" s="120">
        <v>11.74</v>
      </c>
      <c r="G29" s="119">
        <f t="shared" si="0"/>
        <v>0.51882453151618402</v>
      </c>
      <c r="H29" s="119">
        <v>6.0910000000000002</v>
      </c>
      <c r="I29" s="164" t="s">
        <v>53</v>
      </c>
    </row>
    <row r="30" spans="1:25" s="28" customFormat="1" ht="21" customHeight="1">
      <c r="A30" s="167" t="s">
        <v>327</v>
      </c>
      <c r="B30" s="26">
        <v>0.38</v>
      </c>
      <c r="C30" s="27">
        <f>B30+C8</f>
        <v>292.38</v>
      </c>
      <c r="D30" s="162" t="s">
        <v>363</v>
      </c>
      <c r="E30" s="26">
        <v>44.3</v>
      </c>
      <c r="F30" s="120">
        <v>33.6</v>
      </c>
      <c r="G30" s="119">
        <f t="shared" si="0"/>
        <v>0.70642857142857141</v>
      </c>
      <c r="H30" s="119">
        <v>23.736000000000001</v>
      </c>
      <c r="I30" s="164" t="s">
        <v>52</v>
      </c>
    </row>
    <row r="31" spans="1:25" s="28" customFormat="1" ht="21" customHeight="1">
      <c r="A31" s="167" t="s">
        <v>356</v>
      </c>
      <c r="B31" s="26">
        <v>0.24</v>
      </c>
      <c r="C31" s="27">
        <f>B31+C8</f>
        <v>292.24</v>
      </c>
      <c r="D31" s="162" t="s">
        <v>364</v>
      </c>
      <c r="E31" s="26">
        <v>41.22</v>
      </c>
      <c r="F31" s="120">
        <v>25.16</v>
      </c>
      <c r="G31" s="119">
        <f t="shared" si="0"/>
        <v>0.62607313195548497</v>
      </c>
      <c r="H31" s="119">
        <v>15.752000000000001</v>
      </c>
      <c r="I31" s="164" t="s">
        <v>52</v>
      </c>
    </row>
    <row r="32" spans="1:25" s="28" customFormat="1" ht="21" customHeight="1">
      <c r="A32" s="167" t="s">
        <v>357</v>
      </c>
      <c r="B32" s="26">
        <v>-0.14000000000000001</v>
      </c>
      <c r="C32" s="27">
        <f>B32+C8</f>
        <v>291.86</v>
      </c>
      <c r="D32" s="162" t="s">
        <v>332</v>
      </c>
      <c r="E32" s="26">
        <v>29.95</v>
      </c>
      <c r="F32" s="120">
        <v>10.98</v>
      </c>
      <c r="G32" s="119">
        <f t="shared" si="0"/>
        <v>0.42559198542805099</v>
      </c>
      <c r="H32" s="119">
        <v>4.673</v>
      </c>
      <c r="I32" s="164" t="s">
        <v>52</v>
      </c>
    </row>
    <row r="33" spans="1:26" s="28" customFormat="1" ht="21" customHeight="1">
      <c r="A33" s="167" t="s">
        <v>422</v>
      </c>
      <c r="B33" s="26">
        <v>0.05</v>
      </c>
      <c r="C33" s="27">
        <f>B33+C8</f>
        <v>292.05</v>
      </c>
      <c r="D33" s="162" t="s">
        <v>429</v>
      </c>
      <c r="E33" s="26">
        <v>32.14</v>
      </c>
      <c r="F33" s="120">
        <v>17.73</v>
      </c>
      <c r="G33" s="119">
        <f t="shared" si="0"/>
        <v>0.54591088550479416</v>
      </c>
      <c r="H33" s="119">
        <v>9.6790000000000003</v>
      </c>
      <c r="I33" s="164" t="s">
        <v>53</v>
      </c>
    </row>
    <row r="34" spans="1:26" s="28" customFormat="1" ht="21" customHeight="1">
      <c r="A34" s="167" t="s">
        <v>393</v>
      </c>
      <c r="B34" s="26">
        <v>0.38</v>
      </c>
      <c r="C34" s="27">
        <f>B34+C8</f>
        <v>292.38</v>
      </c>
      <c r="D34" s="162" t="s">
        <v>430</v>
      </c>
      <c r="E34" s="26">
        <v>41.8</v>
      </c>
      <c r="F34" s="120">
        <v>31.89</v>
      </c>
      <c r="G34" s="119">
        <f t="shared" si="0"/>
        <v>0.66127312637190339</v>
      </c>
      <c r="H34" s="119">
        <v>21.088000000000001</v>
      </c>
      <c r="I34" s="164" t="s">
        <v>52</v>
      </c>
      <c r="S34" s="32"/>
      <c r="T34" s="32"/>
      <c r="U34" s="32"/>
      <c r="V34" s="32"/>
      <c r="Z34" s="32"/>
    </row>
    <row r="35" spans="1:26" s="28" customFormat="1" ht="21" customHeight="1">
      <c r="A35" s="167" t="s">
        <v>423</v>
      </c>
      <c r="B35" s="26">
        <v>-0.18</v>
      </c>
      <c r="C35" s="27">
        <f>B35+C8</f>
        <v>291.82</v>
      </c>
      <c r="D35" s="162" t="s">
        <v>431</v>
      </c>
      <c r="E35" s="26">
        <v>25.25</v>
      </c>
      <c r="F35" s="120">
        <v>9.99</v>
      </c>
      <c r="G35" s="119">
        <f t="shared" si="0"/>
        <v>0.46916916916916918</v>
      </c>
      <c r="H35" s="119">
        <v>4.6870000000000003</v>
      </c>
      <c r="I35" s="164" t="s">
        <v>52</v>
      </c>
      <c r="S35" s="32"/>
      <c r="T35" s="32"/>
      <c r="U35" s="32"/>
      <c r="V35" s="32"/>
      <c r="Z35" s="32"/>
    </row>
    <row r="36" spans="1:26" s="28" customFormat="1" ht="21" customHeight="1">
      <c r="A36" s="167" t="s">
        <v>424</v>
      </c>
      <c r="B36" s="26">
        <v>0.5</v>
      </c>
      <c r="C36" s="27">
        <f>B36+C8</f>
        <v>292.5</v>
      </c>
      <c r="D36" s="162" t="s">
        <v>432</v>
      </c>
      <c r="E36" s="26">
        <v>41.8</v>
      </c>
      <c r="F36" s="120">
        <v>42.12</v>
      </c>
      <c r="G36" s="119">
        <f t="shared" si="0"/>
        <v>0.78869895536562207</v>
      </c>
      <c r="H36" s="119">
        <v>33.22</v>
      </c>
      <c r="I36" s="164" t="s">
        <v>52</v>
      </c>
      <c r="S36" s="32"/>
      <c r="T36" s="32"/>
      <c r="U36" s="32"/>
      <c r="V36" s="32"/>
      <c r="W36" s="30"/>
      <c r="Z36" s="32"/>
    </row>
    <row r="37" spans="1:26" s="28" customFormat="1" ht="21" customHeight="1">
      <c r="A37" s="167" t="s">
        <v>424</v>
      </c>
      <c r="B37" s="26">
        <v>1.02</v>
      </c>
      <c r="C37" s="27">
        <f>B37+C8</f>
        <v>293.02</v>
      </c>
      <c r="D37" s="162" t="s">
        <v>433</v>
      </c>
      <c r="E37" s="26">
        <v>47.1</v>
      </c>
      <c r="F37" s="120">
        <v>69.95</v>
      </c>
      <c r="G37" s="119">
        <f t="shared" si="0"/>
        <v>1.0774553252323087</v>
      </c>
      <c r="H37" s="119">
        <v>75.367999999999995</v>
      </c>
      <c r="I37" s="164" t="s">
        <v>52</v>
      </c>
      <c r="S37" s="32"/>
      <c r="T37" s="32"/>
      <c r="U37" s="32"/>
      <c r="V37" s="32"/>
      <c r="Z37" s="32"/>
    </row>
    <row r="38" spans="1:26" s="28" customFormat="1" ht="21" customHeight="1">
      <c r="A38" s="214" t="s">
        <v>487</v>
      </c>
      <c r="B38" s="26">
        <v>-0.12</v>
      </c>
      <c r="C38" s="27">
        <f>B38+C8</f>
        <v>291.88</v>
      </c>
      <c r="D38" s="162" t="s">
        <v>494</v>
      </c>
      <c r="E38" s="26">
        <v>24.2</v>
      </c>
      <c r="F38" s="162" t="s">
        <v>498</v>
      </c>
      <c r="G38" s="119">
        <f t="shared" si="0"/>
        <v>0.61273317112733172</v>
      </c>
      <c r="H38" s="162" t="s">
        <v>499</v>
      </c>
      <c r="I38" s="164" t="s">
        <v>53</v>
      </c>
      <c r="S38" s="32"/>
      <c r="T38" s="32"/>
      <c r="U38" s="32"/>
      <c r="V38" s="32"/>
      <c r="W38" s="30"/>
      <c r="Z38" s="32"/>
    </row>
    <row r="39" spans="1:26" s="28" customFormat="1" ht="21" customHeight="1">
      <c r="A39" s="214" t="s">
        <v>460</v>
      </c>
      <c r="B39" s="26">
        <v>-0.2</v>
      </c>
      <c r="C39" s="27">
        <f>B39+C8</f>
        <v>291.8</v>
      </c>
      <c r="D39" s="162" t="s">
        <v>495</v>
      </c>
      <c r="E39" s="26">
        <v>23.55</v>
      </c>
      <c r="F39" s="120">
        <v>10.29</v>
      </c>
      <c r="G39" s="119">
        <f t="shared" si="0"/>
        <v>5.8931000971817307</v>
      </c>
      <c r="H39" s="119">
        <v>60.64</v>
      </c>
      <c r="I39" s="164" t="s">
        <v>52</v>
      </c>
      <c r="S39" s="32"/>
      <c r="T39" s="32"/>
      <c r="U39" s="32"/>
      <c r="V39" s="32"/>
      <c r="W39" s="30"/>
      <c r="Z39" s="32"/>
    </row>
    <row r="40" spans="1:26" s="28" customFormat="1" ht="21" customHeight="1">
      <c r="A40" s="218" t="s">
        <v>488</v>
      </c>
      <c r="B40" s="229">
        <v>-0.09</v>
      </c>
      <c r="C40" s="230">
        <f>B40+C8</f>
        <v>291.91000000000003</v>
      </c>
      <c r="D40" s="228" t="s">
        <v>496</v>
      </c>
      <c r="E40" s="231">
        <v>26.4</v>
      </c>
      <c r="F40" s="252">
        <v>15.56</v>
      </c>
      <c r="G40" s="233">
        <f t="shared" si="0"/>
        <v>0.63939588688946014</v>
      </c>
      <c r="H40" s="233">
        <v>9.9489999999999998</v>
      </c>
      <c r="I40" s="234" t="s">
        <v>52</v>
      </c>
      <c r="Q40" s="28" t="s">
        <v>37</v>
      </c>
      <c r="S40" s="32"/>
      <c r="T40" s="32"/>
      <c r="U40" s="32"/>
      <c r="V40" s="32"/>
      <c r="W40" s="30"/>
      <c r="Z40" s="32"/>
    </row>
    <row r="41" spans="1:26" s="32" customFormat="1" ht="21" customHeight="1">
      <c r="A41" s="165" t="s">
        <v>489</v>
      </c>
      <c r="B41" s="223">
        <v>-0.1</v>
      </c>
      <c r="C41" s="224">
        <f>B41+C8</f>
        <v>291.89999999999998</v>
      </c>
      <c r="D41" s="222" t="s">
        <v>497</v>
      </c>
      <c r="E41" s="223">
        <v>29.3</v>
      </c>
      <c r="F41" s="237">
        <v>14.1</v>
      </c>
      <c r="G41" s="227">
        <f t="shared" si="0"/>
        <v>0.55780141843971631</v>
      </c>
      <c r="H41" s="227">
        <v>7.8650000000000002</v>
      </c>
      <c r="I41" s="335" t="s">
        <v>52</v>
      </c>
      <c r="J41"/>
      <c r="K41"/>
      <c r="L41"/>
      <c r="M41"/>
      <c r="N41"/>
      <c r="O41"/>
      <c r="P41"/>
      <c r="Q41"/>
      <c r="R41"/>
    </row>
    <row r="42" spans="1:26" s="32" customFormat="1" ht="21" customHeight="1">
      <c r="A42" s="167" t="s">
        <v>554</v>
      </c>
      <c r="B42" s="26">
        <v>-0.1</v>
      </c>
      <c r="C42" s="27">
        <f>B42+C8</f>
        <v>291.89999999999998</v>
      </c>
      <c r="D42" s="162" t="s">
        <v>561</v>
      </c>
      <c r="E42" s="26">
        <v>26.73</v>
      </c>
      <c r="F42" s="151">
        <v>14.72</v>
      </c>
      <c r="G42" s="119">
        <f t="shared" si="0"/>
        <v>0.71107336956521738</v>
      </c>
      <c r="H42" s="119">
        <v>10.467000000000001</v>
      </c>
      <c r="I42" s="164" t="s">
        <v>53</v>
      </c>
      <c r="J42"/>
      <c r="K42"/>
      <c r="L42"/>
      <c r="M42"/>
      <c r="N42"/>
      <c r="O42"/>
      <c r="P42"/>
      <c r="Q42"/>
      <c r="R42"/>
    </row>
    <row r="43" spans="1:26" s="32" customFormat="1" ht="21" customHeight="1">
      <c r="A43" s="167" t="s">
        <v>553</v>
      </c>
      <c r="B43" s="26">
        <v>-0.26</v>
      </c>
      <c r="C43" s="27">
        <f>B43+C8</f>
        <v>291.74</v>
      </c>
      <c r="D43" s="162" t="s">
        <v>562</v>
      </c>
      <c r="E43" s="26">
        <v>25.75</v>
      </c>
      <c r="F43" s="151">
        <v>12.06</v>
      </c>
      <c r="G43" s="119">
        <f t="shared" si="0"/>
        <v>0.59767827529021555</v>
      </c>
      <c r="H43" s="119">
        <v>7.2080000000000002</v>
      </c>
      <c r="I43" s="164" t="s">
        <v>52</v>
      </c>
      <c r="J43"/>
      <c r="K43"/>
      <c r="L43"/>
      <c r="M43"/>
      <c r="N43"/>
      <c r="O43"/>
      <c r="P43"/>
      <c r="Q43"/>
      <c r="R43"/>
    </row>
    <row r="44" spans="1:26" s="32" customFormat="1" ht="21" customHeight="1">
      <c r="A44" s="167" t="s">
        <v>555</v>
      </c>
      <c r="B44" s="26">
        <v>-0.15</v>
      </c>
      <c r="C44" s="27">
        <f>B44+C8</f>
        <v>291.85000000000002</v>
      </c>
      <c r="D44" s="162" t="s">
        <v>563</v>
      </c>
      <c r="E44" s="26">
        <v>28.78</v>
      </c>
      <c r="F44" s="120">
        <v>13</v>
      </c>
      <c r="G44" s="119">
        <f t="shared" si="0"/>
        <v>0.61984615384615382</v>
      </c>
      <c r="H44" s="119">
        <v>8.0579999999999998</v>
      </c>
      <c r="I44" s="164" t="s">
        <v>52</v>
      </c>
      <c r="J44"/>
      <c r="K44"/>
      <c r="L44"/>
      <c r="M44"/>
      <c r="N44"/>
      <c r="O44"/>
      <c r="P44"/>
      <c r="Q44"/>
      <c r="R44"/>
    </row>
    <row r="45" spans="1:26" s="32" customFormat="1" ht="21" customHeight="1">
      <c r="A45" s="167" t="s">
        <v>556</v>
      </c>
      <c r="B45" s="26">
        <v>-0.33</v>
      </c>
      <c r="C45" s="27">
        <f>B45+C8</f>
        <v>291.67</v>
      </c>
      <c r="D45" s="162" t="s">
        <v>564</v>
      </c>
      <c r="E45" s="26">
        <v>18.2</v>
      </c>
      <c r="F45" s="151">
        <v>7.74</v>
      </c>
      <c r="G45" s="119">
        <f t="shared" si="0"/>
        <v>0.54780361757105944</v>
      </c>
      <c r="H45" s="119">
        <v>4.24</v>
      </c>
      <c r="I45" s="164" t="s">
        <v>52</v>
      </c>
      <c r="J45"/>
      <c r="K45"/>
      <c r="L45"/>
      <c r="M45"/>
      <c r="N45"/>
      <c r="O45"/>
      <c r="P45"/>
      <c r="Q45"/>
      <c r="R45"/>
    </row>
    <row r="46" spans="1:26" s="32" customFormat="1" ht="21" customHeight="1">
      <c r="A46" s="167" t="s">
        <v>612</v>
      </c>
      <c r="B46" s="26">
        <v>-0.41</v>
      </c>
      <c r="C46" s="27">
        <f>B46+C8</f>
        <v>291.58999999999997</v>
      </c>
      <c r="D46" s="162" t="s">
        <v>618</v>
      </c>
      <c r="E46" s="26">
        <v>16.2</v>
      </c>
      <c r="F46" s="151">
        <v>6.6</v>
      </c>
      <c r="G46" s="119">
        <f t="shared" si="0"/>
        <v>0.49227272727272731</v>
      </c>
      <c r="H46" s="119">
        <v>3.2490000000000001</v>
      </c>
      <c r="I46" s="164" t="s">
        <v>53</v>
      </c>
      <c r="J46"/>
      <c r="K46"/>
      <c r="L46"/>
      <c r="M46"/>
      <c r="N46"/>
      <c r="O46"/>
      <c r="P46"/>
      <c r="Q46"/>
      <c r="R46"/>
    </row>
    <row r="47" spans="1:26" s="32" customFormat="1" ht="21" customHeight="1">
      <c r="A47" s="167" t="s">
        <v>613</v>
      </c>
      <c r="B47" s="26">
        <v>-0.46</v>
      </c>
      <c r="C47" s="27">
        <f>B47+C8</f>
        <v>291.54000000000002</v>
      </c>
      <c r="D47" s="162" t="s">
        <v>619</v>
      </c>
      <c r="E47" s="43">
        <v>14.88</v>
      </c>
      <c r="F47" s="120">
        <v>5.88</v>
      </c>
      <c r="G47" s="119">
        <f t="shared" si="0"/>
        <v>0.41615646258503403</v>
      </c>
      <c r="H47" s="119">
        <v>2.4470000000000001</v>
      </c>
      <c r="I47" s="164" t="s">
        <v>52</v>
      </c>
      <c r="J47"/>
      <c r="K47"/>
      <c r="L47"/>
      <c r="M47"/>
      <c r="N47"/>
      <c r="O47"/>
      <c r="P47"/>
      <c r="Q47"/>
      <c r="R47"/>
    </row>
    <row r="48" spans="1:26" s="32" customFormat="1" ht="21" customHeight="1">
      <c r="A48" s="167" t="s">
        <v>587</v>
      </c>
      <c r="B48" s="26">
        <v>-0.47</v>
      </c>
      <c r="C48" s="27">
        <f>B48+C8</f>
        <v>291.52999999999997</v>
      </c>
      <c r="D48" s="162" t="s">
        <v>620</v>
      </c>
      <c r="E48" s="26">
        <v>14.64</v>
      </c>
      <c r="F48" s="151">
        <v>5.84</v>
      </c>
      <c r="G48" s="119">
        <f t="shared" si="0"/>
        <v>0.43082191780821921</v>
      </c>
      <c r="H48" s="119">
        <v>2.516</v>
      </c>
      <c r="I48" s="164" t="s">
        <v>52</v>
      </c>
      <c r="J48"/>
      <c r="K48"/>
      <c r="L48"/>
      <c r="M48"/>
      <c r="N48"/>
      <c r="O48"/>
      <c r="P48"/>
      <c r="Q48"/>
      <c r="R48"/>
    </row>
    <row r="49" spans="1:18" s="32" customFormat="1" ht="21" customHeight="1">
      <c r="A49" s="167" t="s">
        <v>588</v>
      </c>
      <c r="B49" s="79">
        <v>-0.49</v>
      </c>
      <c r="C49" s="27">
        <f>B49+C8</f>
        <v>291.51</v>
      </c>
      <c r="D49" s="167" t="s">
        <v>621</v>
      </c>
      <c r="E49" s="79">
        <v>13.6</v>
      </c>
      <c r="F49" s="139">
        <v>5.32</v>
      </c>
      <c r="G49" s="148">
        <f t="shared" si="0"/>
        <v>0.43139097744360899</v>
      </c>
      <c r="H49" s="148">
        <v>2.2949999999999999</v>
      </c>
      <c r="I49" s="164" t="s">
        <v>52</v>
      </c>
      <c r="J49"/>
      <c r="K49"/>
      <c r="L49"/>
      <c r="M49"/>
      <c r="N49"/>
      <c r="O49"/>
      <c r="P49"/>
      <c r="Q49"/>
      <c r="R49"/>
    </row>
    <row r="50" spans="1:18" ht="21" customHeight="1">
      <c r="A50" s="167" t="s">
        <v>672</v>
      </c>
      <c r="B50" s="79">
        <v>-0.52</v>
      </c>
      <c r="C50" s="27">
        <f>B50+C8</f>
        <v>291.48</v>
      </c>
      <c r="D50" s="167" t="s">
        <v>675</v>
      </c>
      <c r="E50" s="79">
        <v>10.88</v>
      </c>
      <c r="F50" s="139">
        <v>5.07</v>
      </c>
      <c r="G50" s="148">
        <f t="shared" si="0"/>
        <v>0.38027613412228795</v>
      </c>
      <c r="H50" s="148">
        <v>1.9279999999999999</v>
      </c>
      <c r="I50" s="164" t="s">
        <v>53</v>
      </c>
      <c r="J50"/>
      <c r="K50"/>
      <c r="L50"/>
      <c r="M50"/>
      <c r="N50"/>
      <c r="O50"/>
      <c r="P50"/>
      <c r="Q50"/>
      <c r="R50"/>
    </row>
    <row r="51" spans="1:18" ht="21" customHeight="1">
      <c r="A51" s="167" t="s">
        <v>648</v>
      </c>
      <c r="B51" s="79">
        <v>-0.56000000000000005</v>
      </c>
      <c r="C51" s="27">
        <f>B51+C8</f>
        <v>291.44</v>
      </c>
      <c r="D51" s="167" t="s">
        <v>676</v>
      </c>
      <c r="E51" s="79">
        <v>10.75</v>
      </c>
      <c r="F51" s="139">
        <v>4.6100000000000003</v>
      </c>
      <c r="G51" s="148">
        <f t="shared" si="0"/>
        <v>0.31561822125813449</v>
      </c>
      <c r="H51" s="148">
        <v>1.4550000000000001</v>
      </c>
      <c r="I51" s="164" t="s">
        <v>52</v>
      </c>
      <c r="J51"/>
      <c r="K51"/>
      <c r="L51"/>
      <c r="M51"/>
      <c r="N51"/>
      <c r="O51"/>
      <c r="P51"/>
      <c r="Q51"/>
      <c r="R51"/>
    </row>
    <row r="52" spans="1:18" ht="21" customHeight="1">
      <c r="A52" s="167" t="s">
        <v>649</v>
      </c>
      <c r="B52" s="79">
        <v>-0.56999999999999995</v>
      </c>
      <c r="C52" s="27">
        <f>B52+C8</f>
        <v>291.43</v>
      </c>
      <c r="D52" s="167" t="s">
        <v>677</v>
      </c>
      <c r="E52" s="79">
        <v>10.56</v>
      </c>
      <c r="F52" s="139">
        <v>4.47</v>
      </c>
      <c r="G52" s="148">
        <f t="shared" si="0"/>
        <v>0.31163310961968682</v>
      </c>
      <c r="H52" s="148">
        <v>1.393</v>
      </c>
      <c r="I52" s="164" t="s">
        <v>52</v>
      </c>
      <c r="J52"/>
      <c r="K52"/>
      <c r="L52"/>
      <c r="M52"/>
      <c r="N52"/>
      <c r="O52"/>
      <c r="P52"/>
      <c r="Q52"/>
      <c r="R52"/>
    </row>
    <row r="53" spans="1:18" ht="21" customHeight="1">
      <c r="A53" s="167" t="s">
        <v>650</v>
      </c>
      <c r="B53" s="79">
        <v>-0.6</v>
      </c>
      <c r="C53" s="27">
        <f>B53+C8</f>
        <v>291.39999999999998</v>
      </c>
      <c r="D53" s="167" t="s">
        <v>678</v>
      </c>
      <c r="E53" s="79">
        <v>10.48</v>
      </c>
      <c r="F53" s="139">
        <v>4.0999999999999996</v>
      </c>
      <c r="G53" s="148">
        <f t="shared" si="0"/>
        <v>0.22975609756097562</v>
      </c>
      <c r="H53" s="148">
        <v>0.94199999999999995</v>
      </c>
      <c r="I53" s="164" t="s">
        <v>52</v>
      </c>
      <c r="J53"/>
      <c r="K53"/>
      <c r="L53"/>
      <c r="M53"/>
      <c r="N53"/>
      <c r="O53"/>
      <c r="P53"/>
      <c r="Q53"/>
      <c r="R53"/>
    </row>
    <row r="54" spans="1:18" s="28" customFormat="1" ht="21" customHeight="1">
      <c r="A54" s="167" t="s">
        <v>711</v>
      </c>
      <c r="B54" s="215">
        <v>-0.62</v>
      </c>
      <c r="C54" s="207">
        <f>B54+C8</f>
        <v>291.38</v>
      </c>
      <c r="D54" s="215" t="s">
        <v>524</v>
      </c>
      <c r="E54" s="215">
        <v>10.25</v>
      </c>
      <c r="F54" s="216">
        <v>3.82</v>
      </c>
      <c r="G54" s="217">
        <f>H54/F54</f>
        <v>0.21387434554973822</v>
      </c>
      <c r="H54" s="207">
        <v>0.81699999999999995</v>
      </c>
      <c r="I54" s="164" t="s">
        <v>53</v>
      </c>
    </row>
    <row r="55" spans="1:18" s="28" customFormat="1" ht="21" customHeight="1">
      <c r="A55" s="167" t="s">
        <v>712</v>
      </c>
      <c r="B55" s="79">
        <v>-0.62</v>
      </c>
      <c r="C55" s="84">
        <f>B55+C8</f>
        <v>291.38</v>
      </c>
      <c r="D55" s="79" t="s">
        <v>678</v>
      </c>
      <c r="E55" s="79">
        <v>10.35</v>
      </c>
      <c r="F55" s="139">
        <v>3.77</v>
      </c>
      <c r="G55" s="148">
        <f>H55/F55</f>
        <v>0.20344827586206896</v>
      </c>
      <c r="H55" s="84">
        <v>0.76700000000000002</v>
      </c>
      <c r="I55" s="177" t="s">
        <v>52</v>
      </c>
    </row>
    <row r="56" spans="1:18" s="28" customFormat="1" ht="21" customHeight="1">
      <c r="A56" s="218" t="s">
        <v>692</v>
      </c>
      <c r="B56" s="219">
        <v>-0.55000000000000004</v>
      </c>
      <c r="C56" s="210">
        <f>B56+C8</f>
        <v>291.45</v>
      </c>
      <c r="D56" s="219" t="s">
        <v>716</v>
      </c>
      <c r="E56" s="219">
        <v>10.98</v>
      </c>
      <c r="F56" s="220">
        <v>4.57</v>
      </c>
      <c r="G56" s="221">
        <f>H56/F56</f>
        <v>0.16126914660831509</v>
      </c>
      <c r="H56" s="210">
        <v>0.73699999999999999</v>
      </c>
      <c r="I56" s="249" t="s">
        <v>52</v>
      </c>
    </row>
    <row r="57" spans="1:18" ht="21.75" customHeight="1">
      <c r="G57" s="149"/>
      <c r="H57" s="149"/>
      <c r="J57"/>
      <c r="K57"/>
      <c r="L57"/>
      <c r="M57"/>
      <c r="N57"/>
      <c r="O57"/>
      <c r="P57"/>
      <c r="Q57"/>
      <c r="R57"/>
    </row>
    <row r="58" spans="1:18" ht="21" customHeight="1">
      <c r="J58"/>
      <c r="K58"/>
      <c r="L58"/>
      <c r="M58"/>
      <c r="N58"/>
      <c r="O58"/>
      <c r="P58"/>
      <c r="Q58"/>
      <c r="R58"/>
    </row>
    <row r="59" spans="1:18" ht="21" customHeight="1">
      <c r="G59" s="149"/>
      <c r="H59" s="149"/>
      <c r="J59"/>
      <c r="K59"/>
      <c r="L59"/>
      <c r="M59"/>
      <c r="N59"/>
      <c r="O59"/>
      <c r="P59"/>
      <c r="Q59"/>
      <c r="R59"/>
    </row>
    <row r="60" spans="1:18" ht="21" customHeight="1">
      <c r="G60" s="149"/>
      <c r="H60" s="149"/>
      <c r="J60"/>
      <c r="K60"/>
      <c r="L60"/>
      <c r="M60"/>
      <c r="N60"/>
      <c r="O60"/>
      <c r="P60"/>
      <c r="Q60"/>
      <c r="R60"/>
    </row>
    <row r="61" spans="1:18" ht="21" customHeight="1">
      <c r="G61" s="149"/>
      <c r="H61" s="149"/>
      <c r="J61"/>
      <c r="K61"/>
      <c r="L61"/>
      <c r="M61"/>
      <c r="N61"/>
      <c r="O61"/>
      <c r="P61"/>
      <c r="Q61"/>
      <c r="R61"/>
    </row>
    <row r="62" spans="1:18" ht="21" customHeight="1">
      <c r="G62" s="149"/>
      <c r="H62" s="149"/>
      <c r="J62"/>
      <c r="K62"/>
      <c r="L62"/>
      <c r="M62"/>
      <c r="N62"/>
      <c r="O62"/>
      <c r="P62"/>
      <c r="Q62"/>
      <c r="R62"/>
    </row>
    <row r="63" spans="1:18" ht="21" customHeight="1">
      <c r="G63" s="149"/>
      <c r="H63" s="149"/>
      <c r="J63" s="32"/>
      <c r="K63" s="32"/>
      <c r="L63" s="32"/>
      <c r="M63" s="32"/>
      <c r="N63" s="32"/>
      <c r="O63" s="32"/>
      <c r="P63" s="32"/>
      <c r="Q63" s="32"/>
      <c r="R63" s="32"/>
    </row>
    <row r="64" spans="1:18" ht="21" customHeight="1">
      <c r="G64" s="149"/>
      <c r="H64" s="149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1" customHeight="1">
      <c r="G65" s="149"/>
      <c r="H65" s="149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21" customHeight="1">
      <c r="G66" s="149"/>
      <c r="H66" s="149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21" customHeight="1">
      <c r="G67" s="149"/>
      <c r="H67" s="149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21" customHeight="1">
      <c r="A68" s="247" t="s">
        <v>63</v>
      </c>
      <c r="B68" s="30"/>
      <c r="C68" s="30"/>
      <c r="G68" s="149"/>
      <c r="H68" s="149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21" customHeight="1">
      <c r="A69" s="163" t="s">
        <v>64</v>
      </c>
      <c r="B69" s="248">
        <f>+COUNT(B11:B61)</f>
        <v>46</v>
      </c>
      <c r="C69" s="30" t="s">
        <v>65</v>
      </c>
      <c r="G69" s="149"/>
      <c r="H69" s="149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21" customHeight="1">
      <c r="G70" s="149"/>
      <c r="H70" s="149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21" customHeight="1">
      <c r="G71" s="149"/>
      <c r="H71" s="149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1" customHeight="1">
      <c r="G72" s="149"/>
      <c r="H72" s="149"/>
      <c r="J72" s="32"/>
      <c r="K72" s="32"/>
      <c r="L72" s="32"/>
      <c r="M72" s="32"/>
      <c r="N72" s="32"/>
      <c r="O72" s="32"/>
      <c r="P72" s="32"/>
      <c r="Q72" s="32"/>
      <c r="R72" s="32"/>
    </row>
    <row r="73" spans="1:18" ht="21" customHeight="1">
      <c r="G73" s="149"/>
      <c r="H73" s="149"/>
      <c r="J73" s="32"/>
      <c r="K73" s="32"/>
      <c r="L73" s="32"/>
      <c r="M73" s="32"/>
      <c r="N73" s="32"/>
      <c r="O73" s="32"/>
      <c r="P73" s="32"/>
      <c r="Q73" s="32"/>
      <c r="R73" s="32"/>
    </row>
    <row r="74" spans="1:18" ht="21" customHeight="1">
      <c r="G74" s="149"/>
      <c r="H74" s="149"/>
      <c r="J74" s="32"/>
      <c r="K74" s="32"/>
      <c r="L74" s="32"/>
      <c r="M74" s="32"/>
      <c r="N74" s="32"/>
      <c r="O74" s="32"/>
      <c r="P74" s="32"/>
      <c r="Q74" s="32"/>
      <c r="R74" s="32"/>
    </row>
    <row r="75" spans="1:18" ht="21" customHeight="1">
      <c r="G75" s="149"/>
      <c r="H75" s="149"/>
      <c r="J75" s="32"/>
      <c r="K75" s="32"/>
      <c r="L75" s="32"/>
      <c r="M75" s="32"/>
      <c r="N75" s="32"/>
      <c r="O75" s="32"/>
      <c r="P75" s="32"/>
      <c r="Q75" s="32"/>
      <c r="R75" s="32"/>
    </row>
    <row r="76" spans="1:18" ht="21" customHeight="1">
      <c r="G76" s="149"/>
      <c r="H76" s="149"/>
    </row>
    <row r="77" spans="1:18" ht="21" customHeight="1">
      <c r="G77" s="149"/>
      <c r="H77" s="149"/>
    </row>
    <row r="78" spans="1:18" ht="21" customHeight="1">
      <c r="G78" s="149"/>
      <c r="H78" s="149"/>
    </row>
    <row r="79" spans="1:18" ht="21" customHeight="1">
      <c r="G79" s="149"/>
      <c r="H79" s="149"/>
    </row>
    <row r="80" spans="1:18" ht="21" customHeight="1">
      <c r="G80" s="149"/>
      <c r="H80" s="149"/>
    </row>
    <row r="81" spans="7:8" ht="21" customHeight="1">
      <c r="G81" s="149"/>
      <c r="H81" s="149"/>
    </row>
    <row r="82" spans="7:8" ht="21" customHeight="1">
      <c r="G82" s="149"/>
      <c r="H82" s="149"/>
    </row>
    <row r="83" spans="7:8" ht="21" customHeight="1">
      <c r="G83" s="149"/>
      <c r="H83" s="149"/>
    </row>
    <row r="84" spans="7:8" ht="21" customHeight="1">
      <c r="G84" s="149"/>
      <c r="H84" s="149"/>
    </row>
    <row r="85" spans="7:8" ht="21" customHeight="1">
      <c r="G85" s="149"/>
      <c r="H85" s="149"/>
    </row>
    <row r="86" spans="7:8" ht="21" customHeight="1">
      <c r="G86" s="149"/>
      <c r="H86" s="149"/>
    </row>
    <row r="87" spans="7:8" ht="21" customHeight="1">
      <c r="G87" s="149"/>
      <c r="H87" s="149"/>
    </row>
    <row r="88" spans="7:8" ht="21" customHeight="1">
      <c r="G88" s="149"/>
      <c r="H88" s="149"/>
    </row>
    <row r="89" spans="7:8" ht="21" customHeight="1">
      <c r="G89" s="149"/>
      <c r="H89" s="149"/>
    </row>
    <row r="90" spans="7:8" ht="21" customHeight="1">
      <c r="G90" s="149"/>
      <c r="H90" s="149"/>
    </row>
    <row r="91" spans="7:8" ht="21" customHeight="1">
      <c r="G91" s="149"/>
      <c r="H91" s="149"/>
    </row>
    <row r="92" spans="7:8" ht="21" customHeight="1">
      <c r="G92" s="149"/>
      <c r="H92" s="149"/>
    </row>
    <row r="93" spans="7:8" ht="21" customHeight="1">
      <c r="G93" s="149"/>
      <c r="H93" s="149"/>
    </row>
    <row r="94" spans="7:8" ht="21" customHeight="1">
      <c r="G94" s="149"/>
      <c r="H94" s="149"/>
    </row>
    <row r="95" spans="7:8" ht="21" customHeight="1">
      <c r="G95" s="149"/>
      <c r="H95" s="149"/>
    </row>
    <row r="96" spans="7:8" ht="21" customHeight="1">
      <c r="G96" s="149"/>
      <c r="H96" s="149"/>
    </row>
    <row r="97" spans="7:8" ht="21" customHeight="1">
      <c r="G97" s="149"/>
      <c r="H97" s="149"/>
    </row>
    <row r="98" spans="7:8" ht="21" customHeight="1">
      <c r="G98" s="149"/>
      <c r="H98" s="149"/>
    </row>
    <row r="99" spans="7:8" ht="21" customHeight="1">
      <c r="G99" s="149"/>
      <c r="H99" s="149"/>
    </row>
    <row r="100" spans="7:8" ht="21" customHeight="1">
      <c r="G100" s="149"/>
      <c r="H100" s="149"/>
    </row>
    <row r="101" spans="7:8" ht="21" customHeight="1">
      <c r="G101" s="149"/>
      <c r="H101" s="149"/>
    </row>
    <row r="102" spans="7:8" ht="21" customHeight="1">
      <c r="G102" s="149"/>
      <c r="H102" s="149"/>
    </row>
    <row r="103" spans="7:8" ht="21" customHeight="1">
      <c r="G103" s="149"/>
      <c r="H103" s="149"/>
    </row>
    <row r="104" spans="7:8" ht="21" customHeight="1">
      <c r="G104" s="149"/>
      <c r="H104" s="149"/>
    </row>
    <row r="105" spans="7:8" ht="21" customHeight="1">
      <c r="G105" s="149"/>
      <c r="H105" s="149"/>
    </row>
    <row r="106" spans="7:8" ht="21" customHeight="1"/>
    <row r="107" spans="7:8" ht="21" customHeight="1"/>
    <row r="108" spans="7:8" ht="21" customHeight="1"/>
    <row r="109" spans="7:8" ht="21" customHeight="1"/>
    <row r="110" spans="7:8" ht="21" customHeight="1"/>
    <row r="111" spans="7:8" ht="21" customHeight="1"/>
    <row r="112" spans="7:8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</sheetData>
  <mergeCells count="3">
    <mergeCell ref="A9:A10"/>
    <mergeCell ref="I9:I10"/>
    <mergeCell ref="A4:I4"/>
  </mergeCells>
  <phoneticPr fontId="16" type="noConversion"/>
  <pageMargins left="0.51181102362204722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183"/>
  <sheetViews>
    <sheetView topLeftCell="A43" zoomScale="130" workbookViewId="0">
      <selection activeCell="A53" sqref="A53"/>
    </sheetView>
  </sheetViews>
  <sheetFormatPr defaultRowHeight="21"/>
  <cols>
    <col min="1" max="1" width="8.7109375" style="39" customWidth="1"/>
    <col min="2" max="2" width="8.7109375" style="45" customWidth="1"/>
    <col min="3" max="3" width="9.140625" style="63"/>
    <col min="4" max="4" width="11.7109375" style="39" customWidth="1"/>
    <col min="5" max="5" width="9.140625" style="39"/>
    <col min="6" max="6" width="9.85546875" style="39" customWidth="1"/>
    <col min="7" max="7" width="10.7109375" style="39" customWidth="1"/>
    <col min="8" max="8" width="10.28515625" style="39" customWidth="1"/>
    <col min="9" max="9" width="28.85546875" style="41" customWidth="1"/>
    <col min="10" max="10" width="9.140625" style="39"/>
    <col min="11" max="11" width="10.7109375" style="39" customWidth="1"/>
    <col min="12" max="12" width="10.140625" style="39" customWidth="1"/>
    <col min="13" max="13" width="9.140625" style="39"/>
    <col min="14" max="14" width="10.140625" style="39" customWidth="1"/>
    <col min="15" max="15" width="9.7109375" style="39" customWidth="1"/>
    <col min="16" max="16384" width="9.140625" style="39"/>
  </cols>
  <sheetData>
    <row r="1" spans="1:71" s="5" customFormat="1" ht="21.75">
      <c r="A1" s="5" t="s">
        <v>43</v>
      </c>
      <c r="B1" s="44"/>
      <c r="C1" s="101"/>
      <c r="I1" s="6" t="s">
        <v>0</v>
      </c>
    </row>
    <row r="2" spans="1:71" s="5" customFormat="1" ht="21.75">
      <c r="A2" s="5" t="s">
        <v>1</v>
      </c>
      <c r="B2" s="44"/>
      <c r="C2" s="101"/>
      <c r="I2" s="2"/>
    </row>
    <row r="3" spans="1:71" ht="15" customHeight="1"/>
    <row r="4" spans="1:71" s="47" customFormat="1" ht="26.25" customHeight="1">
      <c r="A4" s="366" t="s">
        <v>2</v>
      </c>
      <c r="B4" s="366"/>
      <c r="C4" s="366"/>
      <c r="D4" s="366"/>
      <c r="E4" s="366"/>
      <c r="F4" s="366"/>
      <c r="G4" s="366"/>
      <c r="H4" s="366"/>
      <c r="I4" s="366"/>
      <c r="J4" s="17"/>
      <c r="K4" s="17"/>
      <c r="L4" s="17"/>
      <c r="M4" s="17"/>
      <c r="N4" s="17"/>
      <c r="O4" s="17"/>
      <c r="P4" s="17"/>
      <c r="Q4" s="17"/>
      <c r="R4" s="17"/>
    </row>
    <row r="5" spans="1:71" s="47" customFormat="1" ht="5.0999999999999996" customHeight="1">
      <c r="B5" s="58"/>
      <c r="C5" s="102"/>
      <c r="D5" s="48"/>
      <c r="E5" s="48"/>
      <c r="F5" s="48"/>
      <c r="G5" s="48"/>
      <c r="I5" s="59"/>
      <c r="J5" s="39"/>
      <c r="K5" s="39"/>
      <c r="L5" s="39"/>
      <c r="M5" s="39"/>
      <c r="N5" s="39"/>
      <c r="O5" s="39"/>
      <c r="P5" s="39"/>
      <c r="Q5" s="39"/>
      <c r="R5" s="39"/>
    </row>
    <row r="6" spans="1:71" s="20" customFormat="1" ht="23.1" customHeight="1">
      <c r="A6" s="18" t="s">
        <v>51</v>
      </c>
      <c r="B6" s="22"/>
      <c r="C6" s="99"/>
      <c r="D6" s="21" t="s">
        <v>80</v>
      </c>
      <c r="E6" s="19"/>
      <c r="F6" s="19"/>
      <c r="G6" s="21" t="s">
        <v>79</v>
      </c>
      <c r="H6" s="60"/>
      <c r="I6" s="21"/>
      <c r="J6" s="5"/>
      <c r="K6" s="5"/>
      <c r="L6" s="5"/>
      <c r="M6" s="5"/>
      <c r="N6" s="5"/>
      <c r="O6" s="5"/>
      <c r="P6" s="5"/>
      <c r="Q6" s="5"/>
      <c r="R6" s="5"/>
    </row>
    <row r="7" spans="1:71" s="20" customFormat="1" ht="23.1" customHeight="1">
      <c r="A7" s="18" t="s">
        <v>46</v>
      </c>
      <c r="B7" s="22"/>
      <c r="C7" s="99"/>
      <c r="D7" s="21" t="s">
        <v>31</v>
      </c>
      <c r="E7" s="19"/>
      <c r="F7" s="19"/>
      <c r="G7" s="131" t="s">
        <v>6</v>
      </c>
      <c r="H7" s="60"/>
      <c r="I7" s="21"/>
      <c r="J7" s="5"/>
      <c r="K7" s="5"/>
      <c r="L7" s="5"/>
      <c r="M7" s="5"/>
      <c r="N7" s="5"/>
      <c r="O7" s="5"/>
      <c r="P7" s="5"/>
      <c r="Q7" s="5"/>
      <c r="R7" s="5"/>
    </row>
    <row r="8" spans="1:71" s="20" customFormat="1" ht="23.1" customHeight="1">
      <c r="A8" s="18" t="s">
        <v>7</v>
      </c>
      <c r="B8" s="22"/>
      <c r="C8" s="42">
        <v>295.65499999999997</v>
      </c>
      <c r="D8" s="21" t="s">
        <v>8</v>
      </c>
      <c r="F8" s="23"/>
      <c r="G8" s="61" t="s">
        <v>97</v>
      </c>
      <c r="H8" s="60"/>
      <c r="I8" s="21"/>
      <c r="J8" s="5"/>
      <c r="K8" s="5"/>
      <c r="L8" s="5"/>
      <c r="M8" s="5"/>
      <c r="N8" s="5"/>
      <c r="O8" s="5"/>
      <c r="P8" s="5"/>
      <c r="Q8" s="5"/>
      <c r="R8" s="5"/>
    </row>
    <row r="9" spans="1:71" s="5" customFormat="1" ht="23.1" customHeight="1">
      <c r="A9" s="355" t="s">
        <v>9</v>
      </c>
      <c r="B9" s="89" t="s">
        <v>10</v>
      </c>
      <c r="C9" s="87" t="s">
        <v>10</v>
      </c>
      <c r="D9" s="85" t="s">
        <v>11</v>
      </c>
      <c r="E9" s="85" t="s">
        <v>12</v>
      </c>
      <c r="F9" s="85" t="s">
        <v>13</v>
      </c>
      <c r="G9" s="91" t="s">
        <v>14</v>
      </c>
      <c r="H9" s="85" t="s">
        <v>15</v>
      </c>
      <c r="I9" s="355" t="s">
        <v>16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</row>
    <row r="10" spans="1:71" s="5" customFormat="1" ht="23.1" customHeight="1">
      <c r="A10" s="356"/>
      <c r="B10" s="86" t="s">
        <v>17</v>
      </c>
      <c r="C10" s="88" t="s">
        <v>18</v>
      </c>
      <c r="D10" s="86" t="s">
        <v>19</v>
      </c>
      <c r="E10" s="86" t="s">
        <v>20</v>
      </c>
      <c r="F10" s="86" t="s">
        <v>21</v>
      </c>
      <c r="G10" s="86" t="s">
        <v>22</v>
      </c>
      <c r="H10" s="86" t="s">
        <v>23</v>
      </c>
      <c r="I10" s="356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</row>
    <row r="11" spans="1:71" s="28" customFormat="1" ht="21" customHeight="1">
      <c r="A11" s="181" t="s">
        <v>113</v>
      </c>
      <c r="B11" s="26">
        <v>0.46</v>
      </c>
      <c r="C11" s="27">
        <f>B11+C8</f>
        <v>296.11499999999995</v>
      </c>
      <c r="D11" s="26" t="s">
        <v>118</v>
      </c>
      <c r="E11" s="26">
        <v>13.75</v>
      </c>
      <c r="F11" s="26">
        <v>5.76</v>
      </c>
      <c r="G11" s="27">
        <f t="shared" ref="G11:G53" si="0">H11/F11</f>
        <v>2.1180555555555557E-2</v>
      </c>
      <c r="H11" s="27">
        <v>0.122</v>
      </c>
      <c r="I11" s="164" t="s">
        <v>53</v>
      </c>
      <c r="S11" s="32"/>
    </row>
    <row r="12" spans="1:71" s="28" customFormat="1" ht="21" customHeight="1">
      <c r="A12" s="181" t="s">
        <v>110</v>
      </c>
      <c r="B12" s="26">
        <v>1</v>
      </c>
      <c r="C12" s="27">
        <f>B12+C8</f>
        <v>296.65499999999997</v>
      </c>
      <c r="D12" s="26">
        <v>10.41</v>
      </c>
      <c r="E12" s="26"/>
      <c r="F12" s="26"/>
      <c r="G12" s="27"/>
      <c r="H12" s="27">
        <v>0</v>
      </c>
      <c r="I12" s="164" t="s">
        <v>52</v>
      </c>
      <c r="S12" s="32"/>
    </row>
    <row r="13" spans="1:71" s="28" customFormat="1" ht="21" customHeight="1">
      <c r="A13" s="167" t="s">
        <v>125</v>
      </c>
      <c r="B13" s="26">
        <v>0.95</v>
      </c>
      <c r="C13" s="27">
        <f>B13+C8</f>
        <v>296.60499999999996</v>
      </c>
      <c r="D13" s="26">
        <v>11.15</v>
      </c>
      <c r="E13" s="26"/>
      <c r="F13" s="26"/>
      <c r="G13" s="27"/>
      <c r="H13" s="27">
        <v>0</v>
      </c>
      <c r="I13" s="164" t="s">
        <v>53</v>
      </c>
    </row>
    <row r="14" spans="1:71" s="28" customFormat="1" ht="21" customHeight="1">
      <c r="A14" s="167" t="s">
        <v>142</v>
      </c>
      <c r="B14" s="26">
        <v>1.1000000000000001</v>
      </c>
      <c r="C14" s="27">
        <f>B14+C8</f>
        <v>296.755</v>
      </c>
      <c r="D14" s="26">
        <v>10.1</v>
      </c>
      <c r="E14" s="26"/>
      <c r="F14" s="26"/>
      <c r="G14" s="27"/>
      <c r="H14" s="27">
        <v>0</v>
      </c>
      <c r="I14" s="164" t="s">
        <v>52</v>
      </c>
    </row>
    <row r="15" spans="1:71" s="28" customFormat="1" ht="21" customHeight="1">
      <c r="A15" s="167" t="s">
        <v>147</v>
      </c>
      <c r="B15" s="26">
        <v>0.51</v>
      </c>
      <c r="C15" s="27">
        <f>B15+C8</f>
        <v>296.16499999999996</v>
      </c>
      <c r="D15" s="26" t="s">
        <v>157</v>
      </c>
      <c r="E15" s="26">
        <v>19</v>
      </c>
      <c r="F15" s="26">
        <v>7.2</v>
      </c>
      <c r="G15" s="27">
        <f t="shared" si="0"/>
        <v>0.21361111111111111</v>
      </c>
      <c r="H15" s="27">
        <v>1.538</v>
      </c>
      <c r="I15" s="164" t="s">
        <v>52</v>
      </c>
    </row>
    <row r="16" spans="1:71" s="28" customFormat="1" ht="21" customHeight="1">
      <c r="A16" s="167" t="s">
        <v>148</v>
      </c>
      <c r="B16" s="92">
        <v>0.41</v>
      </c>
      <c r="C16" s="27">
        <f>B16+C8</f>
        <v>296.065</v>
      </c>
      <c r="D16" s="26" t="s">
        <v>158</v>
      </c>
      <c r="E16" s="26">
        <v>16.329999999999998</v>
      </c>
      <c r="F16" s="26">
        <v>5.59</v>
      </c>
      <c r="G16" s="27">
        <f t="shared" si="0"/>
        <v>8.7119856887298744E-2</v>
      </c>
      <c r="H16" s="27">
        <v>0.48699999999999999</v>
      </c>
      <c r="I16" s="164" t="s">
        <v>52</v>
      </c>
    </row>
    <row r="17" spans="1:25" s="28" customFormat="1" ht="21" customHeight="1">
      <c r="A17" s="167" t="s">
        <v>165</v>
      </c>
      <c r="B17" s="26">
        <v>0.55000000000000004</v>
      </c>
      <c r="C17" s="27">
        <f>B17+C8</f>
        <v>296.20499999999998</v>
      </c>
      <c r="D17" s="26" t="s">
        <v>194</v>
      </c>
      <c r="E17" s="26">
        <v>19.899999999999999</v>
      </c>
      <c r="F17" s="26">
        <v>8.3699999999999992</v>
      </c>
      <c r="G17" s="27">
        <f t="shared" si="0"/>
        <v>0.23046594982078855</v>
      </c>
      <c r="H17" s="27">
        <v>1.929</v>
      </c>
      <c r="I17" s="164" t="s">
        <v>53</v>
      </c>
    </row>
    <row r="18" spans="1:25" s="28" customFormat="1" ht="21" customHeight="1">
      <c r="A18" s="167" t="s">
        <v>169</v>
      </c>
      <c r="B18" s="26">
        <v>0.91</v>
      </c>
      <c r="C18" s="27">
        <f>B18+C8</f>
        <v>296.565</v>
      </c>
      <c r="D18" s="26" t="s">
        <v>195</v>
      </c>
      <c r="E18" s="26">
        <v>36.5</v>
      </c>
      <c r="F18" s="26">
        <v>21.23</v>
      </c>
      <c r="G18" s="27">
        <f t="shared" si="0"/>
        <v>0.42439943476212905</v>
      </c>
      <c r="H18" s="27">
        <v>9.01</v>
      </c>
      <c r="I18" s="164" t="s">
        <v>52</v>
      </c>
    </row>
    <row r="19" spans="1:25" s="28" customFormat="1" ht="21" customHeight="1">
      <c r="A19" s="167" t="s">
        <v>184</v>
      </c>
      <c r="B19" s="26">
        <v>0.47</v>
      </c>
      <c r="C19" s="27">
        <f>B19+C8</f>
        <v>296.125</v>
      </c>
      <c r="D19" s="26" t="s">
        <v>196</v>
      </c>
      <c r="E19" s="26">
        <v>19.190000000000001</v>
      </c>
      <c r="F19" s="26">
        <v>4.17</v>
      </c>
      <c r="G19" s="27">
        <f t="shared" si="0"/>
        <v>0.2815347721822542</v>
      </c>
      <c r="H19" s="27">
        <v>1.1739999999999999</v>
      </c>
      <c r="I19" s="164" t="s">
        <v>52</v>
      </c>
    </row>
    <row r="20" spans="1:25" s="28" customFormat="1" ht="21" customHeight="1">
      <c r="A20" s="167" t="s">
        <v>185</v>
      </c>
      <c r="B20" s="26">
        <v>0.35</v>
      </c>
      <c r="C20" s="27">
        <f>B20+C8</f>
        <v>296.005</v>
      </c>
      <c r="D20" s="26" t="s">
        <v>197</v>
      </c>
      <c r="E20" s="26">
        <v>9.16</v>
      </c>
      <c r="F20" s="26">
        <v>1.91</v>
      </c>
      <c r="G20" s="27">
        <f t="shared" si="0"/>
        <v>8.4816753926701571E-2</v>
      </c>
      <c r="H20" s="27">
        <v>0.16200000000000001</v>
      </c>
      <c r="I20" s="164" t="s">
        <v>52</v>
      </c>
    </row>
    <row r="21" spans="1:25" s="28" customFormat="1" ht="21" customHeight="1">
      <c r="A21" s="167" t="s">
        <v>211</v>
      </c>
      <c r="B21" s="26">
        <v>0.36</v>
      </c>
      <c r="C21" s="27">
        <f>B21+C8</f>
        <v>296.01499999999999</v>
      </c>
      <c r="D21" s="26" t="s">
        <v>128</v>
      </c>
      <c r="E21" s="26">
        <v>12.85</v>
      </c>
      <c r="F21" s="26">
        <v>1.75</v>
      </c>
      <c r="G21" s="27">
        <f t="shared" si="0"/>
        <v>0.12914285714285714</v>
      </c>
      <c r="H21" s="27">
        <v>0.22600000000000001</v>
      </c>
      <c r="I21" s="164" t="s">
        <v>53</v>
      </c>
    </row>
    <row r="22" spans="1:25" s="28" customFormat="1" ht="21" customHeight="1">
      <c r="A22" s="167" t="s">
        <v>214</v>
      </c>
      <c r="B22" s="26">
        <v>1.1599999999999999</v>
      </c>
      <c r="C22" s="27">
        <f>B22+C8</f>
        <v>296.815</v>
      </c>
      <c r="D22" s="26" t="s">
        <v>245</v>
      </c>
      <c r="E22" s="26">
        <v>38.5</v>
      </c>
      <c r="F22" s="26">
        <v>24.74</v>
      </c>
      <c r="G22" s="27">
        <f t="shared" si="0"/>
        <v>0.60185933710590145</v>
      </c>
      <c r="H22" s="27">
        <v>14.89</v>
      </c>
      <c r="I22" s="164" t="s">
        <v>52</v>
      </c>
      <c r="W22" s="29"/>
    </row>
    <row r="23" spans="1:25" s="28" customFormat="1" ht="21" customHeight="1">
      <c r="A23" s="167" t="s">
        <v>235</v>
      </c>
      <c r="B23" s="26">
        <v>1.21</v>
      </c>
      <c r="C23" s="27">
        <f>B23+C8</f>
        <v>296.86499999999995</v>
      </c>
      <c r="D23" s="26" t="s">
        <v>246</v>
      </c>
      <c r="E23" s="26">
        <v>39.9</v>
      </c>
      <c r="F23" s="26">
        <v>25.51</v>
      </c>
      <c r="G23" s="27">
        <f t="shared" si="0"/>
        <v>0.64731477851822816</v>
      </c>
      <c r="H23" s="27">
        <v>16.513000000000002</v>
      </c>
      <c r="I23" s="164" t="s">
        <v>52</v>
      </c>
      <c r="W23" s="29"/>
      <c r="X23" s="29"/>
      <c r="Y23" s="29"/>
    </row>
    <row r="24" spans="1:25" s="28" customFormat="1" ht="21" customHeight="1">
      <c r="A24" s="167" t="s">
        <v>236</v>
      </c>
      <c r="B24" s="26">
        <v>0.45</v>
      </c>
      <c r="C24" s="27">
        <f>B24+C8</f>
        <v>296.10499999999996</v>
      </c>
      <c r="D24" s="26" t="s">
        <v>247</v>
      </c>
      <c r="E24" s="26">
        <v>15.63</v>
      </c>
      <c r="F24" s="26">
        <v>3.67</v>
      </c>
      <c r="G24" s="27">
        <f t="shared" si="0"/>
        <v>0.40871934604904631</v>
      </c>
      <c r="H24" s="27">
        <v>1.5</v>
      </c>
      <c r="I24" s="164" t="s">
        <v>52</v>
      </c>
      <c r="W24" s="30"/>
      <c r="X24" s="31"/>
      <c r="Y24" s="31"/>
    </row>
    <row r="25" spans="1:25" s="28" customFormat="1" ht="21" customHeight="1">
      <c r="A25" s="167" t="s">
        <v>287</v>
      </c>
      <c r="B25" s="26">
        <v>0.56999999999999995</v>
      </c>
      <c r="C25" s="27">
        <f>B25+C8</f>
        <v>296.22499999999997</v>
      </c>
      <c r="D25" s="26" t="s">
        <v>297</v>
      </c>
      <c r="E25" s="26">
        <v>19.7</v>
      </c>
      <c r="F25" s="26">
        <v>6.81</v>
      </c>
      <c r="G25" s="27">
        <f t="shared" si="0"/>
        <v>0.39236417033773868</v>
      </c>
      <c r="H25" s="27">
        <v>2.6720000000000002</v>
      </c>
      <c r="I25" s="164" t="s">
        <v>53</v>
      </c>
    </row>
    <row r="26" spans="1:25" s="28" customFormat="1" ht="21" customHeight="1">
      <c r="A26" s="167" t="s">
        <v>288</v>
      </c>
      <c r="B26" s="26">
        <v>1.68</v>
      </c>
      <c r="C26" s="27">
        <f>B26+C8</f>
        <v>297.33499999999998</v>
      </c>
      <c r="D26" s="26" t="s">
        <v>298</v>
      </c>
      <c r="E26" s="26">
        <v>42.6</v>
      </c>
      <c r="F26" s="26">
        <v>46.21</v>
      </c>
      <c r="G26" s="27">
        <f t="shared" si="0"/>
        <v>0.90166630599437347</v>
      </c>
      <c r="H26" s="27">
        <v>41.665999999999997</v>
      </c>
      <c r="I26" s="164" t="s">
        <v>52</v>
      </c>
    </row>
    <row r="27" spans="1:25" s="28" customFormat="1" ht="21" customHeight="1">
      <c r="A27" s="167" t="s">
        <v>263</v>
      </c>
      <c r="B27" s="26">
        <v>0.64</v>
      </c>
      <c r="C27" s="27">
        <f>B27+C8</f>
        <v>296.29499999999996</v>
      </c>
      <c r="D27" s="26" t="s">
        <v>299</v>
      </c>
      <c r="E27" s="26">
        <v>15.08</v>
      </c>
      <c r="F27" s="26">
        <v>6.63</v>
      </c>
      <c r="G27" s="27">
        <f t="shared" si="0"/>
        <v>0.50075414781297134</v>
      </c>
      <c r="H27" s="27">
        <v>3.32</v>
      </c>
      <c r="I27" s="164" t="s">
        <v>52</v>
      </c>
    </row>
    <row r="28" spans="1:25" s="28" customFormat="1" ht="21" customHeight="1">
      <c r="A28" s="167" t="s">
        <v>289</v>
      </c>
      <c r="B28" s="26">
        <v>0.82</v>
      </c>
      <c r="C28" s="27">
        <f>B28+C8</f>
        <v>296.47499999999997</v>
      </c>
      <c r="D28" s="26" t="s">
        <v>300</v>
      </c>
      <c r="E28" s="26">
        <v>21.92</v>
      </c>
      <c r="F28" s="26">
        <v>9.8699999999999992</v>
      </c>
      <c r="G28" s="27">
        <f t="shared" si="0"/>
        <v>0.6682877406281662</v>
      </c>
      <c r="H28" s="27">
        <v>6.5960000000000001</v>
      </c>
      <c r="I28" s="164" t="s">
        <v>52</v>
      </c>
    </row>
    <row r="29" spans="1:25" s="28" customFormat="1" ht="21" customHeight="1">
      <c r="A29" s="167" t="s">
        <v>325</v>
      </c>
      <c r="B29" s="26">
        <v>0.7</v>
      </c>
      <c r="C29" s="27">
        <f>B29+C8</f>
        <v>296.35499999999996</v>
      </c>
      <c r="D29" s="26" t="s">
        <v>255</v>
      </c>
      <c r="E29" s="26">
        <v>19.68</v>
      </c>
      <c r="F29" s="26">
        <v>7.15</v>
      </c>
      <c r="G29" s="27">
        <f t="shared" si="0"/>
        <v>0.71678321678321677</v>
      </c>
      <c r="H29" s="27">
        <v>5.125</v>
      </c>
      <c r="I29" s="164" t="s">
        <v>53</v>
      </c>
    </row>
    <row r="30" spans="1:25" s="28" customFormat="1" ht="21" customHeight="1">
      <c r="A30" s="167" t="s">
        <v>327</v>
      </c>
      <c r="B30" s="26">
        <v>1.22</v>
      </c>
      <c r="C30" s="27">
        <f>B30+C8</f>
        <v>296.875</v>
      </c>
      <c r="D30" s="26" t="s">
        <v>365</v>
      </c>
      <c r="E30" s="26">
        <v>38.5</v>
      </c>
      <c r="F30" s="26">
        <v>30.82</v>
      </c>
      <c r="G30" s="27">
        <f t="shared" si="0"/>
        <v>0.80227125243348474</v>
      </c>
      <c r="H30" s="27">
        <v>24.725999999999999</v>
      </c>
      <c r="I30" s="164" t="s">
        <v>52</v>
      </c>
    </row>
    <row r="31" spans="1:25" s="28" customFormat="1" ht="21" customHeight="1">
      <c r="A31" s="167" t="s">
        <v>356</v>
      </c>
      <c r="B31" s="26">
        <v>1.0900000000000001</v>
      </c>
      <c r="C31" s="27">
        <f>B31+C8</f>
        <v>296.74499999999995</v>
      </c>
      <c r="D31" s="26" t="s">
        <v>366</v>
      </c>
      <c r="E31" s="26">
        <v>36.950000000000003</v>
      </c>
      <c r="F31" s="26">
        <v>25.64</v>
      </c>
      <c r="G31" s="27">
        <f t="shared" si="0"/>
        <v>0.79411076443057727</v>
      </c>
      <c r="H31" s="27">
        <v>20.361000000000001</v>
      </c>
      <c r="I31" s="164" t="s">
        <v>52</v>
      </c>
    </row>
    <row r="32" spans="1:25" s="28" customFormat="1" ht="21" customHeight="1">
      <c r="A32" s="167" t="s">
        <v>357</v>
      </c>
      <c r="B32" s="26">
        <v>0.48</v>
      </c>
      <c r="C32" s="27">
        <f>B32+C8</f>
        <v>296.13499999999999</v>
      </c>
      <c r="D32" s="180" t="s">
        <v>367</v>
      </c>
      <c r="E32" s="26">
        <v>13.95</v>
      </c>
      <c r="F32" s="26">
        <v>6.56</v>
      </c>
      <c r="G32" s="27">
        <f t="shared" si="0"/>
        <v>0.48307926829268294</v>
      </c>
      <c r="H32" s="27">
        <v>3.169</v>
      </c>
      <c r="I32" s="164" t="s">
        <v>52</v>
      </c>
    </row>
    <row r="33" spans="1:26" s="28" customFormat="1" ht="21" customHeight="1">
      <c r="A33" s="167" t="s">
        <v>422</v>
      </c>
      <c r="B33" s="26">
        <v>0.69</v>
      </c>
      <c r="C33" s="27">
        <f>B33+C8</f>
        <v>296.34499999999997</v>
      </c>
      <c r="D33" s="26" t="s">
        <v>434</v>
      </c>
      <c r="E33" s="26">
        <v>17.350000000000001</v>
      </c>
      <c r="F33" s="26">
        <v>13.77</v>
      </c>
      <c r="G33" s="27">
        <f t="shared" si="0"/>
        <v>0.69360929557007989</v>
      </c>
      <c r="H33" s="27">
        <v>9.5510000000000002</v>
      </c>
      <c r="I33" s="164" t="s">
        <v>53</v>
      </c>
    </row>
    <row r="34" spans="1:26" s="28" customFormat="1" ht="21" customHeight="1">
      <c r="A34" s="167" t="s">
        <v>393</v>
      </c>
      <c r="B34" s="26">
        <v>1.07</v>
      </c>
      <c r="C34" s="27">
        <f>B34+C8</f>
        <v>296.72499999999997</v>
      </c>
      <c r="D34" s="26" t="s">
        <v>435</v>
      </c>
      <c r="E34" s="26">
        <v>37.049999999999997</v>
      </c>
      <c r="F34" s="26">
        <v>27.41</v>
      </c>
      <c r="G34" s="27">
        <f t="shared" si="0"/>
        <v>0.78059102517329448</v>
      </c>
      <c r="H34" s="27">
        <v>21.396000000000001</v>
      </c>
      <c r="I34" s="164" t="s">
        <v>52</v>
      </c>
      <c r="S34" s="32"/>
      <c r="T34" s="32"/>
      <c r="U34" s="32"/>
      <c r="V34" s="32"/>
      <c r="Z34" s="32"/>
    </row>
    <row r="35" spans="1:26" s="28" customFormat="1" ht="21" customHeight="1">
      <c r="A35" s="167" t="s">
        <v>423</v>
      </c>
      <c r="B35" s="26">
        <v>0.4</v>
      </c>
      <c r="C35" s="27">
        <f>B35+C8</f>
        <v>296.05499999999995</v>
      </c>
      <c r="D35" s="26" t="s">
        <v>436</v>
      </c>
      <c r="E35" s="26">
        <v>13.6</v>
      </c>
      <c r="F35" s="26">
        <v>6.6</v>
      </c>
      <c r="G35" s="27">
        <f t="shared" si="0"/>
        <v>0.39469696969696971</v>
      </c>
      <c r="H35" s="27">
        <v>2.605</v>
      </c>
      <c r="I35" s="164" t="s">
        <v>52</v>
      </c>
      <c r="S35" s="32"/>
      <c r="T35" s="32"/>
      <c r="U35" s="32"/>
      <c r="V35" s="32"/>
      <c r="Z35" s="32"/>
    </row>
    <row r="36" spans="1:26" s="28" customFormat="1" ht="21" customHeight="1">
      <c r="A36" s="167" t="s">
        <v>424</v>
      </c>
      <c r="B36" s="26">
        <v>1.21</v>
      </c>
      <c r="C36" s="27">
        <f>B36+C8</f>
        <v>296.86499999999995</v>
      </c>
      <c r="D36" s="26" t="s">
        <v>437</v>
      </c>
      <c r="E36" s="26">
        <v>37.5</v>
      </c>
      <c r="F36" s="26">
        <v>41.07</v>
      </c>
      <c r="G36" s="27">
        <f t="shared" si="0"/>
        <v>0.71188215242269293</v>
      </c>
      <c r="H36" s="27">
        <v>29.236999999999998</v>
      </c>
      <c r="I36" s="164" t="s">
        <v>52</v>
      </c>
      <c r="S36" s="32"/>
      <c r="T36" s="32"/>
      <c r="U36" s="32"/>
      <c r="V36" s="32"/>
      <c r="W36" s="30"/>
      <c r="Z36" s="32"/>
    </row>
    <row r="37" spans="1:26" s="28" customFormat="1" ht="21" customHeight="1">
      <c r="A37" s="214" t="s">
        <v>487</v>
      </c>
      <c r="B37" s="26">
        <v>0.66</v>
      </c>
      <c r="C37" s="27">
        <f>B37+C8</f>
        <v>296.315</v>
      </c>
      <c r="D37" s="26" t="s">
        <v>500</v>
      </c>
      <c r="E37" s="26">
        <v>27.65</v>
      </c>
      <c r="F37" s="26">
        <v>13.46</v>
      </c>
      <c r="G37" s="27">
        <f t="shared" si="0"/>
        <v>0.43231797919762255</v>
      </c>
      <c r="H37" s="27">
        <v>5.819</v>
      </c>
      <c r="I37" s="164" t="s">
        <v>53</v>
      </c>
      <c r="S37" s="32"/>
      <c r="T37" s="32"/>
      <c r="U37" s="32"/>
      <c r="V37" s="32"/>
      <c r="Z37" s="32"/>
    </row>
    <row r="38" spans="1:26" s="28" customFormat="1" ht="21" customHeight="1">
      <c r="A38" s="214" t="s">
        <v>460</v>
      </c>
      <c r="B38" s="26">
        <v>0.6</v>
      </c>
      <c r="C38" s="27">
        <f>B38+C8</f>
        <v>296.255</v>
      </c>
      <c r="D38" s="26" t="s">
        <v>501</v>
      </c>
      <c r="E38" s="26">
        <v>27.14</v>
      </c>
      <c r="F38" s="26">
        <v>12.01</v>
      </c>
      <c r="G38" s="27">
        <f t="shared" si="0"/>
        <v>0.31532056619483761</v>
      </c>
      <c r="H38" s="27">
        <v>3.7869999999999999</v>
      </c>
      <c r="I38" s="164" t="s">
        <v>52</v>
      </c>
      <c r="S38" s="32"/>
      <c r="T38" s="32"/>
      <c r="U38" s="32"/>
      <c r="V38" s="32"/>
      <c r="W38" s="30"/>
      <c r="Z38" s="32"/>
    </row>
    <row r="39" spans="1:26" s="28" customFormat="1" ht="21" customHeight="1">
      <c r="A39" s="214" t="s">
        <v>488</v>
      </c>
      <c r="B39" s="26">
        <v>0.68</v>
      </c>
      <c r="C39" s="27">
        <f>B39+C8</f>
        <v>296.33499999999998</v>
      </c>
      <c r="D39" s="26" t="s">
        <v>502</v>
      </c>
      <c r="E39" s="26">
        <v>28</v>
      </c>
      <c r="F39" s="26">
        <v>13.36</v>
      </c>
      <c r="G39" s="27">
        <f t="shared" si="0"/>
        <v>0.50097305389221558</v>
      </c>
      <c r="H39" s="27">
        <v>6.6929999999999996</v>
      </c>
      <c r="I39" s="164" t="s">
        <v>52</v>
      </c>
      <c r="S39" s="32"/>
      <c r="T39" s="32"/>
      <c r="U39" s="32"/>
      <c r="V39" s="32"/>
      <c r="W39" s="30"/>
      <c r="Z39" s="32"/>
    </row>
    <row r="40" spans="1:26" s="28" customFormat="1" ht="21" customHeight="1">
      <c r="A40" s="218" t="s">
        <v>489</v>
      </c>
      <c r="B40" s="229">
        <v>0.7</v>
      </c>
      <c r="C40" s="230">
        <f>B40+C8</f>
        <v>296.35499999999996</v>
      </c>
      <c r="D40" s="231" t="s">
        <v>503</v>
      </c>
      <c r="E40" s="229">
        <v>27.75</v>
      </c>
      <c r="F40" s="229">
        <v>12.54</v>
      </c>
      <c r="G40" s="230">
        <f t="shared" si="0"/>
        <v>0.57232854864433813</v>
      </c>
      <c r="H40" s="230">
        <v>7.1769999999999996</v>
      </c>
      <c r="I40" s="234" t="s">
        <v>52</v>
      </c>
      <c r="Q40" s="28" t="s">
        <v>37</v>
      </c>
      <c r="S40" s="32"/>
      <c r="T40" s="32"/>
      <c r="U40" s="32"/>
      <c r="V40" s="32"/>
      <c r="W40" s="30"/>
      <c r="Z40" s="32"/>
    </row>
    <row r="41" spans="1:26" s="32" customFormat="1" ht="21" customHeight="1">
      <c r="A41" s="167" t="s">
        <v>554</v>
      </c>
      <c r="B41" s="223">
        <v>0.74</v>
      </c>
      <c r="C41" s="224">
        <f>B41+C8</f>
        <v>296.39499999999998</v>
      </c>
      <c r="D41" s="225" t="s">
        <v>565</v>
      </c>
      <c r="E41" s="225">
        <v>25.73</v>
      </c>
      <c r="F41" s="225">
        <v>17.760000000000002</v>
      </c>
      <c r="G41" s="224">
        <f t="shared" si="0"/>
        <v>0.60050675675675669</v>
      </c>
      <c r="H41" s="224">
        <v>10.664999999999999</v>
      </c>
      <c r="I41" s="164" t="s">
        <v>53</v>
      </c>
      <c r="J41"/>
      <c r="K41"/>
      <c r="L41"/>
      <c r="M41"/>
      <c r="N41"/>
      <c r="O41"/>
      <c r="P41"/>
      <c r="Q41"/>
      <c r="R41"/>
    </row>
    <row r="42" spans="1:26" s="32" customFormat="1" ht="21" customHeight="1">
      <c r="A42" s="167" t="s">
        <v>553</v>
      </c>
      <c r="B42" s="26">
        <v>0.55000000000000004</v>
      </c>
      <c r="C42" s="27">
        <f>B42+C8</f>
        <v>296.20499999999998</v>
      </c>
      <c r="D42" s="43" t="s">
        <v>566</v>
      </c>
      <c r="E42" s="26">
        <v>25.02</v>
      </c>
      <c r="F42" s="26">
        <v>14.17</v>
      </c>
      <c r="G42" s="27">
        <f t="shared" si="0"/>
        <v>0.28863796753705012</v>
      </c>
      <c r="H42" s="27">
        <v>4.09</v>
      </c>
      <c r="I42" s="164" t="s">
        <v>52</v>
      </c>
      <c r="J42"/>
      <c r="K42"/>
      <c r="L42"/>
      <c r="M42"/>
      <c r="N42"/>
      <c r="O42"/>
      <c r="P42"/>
      <c r="Q42"/>
      <c r="R42"/>
    </row>
    <row r="43" spans="1:26" s="32" customFormat="1" ht="21" customHeight="1">
      <c r="A43" s="167" t="s">
        <v>555</v>
      </c>
      <c r="B43" s="26">
        <v>0.66</v>
      </c>
      <c r="C43" s="27">
        <f>B43+C8</f>
        <v>296.315</v>
      </c>
      <c r="D43" s="43" t="s">
        <v>567</v>
      </c>
      <c r="E43" s="26">
        <v>27.3</v>
      </c>
      <c r="F43" s="43">
        <v>12.94</v>
      </c>
      <c r="G43" s="27">
        <f t="shared" si="0"/>
        <v>0.55981452859350855</v>
      </c>
      <c r="H43" s="27">
        <v>7.2439999999999998</v>
      </c>
      <c r="I43" s="164" t="s">
        <v>52</v>
      </c>
      <c r="J43"/>
      <c r="K43"/>
      <c r="L43"/>
      <c r="M43"/>
      <c r="N43"/>
      <c r="O43"/>
      <c r="P43"/>
      <c r="Q43"/>
      <c r="R43"/>
    </row>
    <row r="44" spans="1:26" s="32" customFormat="1" ht="21" customHeight="1">
      <c r="A44" s="167" t="s">
        <v>556</v>
      </c>
      <c r="B44" s="26">
        <v>0.52</v>
      </c>
      <c r="C44" s="27">
        <f>B44+C8</f>
        <v>296.17499999999995</v>
      </c>
      <c r="D44" s="43" t="s">
        <v>319</v>
      </c>
      <c r="E44" s="26">
        <v>23.9</v>
      </c>
      <c r="F44" s="43">
        <v>9.27</v>
      </c>
      <c r="G44" s="27">
        <f t="shared" si="0"/>
        <v>0.42081984897518876</v>
      </c>
      <c r="H44" s="27">
        <v>3.9009999999999998</v>
      </c>
      <c r="I44" s="164" t="s">
        <v>52</v>
      </c>
      <c r="J44"/>
      <c r="K44"/>
      <c r="L44"/>
      <c r="M44"/>
      <c r="N44"/>
      <c r="O44"/>
      <c r="P44"/>
      <c r="Q44"/>
      <c r="R44"/>
    </row>
    <row r="45" spans="1:26" s="32" customFormat="1" ht="21" customHeight="1">
      <c r="A45" s="167" t="s">
        <v>612</v>
      </c>
      <c r="B45" s="26">
        <v>0.43</v>
      </c>
      <c r="C45" s="27">
        <f>B45+C8</f>
        <v>296.08499999999998</v>
      </c>
      <c r="D45" s="43" t="s">
        <v>622</v>
      </c>
      <c r="E45" s="26">
        <v>22.85</v>
      </c>
      <c r="F45" s="43">
        <v>8.06</v>
      </c>
      <c r="G45" s="27">
        <f t="shared" si="0"/>
        <v>0.35980148883374685</v>
      </c>
      <c r="H45" s="27">
        <v>2.9</v>
      </c>
      <c r="I45" s="164" t="s">
        <v>53</v>
      </c>
      <c r="J45"/>
      <c r="K45"/>
      <c r="L45"/>
      <c r="M45"/>
      <c r="N45"/>
      <c r="O45"/>
      <c r="P45"/>
      <c r="Q45"/>
      <c r="R45"/>
    </row>
    <row r="46" spans="1:26" s="32" customFormat="1" ht="21" customHeight="1">
      <c r="A46" s="167" t="s">
        <v>613</v>
      </c>
      <c r="B46" s="26">
        <v>0.34</v>
      </c>
      <c r="C46" s="27">
        <f>B46+C8</f>
        <v>295.99499999999995</v>
      </c>
      <c r="D46" s="43" t="s">
        <v>623</v>
      </c>
      <c r="E46" s="26">
        <v>14.39</v>
      </c>
      <c r="F46" s="43">
        <v>5.61</v>
      </c>
      <c r="G46" s="27">
        <f t="shared" si="0"/>
        <v>0.27058823529411763</v>
      </c>
      <c r="H46" s="27">
        <v>1.518</v>
      </c>
      <c r="I46" s="164" t="s">
        <v>52</v>
      </c>
      <c r="J46"/>
      <c r="K46"/>
      <c r="L46"/>
      <c r="M46"/>
      <c r="N46"/>
      <c r="O46"/>
      <c r="P46"/>
      <c r="Q46"/>
      <c r="R46"/>
    </row>
    <row r="47" spans="1:26" s="32" customFormat="1" ht="21" customHeight="1">
      <c r="A47" s="167" t="s">
        <v>587</v>
      </c>
      <c r="B47" s="26">
        <v>0.4</v>
      </c>
      <c r="C47" s="27">
        <f>B47+C8</f>
        <v>296.05499999999995</v>
      </c>
      <c r="D47" s="43" t="s">
        <v>624</v>
      </c>
      <c r="E47" s="26">
        <v>18.579999999999998</v>
      </c>
      <c r="F47" s="26">
        <v>6.64</v>
      </c>
      <c r="G47" s="27">
        <f t="shared" si="0"/>
        <v>0.31385542168674702</v>
      </c>
      <c r="H47" s="27">
        <v>2.0840000000000001</v>
      </c>
      <c r="I47" s="164" t="s">
        <v>52</v>
      </c>
      <c r="J47"/>
      <c r="K47"/>
      <c r="L47"/>
      <c r="M47"/>
      <c r="N47"/>
      <c r="O47"/>
      <c r="P47"/>
      <c r="Q47"/>
      <c r="R47"/>
    </row>
    <row r="48" spans="1:26" s="32" customFormat="1" ht="21" customHeight="1">
      <c r="A48" s="167" t="s">
        <v>588</v>
      </c>
      <c r="B48" s="26">
        <v>0.37</v>
      </c>
      <c r="C48" s="27">
        <f>B48+C8</f>
        <v>296.02499999999998</v>
      </c>
      <c r="D48" s="43" t="s">
        <v>625</v>
      </c>
      <c r="E48" s="26">
        <v>15.42</v>
      </c>
      <c r="F48" s="43">
        <v>5.95</v>
      </c>
      <c r="G48" s="27">
        <f t="shared" si="0"/>
        <v>0.28907563025210081</v>
      </c>
      <c r="H48" s="27">
        <v>1.72</v>
      </c>
      <c r="I48" s="164" t="s">
        <v>52</v>
      </c>
      <c r="J48"/>
      <c r="K48"/>
      <c r="L48"/>
      <c r="M48"/>
      <c r="N48"/>
      <c r="O48"/>
      <c r="P48"/>
      <c r="Q48"/>
      <c r="R48"/>
    </row>
    <row r="49" spans="1:18" s="32" customFormat="1" ht="21" customHeight="1">
      <c r="A49" s="167" t="s">
        <v>672</v>
      </c>
      <c r="B49" s="79">
        <v>0.33</v>
      </c>
      <c r="C49" s="27">
        <f>B49+C8</f>
        <v>295.98499999999996</v>
      </c>
      <c r="D49" s="80" t="s">
        <v>679</v>
      </c>
      <c r="E49" s="79">
        <v>14.48</v>
      </c>
      <c r="F49" s="80">
        <v>5.24</v>
      </c>
      <c r="G49" s="84">
        <f t="shared" si="0"/>
        <v>0.24713740458015265</v>
      </c>
      <c r="H49" s="84">
        <v>1.2949999999999999</v>
      </c>
      <c r="I49" s="164" t="s">
        <v>53</v>
      </c>
      <c r="J49"/>
      <c r="K49"/>
      <c r="L49"/>
      <c r="M49"/>
      <c r="N49"/>
      <c r="O49"/>
      <c r="P49"/>
      <c r="Q49"/>
      <c r="R49"/>
    </row>
    <row r="50" spans="1:18" ht="21" customHeight="1">
      <c r="A50" s="167" t="s">
        <v>648</v>
      </c>
      <c r="B50" s="79">
        <v>0.31</v>
      </c>
      <c r="C50" s="27">
        <f>B50+C8</f>
        <v>295.96499999999997</v>
      </c>
      <c r="D50" s="80" t="s">
        <v>680</v>
      </c>
      <c r="E50" s="79">
        <v>12.68</v>
      </c>
      <c r="F50" s="80">
        <v>5.24</v>
      </c>
      <c r="G50" s="84">
        <f t="shared" si="0"/>
        <v>0.25267175572519085</v>
      </c>
      <c r="H50" s="84">
        <v>1.3240000000000001</v>
      </c>
      <c r="I50" s="164" t="s">
        <v>52</v>
      </c>
      <c r="J50"/>
      <c r="K50"/>
      <c r="L50"/>
      <c r="M50"/>
      <c r="N50"/>
      <c r="O50"/>
      <c r="P50"/>
      <c r="Q50"/>
      <c r="R50"/>
    </row>
    <row r="51" spans="1:18" ht="21" customHeight="1">
      <c r="A51" s="167" t="s">
        <v>649</v>
      </c>
      <c r="B51" s="79">
        <v>0.27</v>
      </c>
      <c r="C51" s="27">
        <f>B51+C8</f>
        <v>295.92499999999995</v>
      </c>
      <c r="D51" s="80" t="s">
        <v>390</v>
      </c>
      <c r="E51" s="80">
        <v>12.13</v>
      </c>
      <c r="F51" s="79">
        <v>4.7</v>
      </c>
      <c r="G51" s="84">
        <f t="shared" si="0"/>
        <v>0.18234042553191487</v>
      </c>
      <c r="H51" s="84">
        <v>0.85699999999999998</v>
      </c>
      <c r="I51" s="164" t="s">
        <v>52</v>
      </c>
      <c r="J51"/>
      <c r="K51"/>
      <c r="L51"/>
      <c r="M51"/>
      <c r="N51"/>
      <c r="O51"/>
      <c r="P51"/>
      <c r="Q51"/>
      <c r="R51"/>
    </row>
    <row r="52" spans="1:18" ht="21" customHeight="1">
      <c r="A52" s="167" t="s">
        <v>650</v>
      </c>
      <c r="B52" s="79">
        <v>0.24</v>
      </c>
      <c r="C52" s="27">
        <f>B52+C8</f>
        <v>295.89499999999998</v>
      </c>
      <c r="D52" s="80" t="s">
        <v>681</v>
      </c>
      <c r="E52" s="79">
        <v>11.84</v>
      </c>
      <c r="F52" s="80">
        <v>4.41</v>
      </c>
      <c r="G52" s="84">
        <f t="shared" si="0"/>
        <v>0.15600907029478456</v>
      </c>
      <c r="H52" s="84">
        <v>0.68799999999999994</v>
      </c>
      <c r="I52" s="164" t="s">
        <v>52</v>
      </c>
      <c r="J52"/>
      <c r="K52"/>
      <c r="L52"/>
      <c r="M52"/>
      <c r="N52"/>
      <c r="O52"/>
      <c r="P52"/>
      <c r="Q52"/>
      <c r="R52"/>
    </row>
    <row r="53" spans="1:18" ht="21" customHeight="1">
      <c r="A53" s="167" t="s">
        <v>711</v>
      </c>
      <c r="B53" s="79">
        <v>0.21</v>
      </c>
      <c r="C53" s="27">
        <f>B53+C8</f>
        <v>295.86499999999995</v>
      </c>
      <c r="D53" s="80" t="s">
        <v>717</v>
      </c>
      <c r="E53" s="79">
        <v>11.57</v>
      </c>
      <c r="F53" s="80">
        <v>3.88</v>
      </c>
      <c r="G53" s="84">
        <f t="shared" si="0"/>
        <v>0.15128865979381442</v>
      </c>
      <c r="H53" s="84">
        <v>0.58699999999999997</v>
      </c>
      <c r="I53" s="164" t="s">
        <v>53</v>
      </c>
      <c r="J53"/>
      <c r="K53"/>
      <c r="L53"/>
      <c r="M53"/>
      <c r="N53"/>
      <c r="O53"/>
      <c r="P53"/>
      <c r="Q53"/>
      <c r="R53"/>
    </row>
    <row r="54" spans="1:18" s="28" customFormat="1" ht="21" customHeight="1">
      <c r="A54" s="167" t="s">
        <v>712</v>
      </c>
      <c r="B54" s="215">
        <v>0.21</v>
      </c>
      <c r="C54" s="207">
        <f>B54+C8</f>
        <v>295.86499999999995</v>
      </c>
      <c r="D54" s="215" t="s">
        <v>718</v>
      </c>
      <c r="E54" s="215">
        <v>11.55</v>
      </c>
      <c r="F54" s="216">
        <v>4.05</v>
      </c>
      <c r="G54" s="217">
        <f>H54/F54</f>
        <v>0.15481481481481482</v>
      </c>
      <c r="H54" s="207">
        <v>0.627</v>
      </c>
      <c r="I54" s="208" t="s">
        <v>52</v>
      </c>
    </row>
    <row r="55" spans="1:18" s="28" customFormat="1" ht="21" customHeight="1">
      <c r="A55" s="218" t="s">
        <v>692</v>
      </c>
      <c r="B55" s="219">
        <v>0.92</v>
      </c>
      <c r="C55" s="210">
        <f>B55+C8</f>
        <v>296.57499999999999</v>
      </c>
      <c r="D55" s="219">
        <v>10.25</v>
      </c>
      <c r="E55" s="219"/>
      <c r="F55" s="220"/>
      <c r="G55" s="221"/>
      <c r="H55" s="210">
        <v>0</v>
      </c>
      <c r="I55" s="249" t="s">
        <v>52</v>
      </c>
    </row>
    <row r="56" spans="1:18" ht="21" customHeight="1">
      <c r="G56" s="63"/>
      <c r="H56" s="63"/>
      <c r="J56"/>
      <c r="K56"/>
      <c r="L56"/>
      <c r="M56"/>
      <c r="N56"/>
      <c r="O56"/>
      <c r="P56"/>
      <c r="Q56"/>
      <c r="R56"/>
    </row>
    <row r="57" spans="1:18" ht="21" customHeight="1">
      <c r="A57" s="174"/>
      <c r="G57" s="63"/>
      <c r="H57" s="63"/>
      <c r="J57"/>
      <c r="K57"/>
      <c r="L57"/>
      <c r="M57"/>
      <c r="N57"/>
      <c r="O57"/>
      <c r="P57"/>
      <c r="Q57"/>
      <c r="R57"/>
    </row>
    <row r="58" spans="1:18" ht="21" customHeight="1">
      <c r="A58" s="174"/>
      <c r="G58" s="63"/>
      <c r="H58" s="63"/>
      <c r="J58"/>
      <c r="K58"/>
      <c r="L58"/>
      <c r="M58"/>
      <c r="N58"/>
      <c r="O58"/>
      <c r="P58"/>
      <c r="Q58"/>
      <c r="R58"/>
    </row>
    <row r="59" spans="1:18" ht="21" customHeight="1">
      <c r="A59" s="174"/>
      <c r="G59" s="63"/>
      <c r="H59" s="63"/>
      <c r="J59"/>
      <c r="K59"/>
      <c r="L59"/>
      <c r="M59"/>
      <c r="N59"/>
      <c r="O59"/>
      <c r="P59"/>
      <c r="Q59"/>
      <c r="R59"/>
    </row>
    <row r="60" spans="1:18" ht="21" customHeight="1">
      <c r="A60" s="174"/>
      <c r="G60" s="63"/>
      <c r="H60" s="63"/>
      <c r="J60"/>
      <c r="K60"/>
      <c r="L60"/>
      <c r="M60"/>
      <c r="N60"/>
      <c r="O60"/>
      <c r="P60"/>
      <c r="Q60"/>
      <c r="R60"/>
    </row>
    <row r="61" spans="1:18" ht="21" customHeight="1">
      <c r="G61" s="63"/>
      <c r="H61" s="63"/>
      <c r="J61" s="32"/>
      <c r="K61" s="32"/>
      <c r="L61" s="32"/>
      <c r="M61" s="32"/>
      <c r="N61" s="32"/>
      <c r="O61" s="32"/>
      <c r="P61" s="32"/>
      <c r="Q61" s="32"/>
      <c r="R61" s="32"/>
    </row>
    <row r="62" spans="1:18" ht="21" customHeight="1">
      <c r="G62" s="63"/>
      <c r="H62" s="63"/>
      <c r="J62" s="32"/>
      <c r="K62" s="32"/>
      <c r="L62" s="32"/>
      <c r="M62" s="32"/>
      <c r="N62" s="32"/>
      <c r="O62" s="32"/>
      <c r="P62" s="32"/>
      <c r="Q62" s="32"/>
      <c r="R62" s="32"/>
    </row>
    <row r="63" spans="1:18" ht="21" customHeight="1">
      <c r="A63" s="174"/>
      <c r="G63" s="63"/>
      <c r="H63" s="63"/>
      <c r="J63" s="32"/>
      <c r="K63" s="32"/>
      <c r="L63" s="32"/>
      <c r="M63" s="32"/>
      <c r="N63" s="32"/>
      <c r="O63" s="32"/>
      <c r="P63" s="32"/>
      <c r="Q63" s="32"/>
      <c r="R63" s="32"/>
    </row>
    <row r="64" spans="1:18" ht="21" customHeight="1">
      <c r="A64" s="174"/>
      <c r="G64" s="63"/>
      <c r="H64" s="63"/>
      <c r="J64" s="32"/>
      <c r="K64" s="32"/>
      <c r="L64" s="32"/>
      <c r="M64" s="32"/>
      <c r="N64" s="32"/>
      <c r="O64" s="32"/>
      <c r="P64" s="32"/>
      <c r="Q64" s="32"/>
      <c r="R64" s="32"/>
    </row>
    <row r="65" spans="1:18" ht="21" customHeight="1">
      <c r="A65" s="174"/>
      <c r="G65" s="63"/>
      <c r="H65" s="63"/>
      <c r="J65" s="32"/>
      <c r="K65" s="32"/>
      <c r="L65" s="32"/>
      <c r="M65" s="32"/>
      <c r="N65" s="32"/>
      <c r="O65" s="32"/>
      <c r="P65" s="32"/>
      <c r="Q65" s="32"/>
      <c r="R65" s="32"/>
    </row>
    <row r="66" spans="1:18" ht="21" customHeight="1">
      <c r="A66" s="174"/>
      <c r="G66" s="63"/>
      <c r="H66" s="63"/>
      <c r="J66" s="32"/>
      <c r="K66" s="32"/>
      <c r="L66" s="32"/>
      <c r="M66" s="32"/>
      <c r="N66" s="32"/>
      <c r="O66" s="32"/>
      <c r="P66" s="32"/>
      <c r="Q66" s="32"/>
      <c r="R66" s="32"/>
    </row>
    <row r="67" spans="1:18" ht="21" customHeight="1">
      <c r="A67" s="247" t="s">
        <v>63</v>
      </c>
      <c r="B67" s="30"/>
      <c r="C67" s="30"/>
      <c r="G67" s="63"/>
      <c r="H67" s="63"/>
      <c r="J67" s="32"/>
      <c r="K67" s="32"/>
      <c r="L67" s="32"/>
      <c r="M67" s="32"/>
      <c r="N67" s="32"/>
      <c r="O67" s="32"/>
      <c r="P67" s="32"/>
      <c r="Q67" s="32"/>
      <c r="R67" s="32"/>
    </row>
    <row r="68" spans="1:18" ht="21" customHeight="1">
      <c r="A68" s="163" t="s">
        <v>64</v>
      </c>
      <c r="B68" s="248">
        <f>+COUNT(B11:B59)</f>
        <v>45</v>
      </c>
      <c r="C68" s="30" t="s">
        <v>65</v>
      </c>
      <c r="G68" s="63"/>
      <c r="H68" s="63"/>
      <c r="J68" s="32"/>
      <c r="K68" s="32"/>
      <c r="L68" s="32"/>
      <c r="M68" s="32"/>
      <c r="N68" s="32"/>
      <c r="O68" s="32"/>
      <c r="P68" s="32"/>
      <c r="Q68" s="32"/>
      <c r="R68" s="32"/>
    </row>
    <row r="69" spans="1:18" ht="21" customHeight="1">
      <c r="A69" s="174"/>
      <c r="G69" s="63"/>
      <c r="H69" s="63"/>
      <c r="J69" s="32"/>
      <c r="K69" s="32"/>
      <c r="L69" s="32"/>
      <c r="M69" s="32"/>
      <c r="N69" s="32"/>
      <c r="O69" s="32"/>
      <c r="P69" s="32"/>
      <c r="Q69" s="32"/>
      <c r="R69" s="32"/>
    </row>
    <row r="70" spans="1:18" ht="21" customHeight="1">
      <c r="A70" s="174"/>
      <c r="G70" s="63"/>
      <c r="H70" s="63"/>
      <c r="J70" s="32"/>
      <c r="K70" s="32"/>
      <c r="L70" s="32"/>
      <c r="M70" s="32"/>
      <c r="N70" s="32"/>
      <c r="O70" s="32"/>
      <c r="P70" s="32"/>
      <c r="Q70" s="32"/>
      <c r="R70" s="32"/>
    </row>
    <row r="71" spans="1:18" ht="21" customHeight="1">
      <c r="A71" s="174"/>
      <c r="G71" s="63"/>
      <c r="H71" s="63"/>
      <c r="J71" s="32"/>
      <c r="K71" s="32"/>
      <c r="L71" s="32"/>
      <c r="M71" s="32"/>
      <c r="N71" s="32"/>
      <c r="O71" s="32"/>
      <c r="P71" s="32"/>
      <c r="Q71" s="32"/>
      <c r="R71" s="32"/>
    </row>
    <row r="72" spans="1:18" ht="21" customHeight="1">
      <c r="A72" s="174"/>
      <c r="G72" s="63"/>
      <c r="H72" s="63"/>
      <c r="J72" s="32"/>
      <c r="K72" s="32"/>
      <c r="L72" s="32"/>
      <c r="M72" s="32"/>
      <c r="N72" s="32"/>
      <c r="O72" s="32"/>
      <c r="P72" s="32"/>
      <c r="Q72" s="32"/>
      <c r="R72" s="32"/>
    </row>
    <row r="73" spans="1:18" ht="21" customHeight="1">
      <c r="A73" s="174"/>
      <c r="G73" s="63"/>
      <c r="H73" s="63"/>
      <c r="J73" s="32"/>
      <c r="K73" s="32"/>
      <c r="L73" s="32"/>
      <c r="M73" s="32"/>
      <c r="N73" s="32"/>
      <c r="O73" s="32"/>
      <c r="P73" s="32"/>
      <c r="Q73" s="32"/>
      <c r="R73" s="32"/>
    </row>
    <row r="74" spans="1:18" ht="21" customHeight="1">
      <c r="A74" s="174"/>
      <c r="G74" s="63"/>
      <c r="H74" s="63"/>
    </row>
    <row r="75" spans="1:18" ht="21" customHeight="1">
      <c r="A75" s="174"/>
      <c r="G75" s="63"/>
      <c r="H75" s="63"/>
    </row>
    <row r="76" spans="1:18" ht="21" customHeight="1">
      <c r="A76" s="174"/>
      <c r="G76" s="63"/>
      <c r="H76" s="63"/>
    </row>
    <row r="77" spans="1:18" ht="21" customHeight="1">
      <c r="A77" s="174"/>
      <c r="G77" s="63"/>
      <c r="H77" s="63"/>
    </row>
    <row r="78" spans="1:18" ht="21" customHeight="1">
      <c r="A78" s="174"/>
      <c r="G78" s="63"/>
      <c r="H78" s="63"/>
    </row>
    <row r="79" spans="1:18" ht="21" customHeight="1">
      <c r="A79" s="174"/>
      <c r="G79" s="63"/>
      <c r="H79" s="63"/>
    </row>
    <row r="80" spans="1:18" ht="21" customHeight="1">
      <c r="A80" s="174"/>
      <c r="G80" s="63"/>
      <c r="H80" s="63"/>
    </row>
    <row r="81" spans="1:8" ht="21" customHeight="1">
      <c r="A81" s="174"/>
      <c r="G81" s="63"/>
      <c r="H81" s="63"/>
    </row>
    <row r="82" spans="1:8" ht="21" customHeight="1">
      <c r="A82" s="174"/>
      <c r="G82" s="63"/>
      <c r="H82" s="63"/>
    </row>
    <row r="83" spans="1:8" ht="21" customHeight="1">
      <c r="A83" s="174"/>
      <c r="G83" s="63"/>
      <c r="H83" s="63"/>
    </row>
    <row r="84" spans="1:8" ht="21" customHeight="1">
      <c r="A84" s="174"/>
      <c r="G84" s="63"/>
      <c r="H84" s="63"/>
    </row>
    <row r="85" spans="1:8" ht="21" customHeight="1">
      <c r="G85" s="63"/>
      <c r="H85" s="63"/>
    </row>
    <row r="86" spans="1:8" ht="21" customHeight="1">
      <c r="G86" s="63"/>
      <c r="H86" s="63"/>
    </row>
    <row r="87" spans="1:8" ht="21" customHeight="1">
      <c r="G87" s="63"/>
      <c r="H87" s="63"/>
    </row>
    <row r="88" spans="1:8" ht="21" customHeight="1">
      <c r="G88" s="63"/>
      <c r="H88" s="63"/>
    </row>
    <row r="89" spans="1:8" ht="21" customHeight="1">
      <c r="G89" s="63"/>
      <c r="H89" s="63"/>
    </row>
    <row r="90" spans="1:8" ht="21" customHeight="1">
      <c r="G90" s="63"/>
      <c r="H90" s="63"/>
    </row>
    <row r="91" spans="1:8" ht="21" customHeight="1">
      <c r="G91" s="63"/>
      <c r="H91" s="63"/>
    </row>
    <row r="92" spans="1:8" ht="21" customHeight="1">
      <c r="G92" s="63"/>
      <c r="H92" s="63"/>
    </row>
    <row r="93" spans="1:8" ht="21" customHeight="1">
      <c r="G93" s="63"/>
      <c r="H93" s="63"/>
    </row>
    <row r="94" spans="1:8" ht="21" customHeight="1">
      <c r="G94" s="63"/>
      <c r="H94" s="63"/>
    </row>
    <row r="95" spans="1:8" ht="21" customHeight="1">
      <c r="G95" s="63"/>
      <c r="H95" s="63"/>
    </row>
    <row r="96" spans="1:8" ht="21" customHeight="1">
      <c r="G96" s="63"/>
      <c r="H96" s="63"/>
    </row>
    <row r="97" spans="7:8" ht="21" customHeight="1">
      <c r="G97" s="63"/>
      <c r="H97" s="63"/>
    </row>
    <row r="98" spans="7:8" ht="21" customHeight="1">
      <c r="G98" s="63"/>
      <c r="H98" s="63"/>
    </row>
    <row r="99" spans="7:8" ht="21" customHeight="1">
      <c r="G99" s="63"/>
      <c r="H99" s="63"/>
    </row>
    <row r="100" spans="7:8" ht="21" customHeight="1">
      <c r="G100" s="63"/>
      <c r="H100" s="63"/>
    </row>
    <row r="101" spans="7:8" ht="21" customHeight="1">
      <c r="G101" s="63"/>
      <c r="H101" s="63"/>
    </row>
    <row r="102" spans="7:8" ht="21" customHeight="1">
      <c r="G102" s="63"/>
      <c r="H102" s="63"/>
    </row>
    <row r="103" spans="7:8" ht="21" customHeight="1">
      <c r="G103" s="63"/>
      <c r="H103" s="63"/>
    </row>
    <row r="104" spans="7:8" ht="21" customHeight="1"/>
    <row r="105" spans="7:8" ht="21" customHeight="1"/>
    <row r="106" spans="7:8" ht="21" customHeight="1"/>
    <row r="107" spans="7:8" ht="21" customHeight="1"/>
    <row r="108" spans="7:8" ht="21" customHeight="1"/>
    <row r="109" spans="7:8" ht="21" customHeight="1"/>
    <row r="110" spans="7:8" ht="21" customHeight="1"/>
    <row r="111" spans="7:8" ht="21" customHeight="1"/>
    <row r="112" spans="7:8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</sheetData>
  <mergeCells count="3">
    <mergeCell ref="A9:A10"/>
    <mergeCell ref="I9:I10"/>
    <mergeCell ref="A4:I4"/>
  </mergeCells>
  <phoneticPr fontId="16" type="noConversion"/>
  <printOptions horizontalCentered="1"/>
  <pageMargins left="0.39370078740157483" right="0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BS401"/>
  <sheetViews>
    <sheetView topLeftCell="A39" zoomScale="130" workbookViewId="0">
      <selection activeCell="A44" sqref="A44"/>
    </sheetView>
  </sheetViews>
  <sheetFormatPr defaultRowHeight="21"/>
  <cols>
    <col min="1" max="1" width="9.5703125" style="130" customWidth="1"/>
    <col min="2" max="2" width="8.28515625" style="130" customWidth="1"/>
    <col min="3" max="3" width="8.42578125" style="149" customWidth="1"/>
    <col min="4" max="4" width="11" style="130" customWidth="1"/>
    <col min="5" max="6" width="9.140625" style="130"/>
    <col min="7" max="7" width="10.7109375" style="130" customWidth="1"/>
    <col min="8" max="8" width="10.140625" style="130" customWidth="1"/>
    <col min="9" max="9" width="24.85546875" style="200" customWidth="1"/>
    <col min="10" max="10" width="9.140625" style="130"/>
    <col min="11" max="11" width="10.7109375" style="130" customWidth="1"/>
    <col min="12" max="12" width="10.140625" style="130" customWidth="1"/>
    <col min="13" max="13" width="9.140625" style="130"/>
    <col min="14" max="14" width="10.140625" style="130" customWidth="1"/>
    <col min="15" max="15" width="9.7109375" style="130" customWidth="1"/>
    <col min="16" max="21" width="9.140625" style="130"/>
    <col min="22" max="39" width="9.140625" style="157"/>
    <col min="40" max="16384" width="9.140625" style="130"/>
  </cols>
  <sheetData>
    <row r="1" spans="1:71" s="140" customFormat="1" ht="21.75">
      <c r="A1" s="140" t="s">
        <v>43</v>
      </c>
      <c r="C1" s="257"/>
      <c r="I1" s="258" t="s">
        <v>0</v>
      </c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</row>
    <row r="2" spans="1:71" s="140" customFormat="1" ht="21.75">
      <c r="A2" s="140" t="s">
        <v>1</v>
      </c>
      <c r="C2" s="257"/>
      <c r="F2" s="140" t="s">
        <v>32</v>
      </c>
      <c r="I2" s="260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</row>
    <row r="4" spans="1:71" s="142" customFormat="1" ht="26.25" customHeight="1">
      <c r="A4" s="367" t="s">
        <v>2</v>
      </c>
      <c r="B4" s="367"/>
      <c r="C4" s="367"/>
      <c r="D4" s="367"/>
      <c r="E4" s="367"/>
      <c r="F4" s="367"/>
      <c r="G4" s="367"/>
      <c r="H4" s="367"/>
      <c r="I4" s="367"/>
      <c r="S4" s="146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</row>
    <row r="5" spans="1:71" s="129" customFormat="1" ht="23.25">
      <c r="C5" s="262"/>
      <c r="D5" s="145"/>
      <c r="E5" s="145"/>
      <c r="F5" s="145"/>
      <c r="G5" s="145"/>
      <c r="I5" s="263"/>
      <c r="J5" s="130"/>
      <c r="K5" s="130"/>
      <c r="L5" s="130"/>
      <c r="M5" s="130"/>
      <c r="N5" s="130"/>
      <c r="O5" s="130"/>
      <c r="P5" s="130"/>
      <c r="Q5" s="130"/>
      <c r="R5" s="130"/>
      <c r="S5" s="146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</row>
    <row r="6" spans="1:71" s="143" customFormat="1" ht="23.25">
      <c r="A6" s="265" t="s">
        <v>59</v>
      </c>
      <c r="B6" s="124"/>
      <c r="C6" s="266"/>
      <c r="D6" s="131" t="s">
        <v>78</v>
      </c>
      <c r="E6" s="131"/>
      <c r="F6" s="124"/>
      <c r="G6" s="131" t="s">
        <v>77</v>
      </c>
      <c r="H6" s="147"/>
      <c r="I6" s="124"/>
      <c r="J6" s="140"/>
      <c r="K6" s="140"/>
      <c r="L6" s="140"/>
      <c r="M6" s="140"/>
      <c r="N6" s="140"/>
      <c r="O6" s="140"/>
      <c r="P6" s="140"/>
      <c r="Q6" s="140"/>
      <c r="R6" s="140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</row>
    <row r="7" spans="1:71" s="143" customFormat="1" ht="23.25">
      <c r="A7" s="265" t="s">
        <v>60</v>
      </c>
      <c r="B7" s="124"/>
      <c r="C7" s="266"/>
      <c r="D7" s="131" t="s">
        <v>55</v>
      </c>
      <c r="E7" s="131"/>
      <c r="F7" s="124"/>
      <c r="G7" s="131" t="s">
        <v>6</v>
      </c>
      <c r="H7" s="147"/>
      <c r="I7" s="124"/>
      <c r="J7" s="140"/>
      <c r="K7" s="140"/>
      <c r="L7" s="140"/>
      <c r="M7" s="140"/>
      <c r="N7" s="140"/>
      <c r="O7" s="140"/>
      <c r="P7" s="140"/>
      <c r="Q7" s="140"/>
      <c r="R7" s="140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</row>
    <row r="8" spans="1:71" s="143" customFormat="1" ht="23.25">
      <c r="A8" s="265" t="s">
        <v>7</v>
      </c>
      <c r="B8" s="124"/>
      <c r="C8" s="267">
        <v>204.92</v>
      </c>
      <c r="D8" s="131" t="s">
        <v>8</v>
      </c>
      <c r="G8" s="159" t="s">
        <v>97</v>
      </c>
      <c r="H8" s="147"/>
      <c r="I8" s="124"/>
      <c r="J8" s="140"/>
      <c r="K8" s="140"/>
      <c r="L8" s="140"/>
      <c r="M8" s="140"/>
      <c r="N8" s="140"/>
      <c r="O8" s="140"/>
      <c r="P8" s="140"/>
      <c r="Q8" s="140"/>
      <c r="R8" s="140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</row>
    <row r="9" spans="1:71" s="140" customFormat="1" ht="21.75">
      <c r="A9" s="357" t="s">
        <v>9</v>
      </c>
      <c r="B9" s="106" t="s">
        <v>10</v>
      </c>
      <c r="C9" s="107" t="s">
        <v>10</v>
      </c>
      <c r="D9" s="106" t="s">
        <v>11</v>
      </c>
      <c r="E9" s="106" t="s">
        <v>12</v>
      </c>
      <c r="F9" s="106" t="s">
        <v>13</v>
      </c>
      <c r="G9" s="106" t="s">
        <v>14</v>
      </c>
      <c r="H9" s="106" t="s">
        <v>15</v>
      </c>
      <c r="I9" s="357" t="s">
        <v>16</v>
      </c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59"/>
      <c r="BP9" s="259"/>
      <c r="BQ9" s="259"/>
      <c r="BR9" s="259"/>
      <c r="BS9" s="259"/>
    </row>
    <row r="10" spans="1:71" s="140" customFormat="1" ht="21.75">
      <c r="A10" s="358"/>
      <c r="B10" s="126" t="s">
        <v>17</v>
      </c>
      <c r="C10" s="268" t="s">
        <v>18</v>
      </c>
      <c r="D10" s="126" t="s">
        <v>19</v>
      </c>
      <c r="E10" s="126" t="s">
        <v>20</v>
      </c>
      <c r="F10" s="126" t="s">
        <v>21</v>
      </c>
      <c r="G10" s="126" t="s">
        <v>22</v>
      </c>
      <c r="H10" s="126" t="s">
        <v>23</v>
      </c>
      <c r="I10" s="358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  <c r="BM10" s="259"/>
      <c r="BN10" s="259"/>
      <c r="BO10" s="259"/>
      <c r="BP10" s="259"/>
      <c r="BQ10" s="259"/>
      <c r="BR10" s="259"/>
      <c r="BS10" s="259"/>
    </row>
    <row r="11" spans="1:71" s="153" customFormat="1" ht="21" customHeight="1">
      <c r="A11" s="181" t="s">
        <v>105</v>
      </c>
      <c r="B11" s="120">
        <v>-0.18</v>
      </c>
      <c r="C11" s="119">
        <f>B11+C8</f>
        <v>204.73999999999998</v>
      </c>
      <c r="D11" s="120">
        <v>10.34</v>
      </c>
      <c r="E11" s="120"/>
      <c r="F11" s="120"/>
      <c r="G11" s="119"/>
      <c r="H11" s="119">
        <v>0</v>
      </c>
      <c r="I11" s="270" t="s">
        <v>61</v>
      </c>
      <c r="S11" s="129"/>
    </row>
    <row r="12" spans="1:71" s="153" customFormat="1" ht="21" customHeight="1">
      <c r="A12" s="167" t="s">
        <v>198</v>
      </c>
      <c r="B12" s="120"/>
      <c r="C12" s="119"/>
      <c r="D12" s="120"/>
      <c r="E12" s="120"/>
      <c r="F12" s="120"/>
      <c r="G12" s="119"/>
      <c r="H12" s="119">
        <v>0</v>
      </c>
      <c r="I12" s="270" t="s">
        <v>95</v>
      </c>
      <c r="S12" s="129"/>
    </row>
    <row r="13" spans="1:71" s="153" customFormat="1">
      <c r="A13" s="269" t="s">
        <v>199</v>
      </c>
      <c r="B13" s="120"/>
      <c r="C13" s="119"/>
      <c r="D13" s="120"/>
      <c r="E13" s="120"/>
      <c r="F13" s="120"/>
      <c r="G13" s="119"/>
      <c r="H13" s="119">
        <v>0</v>
      </c>
      <c r="I13" s="270" t="s">
        <v>95</v>
      </c>
      <c r="T13" s="129"/>
      <c r="U13" s="129"/>
      <c r="V13" s="129"/>
      <c r="W13" s="129"/>
      <c r="X13" s="129"/>
      <c r="Y13" s="129"/>
      <c r="Z13" s="129"/>
    </row>
    <row r="14" spans="1:71" s="153" customFormat="1">
      <c r="A14" s="167" t="s">
        <v>248</v>
      </c>
      <c r="B14" s="120"/>
      <c r="C14" s="119"/>
      <c r="D14" s="120"/>
      <c r="E14" s="120"/>
      <c r="F14" s="120"/>
      <c r="G14" s="119"/>
      <c r="H14" s="119">
        <v>0</v>
      </c>
      <c r="I14" s="270" t="s">
        <v>95</v>
      </c>
      <c r="T14" s="129"/>
      <c r="U14" s="129"/>
      <c r="V14" s="129"/>
      <c r="W14" s="129"/>
      <c r="X14" s="129"/>
      <c r="Y14" s="129"/>
      <c r="Z14" s="129"/>
    </row>
    <row r="15" spans="1:71" s="153" customFormat="1">
      <c r="A15" s="167" t="s">
        <v>269</v>
      </c>
      <c r="B15" s="120">
        <v>0.21</v>
      </c>
      <c r="C15" s="119">
        <f>B15+C8</f>
        <v>205.13</v>
      </c>
      <c r="D15" s="120" t="s">
        <v>301</v>
      </c>
      <c r="E15" s="120">
        <v>19.850000000000001</v>
      </c>
      <c r="F15" s="120">
        <v>2.68</v>
      </c>
      <c r="G15" s="119">
        <f t="shared" ref="G15:G22" si="0">H15/F15</f>
        <v>0.68171641791044768</v>
      </c>
      <c r="H15" s="119">
        <v>1.827</v>
      </c>
      <c r="I15" s="270" t="s">
        <v>53</v>
      </c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</row>
    <row r="16" spans="1:71" s="153" customFormat="1">
      <c r="A16" s="167" t="s">
        <v>262</v>
      </c>
      <c r="B16" s="120">
        <v>1.84</v>
      </c>
      <c r="C16" s="119">
        <f>B16+C8</f>
        <v>206.76</v>
      </c>
      <c r="D16" s="120" t="s">
        <v>302</v>
      </c>
      <c r="E16" s="120">
        <v>51.5</v>
      </c>
      <c r="F16" s="120">
        <v>74.849999999999994</v>
      </c>
      <c r="G16" s="119">
        <f t="shared" si="0"/>
        <v>0.26280561122244489</v>
      </c>
      <c r="H16" s="119">
        <v>19.670999999999999</v>
      </c>
      <c r="I16" s="270" t="s">
        <v>52</v>
      </c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</row>
    <row r="17" spans="1:39" s="153" customFormat="1">
      <c r="A17" s="167" t="s">
        <v>270</v>
      </c>
      <c r="B17" s="120">
        <v>0.14000000000000001</v>
      </c>
      <c r="C17" s="119">
        <f>B17+C8</f>
        <v>205.05999999999997</v>
      </c>
      <c r="D17" s="120" t="s">
        <v>303</v>
      </c>
      <c r="E17" s="120">
        <v>14.4</v>
      </c>
      <c r="F17" s="120">
        <v>1.51</v>
      </c>
      <c r="G17" s="119">
        <f t="shared" si="0"/>
        <v>0.6503311258278146</v>
      </c>
      <c r="H17" s="119">
        <v>0.98199999999999998</v>
      </c>
      <c r="I17" s="270" t="s">
        <v>52</v>
      </c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</row>
    <row r="18" spans="1:39" s="153" customFormat="1">
      <c r="A18" s="167" t="s">
        <v>271</v>
      </c>
      <c r="B18" s="120">
        <v>0.23</v>
      </c>
      <c r="C18" s="119">
        <f>B18+C8</f>
        <v>205.14999999999998</v>
      </c>
      <c r="D18" s="120" t="s">
        <v>304</v>
      </c>
      <c r="E18" s="120">
        <v>18.3</v>
      </c>
      <c r="F18" s="120">
        <v>3.94</v>
      </c>
      <c r="G18" s="119">
        <f t="shared" si="0"/>
        <v>0.71598984771573615</v>
      </c>
      <c r="H18" s="119">
        <v>2.8210000000000002</v>
      </c>
      <c r="I18" s="270" t="s">
        <v>52</v>
      </c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</row>
    <row r="19" spans="1:39" s="153" customFormat="1">
      <c r="A19" s="167" t="s">
        <v>324</v>
      </c>
      <c r="B19" s="120">
        <v>0.66</v>
      </c>
      <c r="C19" s="119">
        <f>B19+C8</f>
        <v>205.57999999999998</v>
      </c>
      <c r="D19" s="120" t="s">
        <v>368</v>
      </c>
      <c r="E19" s="120">
        <v>42.6</v>
      </c>
      <c r="F19" s="120">
        <v>16.38</v>
      </c>
      <c r="G19" s="119">
        <f t="shared" si="0"/>
        <v>0.20989010989010992</v>
      </c>
      <c r="H19" s="119">
        <v>3.4380000000000002</v>
      </c>
      <c r="I19" s="270" t="s">
        <v>53</v>
      </c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</row>
    <row r="20" spans="1:39" s="153" customFormat="1">
      <c r="A20" s="167" t="s">
        <v>336</v>
      </c>
      <c r="B20" s="120">
        <v>1.48</v>
      </c>
      <c r="C20" s="119">
        <f>B20+C8</f>
        <v>206.39999999999998</v>
      </c>
      <c r="D20" s="120">
        <v>9.4</v>
      </c>
      <c r="E20" s="120"/>
      <c r="F20" s="120"/>
      <c r="G20" s="119"/>
      <c r="H20" s="119">
        <v>0</v>
      </c>
      <c r="I20" s="270" t="s">
        <v>52</v>
      </c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</row>
    <row r="21" spans="1:39" s="153" customFormat="1">
      <c r="A21" s="167" t="s">
        <v>337</v>
      </c>
      <c r="B21" s="120">
        <v>0.5</v>
      </c>
      <c r="C21" s="119">
        <f>B21+C8</f>
        <v>205.42</v>
      </c>
      <c r="D21" s="120" t="s">
        <v>369</v>
      </c>
      <c r="E21" s="120">
        <v>35</v>
      </c>
      <c r="F21" s="120">
        <v>10.77</v>
      </c>
      <c r="G21" s="119">
        <f t="shared" si="0"/>
        <v>0.33156917363045502</v>
      </c>
      <c r="H21" s="119">
        <v>3.5710000000000002</v>
      </c>
      <c r="I21" s="270" t="s">
        <v>52</v>
      </c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</row>
    <row r="22" spans="1:39" s="153" customFormat="1">
      <c r="A22" s="167" t="s">
        <v>338</v>
      </c>
      <c r="B22" s="120">
        <v>0.4</v>
      </c>
      <c r="C22" s="119">
        <f>B22+C8</f>
        <v>205.32</v>
      </c>
      <c r="D22" s="120" t="s">
        <v>370</v>
      </c>
      <c r="E22" s="120">
        <v>31.2</v>
      </c>
      <c r="F22" s="120">
        <v>11.02</v>
      </c>
      <c r="G22" s="119">
        <f t="shared" si="0"/>
        <v>0.94609800362976415</v>
      </c>
      <c r="H22" s="119">
        <v>10.426</v>
      </c>
      <c r="I22" s="270" t="s">
        <v>52</v>
      </c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</row>
    <row r="23" spans="1:39" s="153" customFormat="1" ht="21.75" customHeight="1">
      <c r="A23" s="167" t="s">
        <v>330</v>
      </c>
      <c r="B23" s="120">
        <v>1.6</v>
      </c>
      <c r="C23" s="119">
        <f>B23+C8</f>
        <v>206.51999999999998</v>
      </c>
      <c r="D23" s="120" t="s">
        <v>371</v>
      </c>
      <c r="E23" s="120">
        <v>49.7</v>
      </c>
      <c r="F23" s="120">
        <v>71.12</v>
      </c>
      <c r="G23" s="119">
        <f>H23/F23</f>
        <v>0.87113329583802013</v>
      </c>
      <c r="H23" s="119">
        <v>61.954999999999998</v>
      </c>
      <c r="I23" s="270" t="s">
        <v>52</v>
      </c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</row>
    <row r="24" spans="1:39" s="153" customFormat="1">
      <c r="A24" s="167" t="s">
        <v>392</v>
      </c>
      <c r="B24" s="120">
        <v>1.3</v>
      </c>
      <c r="C24" s="119">
        <f>B24+C8</f>
        <v>206.22</v>
      </c>
      <c r="D24" s="120" t="s">
        <v>247</v>
      </c>
      <c r="E24" s="120">
        <v>48.1</v>
      </c>
      <c r="F24" s="120">
        <v>56.98</v>
      </c>
      <c r="G24" s="119">
        <f t="shared" ref="G24:G35" si="1">H24/F24</f>
        <v>0.25452790452790452</v>
      </c>
      <c r="H24" s="119">
        <v>14.503</v>
      </c>
      <c r="I24" s="270" t="s">
        <v>53</v>
      </c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</row>
    <row r="25" spans="1:39" s="153" customFormat="1" ht="21.75" customHeight="1">
      <c r="A25" s="167" t="s">
        <v>395</v>
      </c>
      <c r="B25" s="120">
        <v>0.28999999999999998</v>
      </c>
      <c r="C25" s="119">
        <f>B25+C8</f>
        <v>205.20999999999998</v>
      </c>
      <c r="D25" s="120" t="s">
        <v>438</v>
      </c>
      <c r="E25" s="120">
        <v>17.05</v>
      </c>
      <c r="F25" s="120">
        <v>6.97</v>
      </c>
      <c r="G25" s="119">
        <f t="shared" si="1"/>
        <v>0.3446197991391679</v>
      </c>
      <c r="H25" s="119">
        <v>2.4020000000000001</v>
      </c>
      <c r="I25" s="270" t="s">
        <v>52</v>
      </c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</row>
    <row r="26" spans="1:39" s="153" customFormat="1">
      <c r="A26" s="167" t="s">
        <v>404</v>
      </c>
      <c r="B26" s="120">
        <v>0.15</v>
      </c>
      <c r="C26" s="119">
        <f>B26+C8</f>
        <v>205.07</v>
      </c>
      <c r="D26" s="120" t="s">
        <v>439</v>
      </c>
      <c r="E26" s="120">
        <v>16.190000000000001</v>
      </c>
      <c r="F26" s="120">
        <v>4.71</v>
      </c>
      <c r="G26" s="119">
        <f t="shared" si="1"/>
        <v>0.18450106157112525</v>
      </c>
      <c r="H26" s="119">
        <v>0.86899999999999999</v>
      </c>
      <c r="I26" s="270" t="s">
        <v>52</v>
      </c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</row>
    <row r="27" spans="1:39" s="153" customFormat="1">
      <c r="A27" s="167" t="s">
        <v>405</v>
      </c>
      <c r="B27" s="120">
        <v>2.94</v>
      </c>
      <c r="C27" s="119">
        <f>B27+C8</f>
        <v>207.85999999999999</v>
      </c>
      <c r="D27" s="120">
        <v>12.25</v>
      </c>
      <c r="E27" s="120"/>
      <c r="F27" s="120"/>
      <c r="G27" s="119"/>
      <c r="H27" s="119">
        <v>0</v>
      </c>
      <c r="I27" s="270" t="s">
        <v>52</v>
      </c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</row>
    <row r="28" spans="1:39" s="153" customFormat="1">
      <c r="A28" s="214" t="s">
        <v>471</v>
      </c>
      <c r="B28" s="120">
        <v>0.24</v>
      </c>
      <c r="C28" s="119">
        <f>B28+C8</f>
        <v>205.16</v>
      </c>
      <c r="D28" s="120" t="s">
        <v>504</v>
      </c>
      <c r="E28" s="120">
        <v>16.649999999999999</v>
      </c>
      <c r="F28" s="120">
        <v>5.48</v>
      </c>
      <c r="G28" s="119">
        <f t="shared" si="1"/>
        <v>0.47080291970802918</v>
      </c>
      <c r="H28" s="119">
        <v>2.58</v>
      </c>
      <c r="I28" s="270" t="s">
        <v>53</v>
      </c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/>
    </row>
    <row r="29" spans="1:39" s="153" customFormat="1">
      <c r="A29" s="214" t="s">
        <v>463</v>
      </c>
      <c r="B29" s="120">
        <v>0.19</v>
      </c>
      <c r="C29" s="119">
        <f>B29+C8</f>
        <v>205.10999999999999</v>
      </c>
      <c r="D29" s="120" t="s">
        <v>505</v>
      </c>
      <c r="E29" s="120">
        <v>16.2</v>
      </c>
      <c r="F29" s="120">
        <v>4.68</v>
      </c>
      <c r="G29" s="119">
        <f t="shared" si="1"/>
        <v>0.36431623931623935</v>
      </c>
      <c r="H29" s="119">
        <v>1.7050000000000001</v>
      </c>
      <c r="I29" s="270" t="s">
        <v>52</v>
      </c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</row>
    <row r="30" spans="1:39" s="153" customFormat="1">
      <c r="A30" s="214" t="s">
        <v>472</v>
      </c>
      <c r="B30" s="120">
        <v>0.19</v>
      </c>
      <c r="C30" s="119">
        <f>B30+C8</f>
        <v>205.10999999999999</v>
      </c>
      <c r="D30" s="120" t="s">
        <v>506</v>
      </c>
      <c r="E30" s="120">
        <v>16.399999999999999</v>
      </c>
      <c r="F30" s="120">
        <v>4.5199999999999996</v>
      </c>
      <c r="G30" s="119">
        <f t="shared" si="1"/>
        <v>0.36216814159292038</v>
      </c>
      <c r="H30" s="119">
        <v>1.637</v>
      </c>
      <c r="I30" s="270" t="s">
        <v>52</v>
      </c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</row>
    <row r="31" spans="1:39" s="153" customFormat="1">
      <c r="A31" s="214" t="s">
        <v>473</v>
      </c>
      <c r="B31" s="120">
        <v>0.14000000000000001</v>
      </c>
      <c r="C31" s="119">
        <f>B31+C8</f>
        <v>205.05999999999997</v>
      </c>
      <c r="D31" s="120" t="s">
        <v>507</v>
      </c>
      <c r="E31" s="120">
        <v>15.72</v>
      </c>
      <c r="F31" s="120">
        <v>3.85</v>
      </c>
      <c r="G31" s="119">
        <f t="shared" si="1"/>
        <v>0.28259740259740262</v>
      </c>
      <c r="H31" s="119">
        <v>1.0880000000000001</v>
      </c>
      <c r="I31" s="270" t="s">
        <v>52</v>
      </c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</row>
    <row r="32" spans="1:39" s="153" customFormat="1">
      <c r="A32" s="167" t="s">
        <v>528</v>
      </c>
      <c r="B32" s="120">
        <v>0.13</v>
      </c>
      <c r="C32" s="119">
        <f>B32+C8</f>
        <v>205.04999999999998</v>
      </c>
      <c r="D32" s="120" t="s">
        <v>568</v>
      </c>
      <c r="E32" s="120">
        <v>16</v>
      </c>
      <c r="F32" s="120">
        <v>3.53</v>
      </c>
      <c r="G32" s="119">
        <f t="shared" si="1"/>
        <v>0.2943342776203966</v>
      </c>
      <c r="H32" s="119">
        <v>1.0389999999999999</v>
      </c>
      <c r="I32" s="270" t="s">
        <v>53</v>
      </c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</row>
    <row r="33" spans="1:39" s="153" customFormat="1">
      <c r="A33" s="167" t="s">
        <v>538</v>
      </c>
      <c r="B33" s="120">
        <v>0.1</v>
      </c>
      <c r="C33" s="119">
        <f>B33+C8</f>
        <v>205.01999999999998</v>
      </c>
      <c r="D33" s="120" t="s">
        <v>569</v>
      </c>
      <c r="E33" s="120">
        <v>15.22</v>
      </c>
      <c r="F33" s="120">
        <v>2.71</v>
      </c>
      <c r="G33" s="119">
        <f t="shared" si="1"/>
        <v>0.13025830258302581</v>
      </c>
      <c r="H33" s="119">
        <v>0.35299999999999998</v>
      </c>
      <c r="I33" s="270" t="s">
        <v>52</v>
      </c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</row>
    <row r="34" spans="1:39" s="153" customFormat="1">
      <c r="A34" s="167" t="s">
        <v>539</v>
      </c>
      <c r="B34" s="120">
        <v>0.04</v>
      </c>
      <c r="C34" s="119">
        <f>B34+C8</f>
        <v>204.95999999999998</v>
      </c>
      <c r="D34" s="151" t="s">
        <v>570</v>
      </c>
      <c r="E34" s="120">
        <v>11.98</v>
      </c>
      <c r="F34" s="120">
        <v>1.88</v>
      </c>
      <c r="G34" s="119">
        <f t="shared" si="1"/>
        <v>0.05</v>
      </c>
      <c r="H34" s="119">
        <v>9.4E-2</v>
      </c>
      <c r="I34" s="270" t="s">
        <v>52</v>
      </c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</row>
    <row r="35" spans="1:39" s="153" customFormat="1">
      <c r="A35" s="167" t="s">
        <v>540</v>
      </c>
      <c r="B35" s="195">
        <v>0.05</v>
      </c>
      <c r="C35" s="196">
        <f>B35+C8</f>
        <v>204.97</v>
      </c>
      <c r="D35" s="271" t="s">
        <v>117</v>
      </c>
      <c r="E35" s="195">
        <v>11.7</v>
      </c>
      <c r="F35" s="195">
        <v>1.75</v>
      </c>
      <c r="G35" s="196">
        <f t="shared" si="1"/>
        <v>3.2000000000000001E-2</v>
      </c>
      <c r="H35" s="196">
        <v>5.6000000000000001E-2</v>
      </c>
      <c r="I35" s="270" t="s">
        <v>52</v>
      </c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</row>
    <row r="36" spans="1:39" s="153" customFormat="1">
      <c r="A36" s="167" t="s">
        <v>604</v>
      </c>
      <c r="B36" s="195">
        <v>-0.01</v>
      </c>
      <c r="C36" s="196">
        <f>B36+C8</f>
        <v>204.91</v>
      </c>
      <c r="D36" s="195">
        <v>11</v>
      </c>
      <c r="E36" s="195"/>
      <c r="F36" s="195"/>
      <c r="G36" s="196"/>
      <c r="H36" s="196"/>
      <c r="I36" s="270" t="s">
        <v>53</v>
      </c>
      <c r="S36" s="129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</row>
    <row r="37" spans="1:39" s="153" customFormat="1">
      <c r="A37" s="167" t="s">
        <v>601</v>
      </c>
      <c r="B37" s="195">
        <v>-0.05</v>
      </c>
      <c r="C37" s="196">
        <f>B37+C8</f>
        <v>204.86999999999998</v>
      </c>
      <c r="D37" s="195">
        <v>11.1</v>
      </c>
      <c r="E37" s="195"/>
      <c r="F37" s="195"/>
      <c r="G37" s="196"/>
      <c r="H37" s="196"/>
      <c r="I37" s="270" t="s">
        <v>627</v>
      </c>
      <c r="S37" s="129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</row>
    <row r="38" spans="1:39" s="153" customFormat="1">
      <c r="A38" s="218" t="s">
        <v>602</v>
      </c>
      <c r="B38" s="232">
        <v>-0.1</v>
      </c>
      <c r="C38" s="233">
        <f>B38+C8</f>
        <v>204.82</v>
      </c>
      <c r="D38" s="232">
        <v>10</v>
      </c>
      <c r="E38" s="232"/>
      <c r="F38" s="232"/>
      <c r="G38" s="233"/>
      <c r="H38" s="233"/>
      <c r="I38" s="272" t="s">
        <v>626</v>
      </c>
      <c r="S38" s="129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</row>
    <row r="39" spans="1:39" s="153" customFormat="1">
      <c r="A39" s="214" t="s">
        <v>603</v>
      </c>
      <c r="B39" s="253">
        <v>-0.12</v>
      </c>
      <c r="C39" s="254">
        <f>B39+C8</f>
        <v>204.79999999999998</v>
      </c>
      <c r="D39" s="253">
        <v>9.4499999999999993</v>
      </c>
      <c r="E39" s="253"/>
      <c r="F39" s="253"/>
      <c r="G39" s="254"/>
      <c r="H39" s="254"/>
      <c r="I39" s="273" t="s">
        <v>52</v>
      </c>
      <c r="S39" s="129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</row>
    <row r="40" spans="1:39" s="153" customFormat="1">
      <c r="A40" s="167" t="s">
        <v>647</v>
      </c>
      <c r="B40" s="195">
        <v>-0.15</v>
      </c>
      <c r="C40" s="196">
        <f>B40+C8</f>
        <v>204.76999999999998</v>
      </c>
      <c r="D40" s="271">
        <v>9.4499999999999993</v>
      </c>
      <c r="E40" s="195"/>
      <c r="F40" s="195"/>
      <c r="G40" s="196"/>
      <c r="H40" s="196"/>
      <c r="I40" s="270" t="s">
        <v>96</v>
      </c>
      <c r="S40" s="129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</row>
    <row r="41" spans="1:39" s="153" customFormat="1">
      <c r="A41" s="167" t="s">
        <v>655</v>
      </c>
      <c r="B41" s="195">
        <v>-0.16</v>
      </c>
      <c r="C41" s="196">
        <f>B41+C8</f>
        <v>204.76</v>
      </c>
      <c r="D41" s="271">
        <v>14.01</v>
      </c>
      <c r="E41" s="195"/>
      <c r="F41" s="195"/>
      <c r="G41" s="196"/>
      <c r="H41" s="196"/>
      <c r="I41" s="270" t="s">
        <v>52</v>
      </c>
      <c r="S41" s="129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</row>
    <row r="42" spans="1:39" s="153" customFormat="1">
      <c r="A42" s="167" t="s">
        <v>656</v>
      </c>
      <c r="B42" s="195">
        <v>-0.19</v>
      </c>
      <c r="C42" s="196">
        <f>B42+C8</f>
        <v>204.73</v>
      </c>
      <c r="D42" s="271">
        <v>9.35</v>
      </c>
      <c r="E42" s="195"/>
      <c r="F42" s="195"/>
      <c r="G42" s="196"/>
      <c r="H42" s="196"/>
      <c r="I42" s="270" t="s">
        <v>52</v>
      </c>
      <c r="Q42" s="153" t="s">
        <v>37</v>
      </c>
      <c r="S42" s="129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</row>
    <row r="43" spans="1:39" s="153" customFormat="1">
      <c r="A43" s="167" t="s">
        <v>657</v>
      </c>
      <c r="B43" s="195">
        <v>-0.21</v>
      </c>
      <c r="C43" s="196">
        <f>B43+C8</f>
        <v>204.70999999999998</v>
      </c>
      <c r="D43" s="271">
        <v>9.31</v>
      </c>
      <c r="E43" s="195"/>
      <c r="F43" s="195"/>
      <c r="G43" s="196"/>
      <c r="H43" s="196"/>
      <c r="I43" s="270" t="s">
        <v>52</v>
      </c>
      <c r="S43" s="129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</row>
    <row r="44" spans="1:39" s="153" customFormat="1">
      <c r="A44" s="167" t="s">
        <v>697</v>
      </c>
      <c r="B44" s="195">
        <v>-0.24</v>
      </c>
      <c r="C44" s="196">
        <f>B44+C8</f>
        <v>204.67999999999998</v>
      </c>
      <c r="D44" s="195">
        <v>10</v>
      </c>
      <c r="E44" s="195"/>
      <c r="F44" s="195"/>
      <c r="G44" s="196"/>
      <c r="H44" s="196"/>
      <c r="I44" s="270" t="s">
        <v>96</v>
      </c>
      <c r="S44" s="129"/>
      <c r="V44" s="264"/>
      <c r="W44" s="264"/>
      <c r="X44" s="264"/>
      <c r="Y44" s="264"/>
      <c r="Z44" s="264"/>
      <c r="AA44" s="264"/>
      <c r="AB44" s="264"/>
      <c r="AC44" s="264"/>
      <c r="AD44" s="264"/>
      <c r="AE44" s="264"/>
      <c r="AF44" s="264"/>
      <c r="AG44" s="264"/>
      <c r="AH44" s="264"/>
      <c r="AI44" s="264"/>
      <c r="AJ44" s="264"/>
      <c r="AK44" s="264"/>
      <c r="AL44" s="264"/>
      <c r="AM44" s="264"/>
    </row>
    <row r="45" spans="1:39" s="153" customFormat="1">
      <c r="A45" s="218" t="s">
        <v>698</v>
      </c>
      <c r="B45" s="232">
        <v>-0.21</v>
      </c>
      <c r="C45" s="233">
        <f>B45+C8</f>
        <v>204.70999999999998</v>
      </c>
      <c r="D45" s="252">
        <v>9.3699999999999992</v>
      </c>
      <c r="E45" s="232"/>
      <c r="F45" s="232"/>
      <c r="G45" s="233"/>
      <c r="H45" s="233"/>
      <c r="I45" s="272" t="s">
        <v>52</v>
      </c>
      <c r="S45" s="129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  <c r="AL45" s="264"/>
      <c r="AM45" s="264"/>
    </row>
    <row r="46" spans="1:39" s="153" customFormat="1">
      <c r="D46" s="128"/>
      <c r="E46" s="128"/>
      <c r="F46" s="128"/>
      <c r="G46" s="134"/>
      <c r="H46" s="134"/>
      <c r="I46" s="275"/>
      <c r="S46" s="129"/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</row>
    <row r="47" spans="1:39" s="153" customFormat="1">
      <c r="D47" s="128"/>
      <c r="E47" s="128"/>
      <c r="F47" s="128"/>
      <c r="G47" s="134"/>
      <c r="H47" s="134"/>
      <c r="I47" s="275"/>
      <c r="S47" s="129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</row>
    <row r="48" spans="1:39" s="153" customFormat="1">
      <c r="A48" s="274"/>
      <c r="B48" s="128"/>
      <c r="C48" s="134"/>
      <c r="D48" s="128"/>
      <c r="E48" s="128"/>
      <c r="F48" s="128"/>
      <c r="G48" s="134"/>
      <c r="H48" s="134"/>
      <c r="I48" s="275"/>
      <c r="S48" s="129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</row>
    <row r="49" spans="1:39" s="153" customFormat="1">
      <c r="A49" s="274"/>
      <c r="B49" s="128"/>
      <c r="C49" s="134"/>
      <c r="D49" s="128"/>
      <c r="E49" s="128"/>
      <c r="F49" s="128"/>
      <c r="G49" s="134"/>
      <c r="H49" s="134"/>
      <c r="I49" s="275"/>
      <c r="S49" s="129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</row>
    <row r="50" spans="1:39" s="153" customFormat="1">
      <c r="A50" s="274"/>
      <c r="B50" s="128"/>
      <c r="C50" s="134"/>
      <c r="D50" s="128"/>
      <c r="E50" s="128"/>
      <c r="F50" s="128"/>
      <c r="G50" s="134"/>
      <c r="H50" s="134"/>
      <c r="I50" s="275"/>
      <c r="S50" s="129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  <c r="AM50" s="264"/>
    </row>
    <row r="51" spans="1:39" s="153" customFormat="1">
      <c r="A51" s="276" t="s">
        <v>63</v>
      </c>
      <c r="B51" s="128"/>
      <c r="C51" s="128"/>
      <c r="D51" s="128"/>
      <c r="E51" s="128"/>
      <c r="F51" s="128"/>
      <c r="G51" s="134"/>
      <c r="H51" s="134"/>
      <c r="I51" s="275"/>
      <c r="S51" s="129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</row>
    <row r="52" spans="1:39" s="153" customFormat="1">
      <c r="A52" s="274" t="s">
        <v>64</v>
      </c>
      <c r="B52" s="277">
        <f>+COUNT(B11:B45)</f>
        <v>32</v>
      </c>
      <c r="C52" s="128" t="s">
        <v>65</v>
      </c>
      <c r="D52" s="128"/>
      <c r="E52" s="128"/>
      <c r="F52" s="128"/>
      <c r="G52" s="134"/>
      <c r="H52" s="134"/>
      <c r="I52" s="275"/>
      <c r="S52" s="129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</row>
    <row r="53" spans="1:39" s="153" customFormat="1">
      <c r="A53" s="274"/>
      <c r="B53" s="128"/>
      <c r="C53" s="134"/>
      <c r="D53" s="128"/>
      <c r="E53" s="128"/>
      <c r="F53" s="128"/>
      <c r="G53" s="134"/>
      <c r="H53" s="134"/>
      <c r="I53" s="275"/>
      <c r="S53" s="129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</row>
    <row r="54" spans="1:39" s="153" customFormat="1">
      <c r="A54" s="274"/>
      <c r="B54" s="128"/>
      <c r="C54" s="134"/>
      <c r="D54" s="128"/>
      <c r="E54" s="128"/>
      <c r="F54" s="128"/>
      <c r="G54" s="134"/>
      <c r="H54" s="134"/>
      <c r="I54" s="275"/>
      <c r="S54" s="129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</row>
    <row r="55" spans="1:39" s="153" customFormat="1">
      <c r="A55" s="274"/>
      <c r="B55" s="128"/>
      <c r="C55" s="134"/>
      <c r="D55" s="128"/>
      <c r="E55" s="128"/>
      <c r="F55" s="128"/>
      <c r="G55" s="134"/>
      <c r="H55" s="134"/>
      <c r="I55" s="275"/>
      <c r="S55" s="129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</row>
    <row r="56" spans="1:39" s="153" customFormat="1">
      <c r="A56" s="274"/>
      <c r="B56" s="128"/>
      <c r="C56" s="134"/>
      <c r="D56" s="128"/>
      <c r="E56" s="128"/>
      <c r="F56" s="128"/>
      <c r="G56" s="134"/>
      <c r="H56" s="134"/>
      <c r="I56" s="275"/>
      <c r="S56" s="129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  <c r="AM56" s="264"/>
    </row>
    <row r="57" spans="1:39" s="153" customFormat="1">
      <c r="A57" s="274"/>
      <c r="B57" s="128"/>
      <c r="C57" s="134"/>
      <c r="D57" s="128"/>
      <c r="E57" s="128"/>
      <c r="F57" s="128"/>
      <c r="G57" s="134"/>
      <c r="H57" s="134"/>
      <c r="I57" s="275"/>
      <c r="S57" s="129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</row>
    <row r="58" spans="1:39" s="153" customFormat="1">
      <c r="C58" s="134"/>
      <c r="S58" s="129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</row>
    <row r="59" spans="1:39" s="153" customFormat="1">
      <c r="C59" s="134"/>
      <c r="S59" s="129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</row>
    <row r="60" spans="1:39" s="153" customFormat="1">
      <c r="C60" s="134"/>
      <c r="S60" s="129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264"/>
      <c r="AI60" s="264"/>
      <c r="AJ60" s="264"/>
      <c r="AK60" s="264"/>
      <c r="AL60" s="264"/>
      <c r="AM60" s="264"/>
    </row>
    <row r="61" spans="1:39" s="153" customFormat="1">
      <c r="C61" s="134"/>
      <c r="S61" s="129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</row>
    <row r="62" spans="1:39" s="153" customFormat="1">
      <c r="A62" s="278"/>
      <c r="B62" s="128"/>
      <c r="C62" s="134"/>
      <c r="D62" s="128"/>
      <c r="E62" s="128"/>
      <c r="F62" s="128"/>
      <c r="G62" s="134"/>
      <c r="H62" s="134"/>
      <c r="I62" s="275"/>
      <c r="S62" s="129"/>
      <c r="V62" s="264"/>
      <c r="W62" s="264"/>
      <c r="X62" s="264"/>
      <c r="Y62" s="264"/>
      <c r="Z62" s="264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4"/>
    </row>
    <row r="63" spans="1:39" s="153" customFormat="1">
      <c r="A63" s="278"/>
      <c r="B63" s="128"/>
      <c r="C63" s="134"/>
      <c r="D63" s="128"/>
      <c r="E63" s="128"/>
      <c r="F63" s="128"/>
      <c r="G63" s="134"/>
      <c r="H63" s="134"/>
      <c r="I63" s="275"/>
      <c r="S63" s="129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4"/>
      <c r="AJ63" s="264"/>
      <c r="AK63" s="264"/>
      <c r="AL63" s="264"/>
      <c r="AM63" s="264"/>
    </row>
    <row r="64" spans="1:39" s="153" customFormat="1">
      <c r="A64" s="278"/>
      <c r="B64" s="128"/>
      <c r="C64" s="134"/>
      <c r="D64" s="128"/>
      <c r="E64" s="128"/>
      <c r="F64" s="128"/>
      <c r="G64" s="134" t="s">
        <v>66</v>
      </c>
      <c r="H64" s="134"/>
      <c r="I64" s="275"/>
      <c r="S64" s="129"/>
      <c r="V64" s="264"/>
      <c r="W64" s="264"/>
      <c r="X64" s="264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</row>
    <row r="65" spans="1:39" s="153" customFormat="1">
      <c r="A65" s="278"/>
      <c r="B65" s="128"/>
      <c r="C65" s="134"/>
      <c r="D65" s="128"/>
      <c r="E65" s="128"/>
      <c r="F65" s="128"/>
      <c r="G65" s="134"/>
      <c r="H65" s="134"/>
      <c r="I65" s="275"/>
      <c r="S65" s="129"/>
      <c r="V65" s="264"/>
      <c r="W65" s="264"/>
      <c r="X65" s="264"/>
      <c r="Y65" s="264"/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</row>
    <row r="66" spans="1:39" s="153" customFormat="1">
      <c r="A66" s="278"/>
      <c r="B66" s="128"/>
      <c r="C66" s="134"/>
      <c r="D66" s="128"/>
      <c r="E66" s="128"/>
      <c r="F66" s="128"/>
      <c r="G66" s="134"/>
      <c r="H66" s="134"/>
      <c r="I66" s="279"/>
      <c r="S66" s="129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264"/>
      <c r="AL66" s="264"/>
      <c r="AM66" s="264"/>
    </row>
    <row r="67" spans="1:39" s="153" customFormat="1" ht="21" customHeight="1">
      <c r="A67" s="278"/>
      <c r="B67" s="128"/>
      <c r="C67" s="134"/>
      <c r="D67" s="128"/>
      <c r="E67" s="128"/>
      <c r="F67" s="128"/>
      <c r="G67" s="134"/>
      <c r="H67" s="134"/>
      <c r="I67" s="279"/>
      <c r="S67" s="129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</row>
    <row r="68" spans="1:39" s="153" customFormat="1" ht="21" customHeight="1">
      <c r="A68" s="278"/>
      <c r="B68" s="128"/>
      <c r="C68" s="134"/>
      <c r="D68" s="128"/>
      <c r="E68" s="128"/>
      <c r="F68" s="128"/>
      <c r="G68" s="134"/>
      <c r="H68" s="134"/>
      <c r="I68" s="280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</row>
    <row r="69" spans="1:39" s="153" customFormat="1" ht="21" customHeight="1">
      <c r="A69" s="278"/>
      <c r="B69" s="128"/>
      <c r="C69" s="134"/>
      <c r="D69" s="128"/>
      <c r="E69" s="128"/>
      <c r="F69" s="128"/>
      <c r="G69" s="134"/>
      <c r="H69" s="134"/>
      <c r="I69" s="27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V69" s="264"/>
      <c r="W69" s="264"/>
      <c r="X69" s="264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</row>
    <row r="70" spans="1:39" s="153" customFormat="1" ht="21.75">
      <c r="A70" s="278"/>
      <c r="B70" s="128"/>
      <c r="C70" s="134"/>
      <c r="D70" s="128"/>
      <c r="E70" s="128"/>
      <c r="F70" s="128"/>
      <c r="G70" s="134"/>
      <c r="H70" s="134"/>
      <c r="I70" s="280"/>
      <c r="J70" s="281"/>
      <c r="K70" s="281"/>
      <c r="L70" s="281"/>
      <c r="M70" s="281"/>
      <c r="N70" s="281"/>
      <c r="O70" s="281"/>
      <c r="P70" s="281"/>
      <c r="Q70" s="281"/>
      <c r="R70" s="281"/>
      <c r="S70" s="129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</row>
    <row r="71" spans="1:39" ht="21.75">
      <c r="B71" s="154"/>
      <c r="D71" s="154"/>
      <c r="E71" s="154"/>
      <c r="F71" s="154"/>
      <c r="G71" s="149"/>
      <c r="H71" s="149"/>
      <c r="J71" s="281"/>
      <c r="K71" s="281"/>
      <c r="L71" s="281"/>
      <c r="M71" s="281"/>
      <c r="N71" s="281"/>
      <c r="O71" s="281"/>
      <c r="P71" s="281"/>
      <c r="Q71" s="281"/>
      <c r="R71" s="281"/>
      <c r="S71" s="129"/>
    </row>
    <row r="72" spans="1:39" ht="21.75">
      <c r="B72" s="154"/>
      <c r="D72" s="154"/>
      <c r="E72" s="154"/>
      <c r="F72" s="154"/>
      <c r="G72" s="149"/>
      <c r="H72" s="149"/>
      <c r="J72" s="281"/>
      <c r="K72" s="281"/>
      <c r="L72" s="281"/>
      <c r="M72" s="281"/>
      <c r="N72" s="281"/>
      <c r="O72" s="281"/>
      <c r="P72" s="281"/>
      <c r="Q72" s="281"/>
      <c r="R72" s="281"/>
      <c r="S72" s="129"/>
    </row>
    <row r="73" spans="1:39" ht="21.75">
      <c r="B73" s="154"/>
      <c r="D73" s="154"/>
      <c r="E73" s="154"/>
      <c r="F73" s="154"/>
      <c r="G73" s="149"/>
      <c r="H73" s="149"/>
      <c r="J73" s="281"/>
      <c r="K73" s="281"/>
      <c r="L73" s="281"/>
      <c r="M73" s="281"/>
      <c r="N73" s="281"/>
      <c r="O73" s="281"/>
      <c r="P73" s="281"/>
      <c r="Q73" s="281"/>
      <c r="R73" s="281"/>
      <c r="S73" s="129"/>
    </row>
    <row r="74" spans="1:39" ht="21.75">
      <c r="B74" s="154"/>
      <c r="D74" s="154"/>
      <c r="E74" s="154"/>
      <c r="F74" s="154"/>
      <c r="G74" s="149"/>
      <c r="H74" s="149"/>
      <c r="J74" s="281"/>
      <c r="K74" s="281"/>
      <c r="L74" s="281"/>
      <c r="M74" s="281"/>
      <c r="N74" s="281"/>
      <c r="O74" s="281"/>
      <c r="P74" s="281"/>
      <c r="Q74" s="281"/>
      <c r="R74" s="281"/>
      <c r="S74" s="129"/>
    </row>
    <row r="75" spans="1:39" ht="21.75">
      <c r="B75" s="154"/>
      <c r="D75" s="154"/>
      <c r="E75" s="154"/>
      <c r="F75" s="154"/>
      <c r="G75" s="149"/>
      <c r="H75" s="149"/>
      <c r="J75" s="281"/>
      <c r="K75" s="281"/>
      <c r="L75" s="281"/>
      <c r="M75" s="281"/>
      <c r="N75" s="281"/>
      <c r="O75" s="281"/>
      <c r="P75" s="281"/>
      <c r="Q75" s="281"/>
      <c r="R75" s="281"/>
      <c r="S75" s="129"/>
    </row>
    <row r="76" spans="1:39" ht="21.75">
      <c r="B76" s="154"/>
      <c r="D76" s="154"/>
      <c r="E76" s="154"/>
      <c r="F76" s="154"/>
      <c r="G76" s="149"/>
      <c r="H76" s="149"/>
      <c r="J76" s="281"/>
      <c r="K76" s="281"/>
      <c r="L76" s="281"/>
      <c r="M76" s="281"/>
      <c r="N76" s="281"/>
      <c r="O76" s="281"/>
      <c r="P76" s="281"/>
      <c r="Q76" s="281"/>
      <c r="R76" s="281"/>
      <c r="S76" s="129"/>
    </row>
    <row r="77" spans="1:39" ht="21.75">
      <c r="B77" s="154"/>
      <c r="D77" s="154"/>
      <c r="E77" s="154"/>
      <c r="F77" s="154"/>
      <c r="G77" s="149"/>
      <c r="H77" s="149"/>
      <c r="J77" s="281"/>
      <c r="K77" s="281"/>
      <c r="L77" s="281"/>
      <c r="M77" s="281"/>
      <c r="N77" s="281"/>
      <c r="O77" s="281"/>
      <c r="P77" s="281"/>
      <c r="Q77" s="281"/>
      <c r="R77" s="281"/>
      <c r="S77" s="129"/>
    </row>
    <row r="78" spans="1:39" ht="21.75">
      <c r="B78" s="154"/>
      <c r="D78" s="154"/>
      <c r="E78" s="154"/>
      <c r="F78" s="154"/>
      <c r="G78" s="149"/>
      <c r="H78" s="149"/>
      <c r="J78" s="281"/>
      <c r="K78" s="281"/>
      <c r="L78" s="281"/>
      <c r="M78" s="281"/>
      <c r="N78" s="281"/>
      <c r="O78" s="281"/>
      <c r="P78" s="281"/>
      <c r="Q78" s="281"/>
      <c r="R78" s="281"/>
      <c r="S78" s="129"/>
    </row>
    <row r="79" spans="1:39" ht="21.75">
      <c r="B79" s="154"/>
      <c r="D79" s="154"/>
      <c r="E79" s="154"/>
      <c r="F79" s="154"/>
      <c r="G79" s="149"/>
      <c r="H79" s="149"/>
      <c r="J79" s="281"/>
      <c r="K79" s="281"/>
      <c r="L79" s="281"/>
      <c r="M79" s="281"/>
      <c r="N79" s="281"/>
      <c r="O79" s="281"/>
      <c r="P79" s="281"/>
      <c r="Q79" s="281"/>
      <c r="R79" s="281"/>
      <c r="S79" s="129"/>
    </row>
    <row r="80" spans="1:39" ht="21.75">
      <c r="B80" s="154"/>
      <c r="D80" s="154"/>
      <c r="E80" s="154"/>
      <c r="F80" s="154"/>
      <c r="G80" s="149"/>
      <c r="H80" s="149"/>
      <c r="J80" s="281"/>
      <c r="K80" s="281"/>
      <c r="L80" s="281"/>
      <c r="M80" s="281"/>
      <c r="N80" s="281"/>
      <c r="O80" s="281"/>
      <c r="P80" s="281"/>
      <c r="Q80" s="281"/>
      <c r="R80" s="281"/>
      <c r="S80" s="129"/>
    </row>
    <row r="81" spans="2:19" ht="21.75">
      <c r="B81" s="154"/>
      <c r="D81" s="154"/>
      <c r="E81" s="154"/>
      <c r="F81" s="154"/>
      <c r="G81" s="149"/>
      <c r="H81" s="149"/>
      <c r="J81" s="281"/>
      <c r="K81" s="281"/>
      <c r="L81" s="281"/>
      <c r="M81" s="281"/>
      <c r="N81" s="281"/>
      <c r="O81" s="281"/>
      <c r="P81" s="281"/>
      <c r="Q81" s="281"/>
      <c r="R81" s="281"/>
      <c r="S81" s="129"/>
    </row>
    <row r="82" spans="2:19" ht="21.75">
      <c r="B82" s="154"/>
      <c r="D82" s="154"/>
      <c r="E82" s="154"/>
      <c r="F82" s="154"/>
      <c r="G82" s="149"/>
      <c r="H82" s="149"/>
      <c r="J82" s="281"/>
      <c r="K82" s="281"/>
      <c r="L82" s="281"/>
      <c r="M82" s="281"/>
      <c r="N82" s="281"/>
      <c r="O82" s="281"/>
      <c r="P82" s="281"/>
      <c r="Q82" s="281"/>
      <c r="R82" s="281"/>
      <c r="S82" s="129"/>
    </row>
    <row r="83" spans="2:19" ht="21.75">
      <c r="B83" s="154"/>
      <c r="D83" s="154"/>
      <c r="E83" s="154"/>
      <c r="F83" s="154"/>
      <c r="G83" s="149"/>
      <c r="H83" s="149"/>
      <c r="J83" s="281"/>
      <c r="K83" s="281"/>
      <c r="L83" s="281"/>
      <c r="M83" s="281"/>
      <c r="N83" s="281"/>
      <c r="O83" s="281"/>
      <c r="P83" s="281"/>
      <c r="Q83" s="281"/>
      <c r="R83" s="281"/>
      <c r="S83" s="129"/>
    </row>
    <row r="84" spans="2:19" ht="21.75">
      <c r="B84" s="154"/>
      <c r="D84" s="154"/>
      <c r="E84" s="154"/>
      <c r="F84" s="154"/>
      <c r="G84" s="149"/>
      <c r="H84" s="149"/>
      <c r="J84" s="281"/>
      <c r="K84" s="281"/>
      <c r="L84" s="281"/>
      <c r="M84" s="281"/>
      <c r="N84" s="281"/>
      <c r="O84" s="281"/>
      <c r="P84" s="281"/>
      <c r="Q84" s="281"/>
      <c r="R84" s="281"/>
      <c r="S84" s="129"/>
    </row>
    <row r="85" spans="2:19" ht="21.75">
      <c r="B85" s="154"/>
      <c r="D85" s="154"/>
      <c r="E85" s="154"/>
      <c r="F85" s="154"/>
      <c r="G85" s="149"/>
      <c r="H85" s="149"/>
      <c r="J85" s="281"/>
      <c r="K85" s="281"/>
      <c r="L85" s="281"/>
      <c r="M85" s="281"/>
      <c r="N85" s="281"/>
      <c r="O85" s="281"/>
      <c r="P85" s="281"/>
      <c r="Q85" s="281"/>
      <c r="R85" s="281"/>
      <c r="S85" s="129"/>
    </row>
    <row r="86" spans="2:19" ht="21.75">
      <c r="B86" s="154"/>
      <c r="D86" s="154"/>
      <c r="E86" s="154"/>
      <c r="F86" s="154"/>
      <c r="G86" s="149"/>
      <c r="H86" s="149"/>
      <c r="J86" s="281"/>
      <c r="K86" s="281"/>
      <c r="L86" s="281"/>
      <c r="M86" s="281"/>
      <c r="N86" s="281"/>
      <c r="O86" s="281"/>
      <c r="P86" s="281"/>
      <c r="Q86" s="281"/>
      <c r="R86" s="281"/>
      <c r="S86" s="129"/>
    </row>
    <row r="87" spans="2:19" ht="21.75">
      <c r="B87" s="154"/>
      <c r="D87" s="154"/>
      <c r="E87" s="154"/>
      <c r="F87" s="154"/>
      <c r="G87" s="149"/>
      <c r="H87" s="149"/>
      <c r="J87" s="281"/>
      <c r="K87" s="281"/>
      <c r="L87" s="281"/>
      <c r="M87" s="281"/>
      <c r="N87" s="281"/>
      <c r="O87" s="281"/>
      <c r="P87" s="281"/>
      <c r="Q87" s="281"/>
      <c r="R87" s="281"/>
      <c r="S87" s="129"/>
    </row>
    <row r="88" spans="2:19" ht="21.75">
      <c r="B88" s="154"/>
      <c r="D88" s="154"/>
      <c r="E88" s="154"/>
      <c r="F88" s="154"/>
      <c r="G88" s="149"/>
      <c r="H88" s="149"/>
      <c r="J88" s="281"/>
      <c r="K88" s="281"/>
      <c r="L88" s="281"/>
      <c r="M88" s="281"/>
      <c r="N88" s="281"/>
      <c r="O88" s="281"/>
      <c r="P88" s="281"/>
      <c r="Q88" s="281"/>
      <c r="R88" s="281"/>
      <c r="S88" s="129"/>
    </row>
    <row r="89" spans="2:19" ht="21.75">
      <c r="B89" s="154"/>
      <c r="D89" s="154"/>
      <c r="E89" s="154"/>
      <c r="F89" s="154"/>
      <c r="G89" s="149"/>
      <c r="H89" s="149"/>
      <c r="J89" s="281"/>
      <c r="K89" s="281"/>
      <c r="L89" s="281"/>
      <c r="M89" s="281"/>
      <c r="N89" s="281"/>
      <c r="O89" s="281"/>
      <c r="P89" s="281"/>
      <c r="Q89" s="281"/>
      <c r="R89" s="281"/>
      <c r="S89" s="129"/>
    </row>
    <row r="90" spans="2:19" ht="21.75">
      <c r="B90" s="154"/>
      <c r="D90" s="154"/>
      <c r="E90" s="154"/>
      <c r="F90" s="154"/>
      <c r="G90" s="149"/>
      <c r="H90" s="149"/>
      <c r="J90" s="281"/>
      <c r="K90" s="281"/>
      <c r="L90" s="281"/>
      <c r="M90" s="281"/>
      <c r="N90" s="281"/>
      <c r="O90" s="281"/>
      <c r="P90" s="281"/>
      <c r="Q90" s="281"/>
      <c r="R90" s="281"/>
      <c r="S90" s="129"/>
    </row>
    <row r="91" spans="2:19" ht="21.75">
      <c r="B91" s="154"/>
      <c r="D91" s="154"/>
      <c r="E91" s="154"/>
      <c r="F91" s="154"/>
      <c r="G91" s="149"/>
      <c r="H91" s="149"/>
      <c r="J91" s="281"/>
      <c r="K91" s="281"/>
      <c r="L91" s="281"/>
      <c r="M91" s="281"/>
      <c r="N91" s="281"/>
      <c r="O91" s="281"/>
      <c r="P91" s="281"/>
      <c r="Q91" s="281"/>
      <c r="R91" s="281"/>
      <c r="S91" s="129"/>
    </row>
    <row r="92" spans="2:19" ht="21.75">
      <c r="B92" s="154"/>
      <c r="D92" s="154"/>
      <c r="E92" s="154"/>
      <c r="F92" s="154"/>
      <c r="G92" s="149"/>
      <c r="H92" s="149"/>
      <c r="J92" s="281"/>
      <c r="K92" s="281"/>
      <c r="L92" s="281"/>
      <c r="M92" s="281"/>
      <c r="N92" s="281"/>
      <c r="O92" s="281"/>
      <c r="P92" s="281"/>
      <c r="Q92" s="281"/>
      <c r="R92" s="281"/>
      <c r="S92" s="129"/>
    </row>
    <row r="93" spans="2:19" ht="21.75">
      <c r="B93" s="154"/>
      <c r="D93" s="154"/>
      <c r="E93" s="154"/>
      <c r="F93" s="154"/>
      <c r="G93" s="149"/>
      <c r="H93" s="149"/>
      <c r="J93" s="281"/>
      <c r="K93" s="281"/>
      <c r="L93" s="281"/>
      <c r="M93" s="281"/>
      <c r="N93" s="281"/>
      <c r="O93" s="281"/>
      <c r="P93" s="281"/>
      <c r="Q93" s="281"/>
      <c r="R93" s="281"/>
      <c r="S93" s="129"/>
    </row>
    <row r="94" spans="2:19" ht="21.75">
      <c r="B94" s="154"/>
      <c r="D94" s="154"/>
      <c r="E94" s="154"/>
      <c r="F94" s="154"/>
      <c r="G94" s="149"/>
      <c r="H94" s="149"/>
      <c r="J94" s="281"/>
      <c r="K94" s="281"/>
      <c r="L94" s="281"/>
      <c r="M94" s="281"/>
      <c r="N94" s="281"/>
      <c r="O94" s="281"/>
      <c r="P94" s="281"/>
      <c r="Q94" s="281"/>
      <c r="R94" s="281"/>
      <c r="S94" s="129"/>
    </row>
    <row r="95" spans="2:19" ht="21.75">
      <c r="B95" s="154"/>
      <c r="D95" s="154"/>
      <c r="E95" s="154"/>
      <c r="F95" s="154"/>
      <c r="G95" s="149"/>
      <c r="H95" s="149"/>
      <c r="J95" s="281"/>
      <c r="K95" s="281"/>
      <c r="L95" s="281"/>
      <c r="M95" s="281"/>
      <c r="N95" s="281"/>
      <c r="O95" s="281"/>
      <c r="P95" s="281"/>
      <c r="Q95" s="281"/>
      <c r="R95" s="281"/>
      <c r="S95" s="129"/>
    </row>
    <row r="96" spans="2:19" ht="21.75">
      <c r="B96" s="154"/>
      <c r="D96" s="154"/>
      <c r="E96" s="154"/>
      <c r="F96" s="154"/>
      <c r="G96" s="149"/>
      <c r="H96" s="149"/>
      <c r="J96" s="281"/>
      <c r="K96" s="281"/>
      <c r="L96" s="281"/>
      <c r="M96" s="281"/>
      <c r="N96" s="281"/>
      <c r="O96" s="281"/>
      <c r="P96" s="281"/>
      <c r="Q96" s="281"/>
      <c r="R96" s="281"/>
      <c r="S96" s="129"/>
    </row>
    <row r="97" spans="2:19" ht="21.75">
      <c r="B97" s="154"/>
      <c r="D97" s="154"/>
      <c r="E97" s="154"/>
      <c r="F97" s="154"/>
      <c r="G97" s="149"/>
      <c r="H97" s="149"/>
      <c r="J97" s="281"/>
      <c r="K97" s="281"/>
      <c r="L97" s="281"/>
      <c r="M97" s="281"/>
      <c r="N97" s="281"/>
      <c r="O97" s="281"/>
      <c r="P97" s="281"/>
      <c r="Q97" s="281"/>
      <c r="R97" s="281"/>
      <c r="S97" s="129"/>
    </row>
    <row r="98" spans="2:19" ht="21.75">
      <c r="B98" s="154"/>
      <c r="D98" s="154"/>
      <c r="E98" s="154"/>
      <c r="F98" s="154"/>
      <c r="G98" s="149"/>
      <c r="H98" s="149"/>
      <c r="J98" s="281"/>
      <c r="K98" s="281"/>
      <c r="L98" s="281"/>
      <c r="M98" s="281"/>
      <c r="N98" s="281"/>
      <c r="O98" s="281"/>
      <c r="P98" s="281"/>
      <c r="Q98" s="281"/>
      <c r="R98" s="281"/>
      <c r="S98" s="129"/>
    </row>
    <row r="99" spans="2:19" ht="21.75">
      <c r="B99" s="154"/>
      <c r="D99" s="154"/>
      <c r="E99" s="154"/>
      <c r="F99" s="154"/>
      <c r="G99" s="149"/>
      <c r="H99" s="149"/>
      <c r="J99" s="281"/>
      <c r="K99" s="281"/>
      <c r="L99" s="281"/>
      <c r="M99" s="281"/>
      <c r="N99" s="281"/>
      <c r="O99" s="281"/>
      <c r="P99" s="281"/>
      <c r="Q99" s="281"/>
      <c r="R99" s="281"/>
      <c r="S99" s="129"/>
    </row>
    <row r="100" spans="2:19" ht="21.75">
      <c r="B100" s="154"/>
      <c r="D100" s="154"/>
      <c r="E100" s="154"/>
      <c r="F100" s="154"/>
      <c r="G100" s="149"/>
      <c r="H100" s="149"/>
      <c r="J100" s="281"/>
      <c r="K100" s="281"/>
      <c r="L100" s="281"/>
      <c r="M100" s="281"/>
      <c r="N100" s="281"/>
      <c r="O100" s="281"/>
      <c r="P100" s="281"/>
      <c r="Q100" s="281"/>
      <c r="R100" s="281"/>
      <c r="S100" s="129"/>
    </row>
    <row r="101" spans="2:19" ht="21.75">
      <c r="B101" s="154"/>
      <c r="D101" s="154"/>
      <c r="E101" s="154"/>
      <c r="F101" s="154"/>
      <c r="G101" s="149"/>
      <c r="H101" s="149"/>
      <c r="J101" s="281"/>
      <c r="K101" s="281"/>
      <c r="L101" s="281"/>
      <c r="M101" s="281"/>
      <c r="N101" s="281"/>
      <c r="O101" s="281"/>
      <c r="P101" s="281"/>
      <c r="Q101" s="281"/>
      <c r="R101" s="281"/>
      <c r="S101" s="129"/>
    </row>
    <row r="102" spans="2:19" ht="21.75">
      <c r="B102" s="154"/>
      <c r="D102" s="154"/>
      <c r="E102" s="154"/>
      <c r="F102" s="154"/>
      <c r="G102" s="149"/>
      <c r="H102" s="149"/>
      <c r="J102" s="281"/>
      <c r="K102" s="281"/>
      <c r="L102" s="281"/>
      <c r="M102" s="281"/>
      <c r="N102" s="281"/>
      <c r="O102" s="281"/>
      <c r="P102" s="281"/>
      <c r="Q102" s="281"/>
      <c r="R102" s="281"/>
      <c r="S102" s="129"/>
    </row>
    <row r="103" spans="2:19" ht="21.75">
      <c r="B103" s="154"/>
      <c r="D103" s="154"/>
      <c r="E103" s="154"/>
      <c r="F103" s="154"/>
      <c r="G103" s="149"/>
      <c r="H103" s="149"/>
      <c r="J103" s="281"/>
      <c r="K103" s="281"/>
      <c r="L103" s="281"/>
      <c r="M103" s="281"/>
      <c r="N103" s="281"/>
      <c r="O103" s="281"/>
      <c r="P103" s="281"/>
      <c r="Q103" s="281"/>
      <c r="R103" s="281"/>
      <c r="S103" s="129"/>
    </row>
    <row r="104" spans="2:19" ht="21.75">
      <c r="B104" s="154"/>
      <c r="D104" s="154"/>
      <c r="E104" s="154"/>
      <c r="F104" s="154"/>
      <c r="G104" s="149"/>
      <c r="H104" s="149"/>
      <c r="J104" s="281"/>
      <c r="K104" s="281"/>
      <c r="L104" s="281"/>
      <c r="M104" s="281"/>
      <c r="N104" s="281"/>
      <c r="O104" s="281"/>
      <c r="P104" s="281"/>
      <c r="Q104" s="281"/>
      <c r="R104" s="281"/>
      <c r="S104" s="129"/>
    </row>
    <row r="105" spans="2:19" ht="21.75">
      <c r="B105" s="154"/>
      <c r="D105" s="154"/>
      <c r="E105" s="154"/>
      <c r="F105" s="154"/>
      <c r="G105" s="149"/>
      <c r="H105" s="149"/>
      <c r="J105" s="281"/>
      <c r="K105" s="281"/>
      <c r="L105" s="281"/>
      <c r="M105" s="281"/>
      <c r="N105" s="281"/>
      <c r="O105" s="281"/>
      <c r="P105" s="281"/>
      <c r="Q105" s="281"/>
      <c r="R105" s="281"/>
      <c r="S105" s="129"/>
    </row>
    <row r="106" spans="2:19" ht="21.75">
      <c r="B106" s="154"/>
      <c r="D106" s="154"/>
      <c r="E106" s="154"/>
      <c r="F106" s="154"/>
      <c r="G106" s="149"/>
      <c r="H106" s="149"/>
      <c r="J106" s="281"/>
      <c r="K106" s="281"/>
      <c r="L106" s="281"/>
      <c r="M106" s="281"/>
      <c r="N106" s="281"/>
      <c r="O106" s="281"/>
      <c r="P106" s="281"/>
      <c r="Q106" s="281"/>
      <c r="R106" s="281"/>
      <c r="S106" s="129"/>
    </row>
    <row r="107" spans="2:19" ht="21.75">
      <c r="B107" s="154"/>
      <c r="D107" s="154"/>
      <c r="E107" s="154"/>
      <c r="F107" s="154"/>
      <c r="G107" s="149"/>
      <c r="H107" s="149"/>
      <c r="J107" s="281"/>
      <c r="K107" s="281"/>
      <c r="L107" s="281"/>
      <c r="M107" s="281"/>
      <c r="N107" s="281"/>
      <c r="O107" s="281"/>
      <c r="P107" s="281"/>
      <c r="Q107" s="281"/>
      <c r="R107" s="281"/>
      <c r="S107" s="129"/>
    </row>
    <row r="108" spans="2:19" ht="21.75">
      <c r="B108" s="154"/>
      <c r="D108" s="154"/>
      <c r="E108" s="154"/>
      <c r="F108" s="154"/>
      <c r="G108" s="149"/>
      <c r="H108" s="149"/>
      <c r="J108" s="281"/>
      <c r="K108" s="281"/>
      <c r="L108" s="281"/>
      <c r="M108" s="281"/>
      <c r="N108" s="281"/>
      <c r="O108" s="281"/>
      <c r="P108" s="281"/>
      <c r="Q108" s="281"/>
      <c r="R108" s="281"/>
      <c r="S108" s="129"/>
    </row>
    <row r="109" spans="2:19" ht="21.75">
      <c r="B109" s="154"/>
      <c r="D109" s="154"/>
      <c r="E109" s="154"/>
      <c r="F109" s="154"/>
      <c r="G109" s="149"/>
      <c r="H109" s="149"/>
      <c r="J109" s="281"/>
      <c r="K109" s="281"/>
      <c r="L109" s="281"/>
      <c r="M109" s="281"/>
      <c r="N109" s="281"/>
      <c r="O109" s="281"/>
      <c r="P109" s="281"/>
      <c r="Q109" s="281"/>
      <c r="R109" s="281"/>
      <c r="S109" s="129"/>
    </row>
    <row r="110" spans="2:19" ht="21.75">
      <c r="B110" s="154"/>
      <c r="D110" s="154"/>
      <c r="E110" s="154"/>
      <c r="F110" s="154"/>
      <c r="G110" s="149"/>
      <c r="H110" s="149"/>
      <c r="J110" s="281"/>
      <c r="K110" s="281"/>
      <c r="L110" s="281"/>
      <c r="M110" s="281"/>
      <c r="N110" s="281"/>
      <c r="O110" s="281"/>
      <c r="P110" s="281"/>
      <c r="Q110" s="281"/>
      <c r="R110" s="281"/>
      <c r="S110" s="129"/>
    </row>
    <row r="111" spans="2:19" ht="21.75">
      <c r="B111" s="154"/>
      <c r="D111" s="154"/>
      <c r="E111" s="154"/>
      <c r="F111" s="154"/>
      <c r="G111" s="149"/>
      <c r="H111" s="149"/>
      <c r="J111" s="281"/>
      <c r="K111" s="281"/>
      <c r="L111" s="281"/>
      <c r="M111" s="281"/>
      <c r="N111" s="281"/>
      <c r="O111" s="281"/>
      <c r="P111" s="281"/>
      <c r="Q111" s="281"/>
      <c r="R111" s="281"/>
      <c r="S111" s="129"/>
    </row>
    <row r="112" spans="2:19" ht="21.75">
      <c r="B112" s="154"/>
      <c r="D112" s="154"/>
      <c r="E112" s="154"/>
      <c r="F112" s="154"/>
      <c r="G112" s="149"/>
      <c r="H112" s="149"/>
      <c r="J112" s="281"/>
      <c r="K112" s="281"/>
      <c r="L112" s="281"/>
      <c r="M112" s="281"/>
      <c r="N112" s="281"/>
      <c r="O112" s="281"/>
      <c r="P112" s="281"/>
      <c r="Q112" s="281"/>
      <c r="R112" s="281"/>
      <c r="S112" s="129"/>
    </row>
    <row r="113" spans="2:19" ht="21.75">
      <c r="B113" s="154"/>
      <c r="D113" s="154"/>
      <c r="E113" s="154"/>
      <c r="F113" s="154"/>
      <c r="G113" s="149"/>
      <c r="H113" s="149"/>
      <c r="J113" s="281"/>
      <c r="K113" s="281"/>
      <c r="L113" s="281"/>
      <c r="M113" s="281"/>
      <c r="N113" s="281"/>
      <c r="O113" s="281"/>
      <c r="P113" s="281"/>
      <c r="Q113" s="281"/>
      <c r="R113" s="281"/>
      <c r="S113" s="129"/>
    </row>
    <row r="114" spans="2:19" ht="21.75">
      <c r="B114" s="154"/>
      <c r="D114" s="154"/>
      <c r="E114" s="154"/>
      <c r="F114" s="154"/>
      <c r="G114" s="149"/>
      <c r="H114" s="149"/>
      <c r="J114" s="281"/>
      <c r="K114" s="281"/>
      <c r="L114" s="281"/>
      <c r="M114" s="281"/>
      <c r="N114" s="281"/>
      <c r="O114" s="281"/>
      <c r="P114" s="281"/>
      <c r="Q114" s="281"/>
      <c r="R114" s="281"/>
      <c r="S114" s="129"/>
    </row>
    <row r="115" spans="2:19" ht="21.75">
      <c r="B115" s="154"/>
      <c r="D115" s="154"/>
      <c r="E115" s="154"/>
      <c r="F115" s="154"/>
      <c r="G115" s="149"/>
      <c r="H115" s="149"/>
      <c r="J115" s="281"/>
      <c r="K115" s="281"/>
      <c r="L115" s="281"/>
      <c r="M115" s="281"/>
      <c r="N115" s="281"/>
      <c r="O115" s="281"/>
      <c r="P115" s="281"/>
      <c r="Q115" s="281"/>
      <c r="R115" s="281"/>
      <c r="S115" s="129"/>
    </row>
    <row r="116" spans="2:19" ht="21.75">
      <c r="B116" s="154"/>
      <c r="D116" s="154"/>
      <c r="E116" s="154"/>
      <c r="F116" s="154"/>
      <c r="G116" s="149"/>
      <c r="H116" s="149"/>
      <c r="J116" s="281"/>
      <c r="K116" s="281"/>
      <c r="L116" s="281"/>
      <c r="M116" s="281"/>
      <c r="N116" s="281"/>
      <c r="O116" s="281"/>
      <c r="P116" s="281"/>
      <c r="Q116" s="281"/>
      <c r="R116" s="281"/>
      <c r="S116" s="129"/>
    </row>
    <row r="117" spans="2:19" ht="21.75">
      <c r="B117" s="154"/>
      <c r="D117" s="154"/>
      <c r="E117" s="154"/>
      <c r="F117" s="154"/>
      <c r="G117" s="149"/>
      <c r="H117" s="149"/>
      <c r="J117" s="281"/>
      <c r="K117" s="281"/>
      <c r="L117" s="281"/>
      <c r="M117" s="281"/>
      <c r="N117" s="281"/>
      <c r="O117" s="281"/>
      <c r="P117" s="281"/>
      <c r="Q117" s="281"/>
      <c r="R117" s="281"/>
      <c r="S117" s="129"/>
    </row>
    <row r="118" spans="2:19" ht="21.75">
      <c r="B118" s="154"/>
      <c r="D118" s="154"/>
      <c r="E118" s="154"/>
      <c r="F118" s="154"/>
      <c r="G118" s="149"/>
      <c r="H118" s="149"/>
      <c r="J118" s="281"/>
      <c r="K118" s="281"/>
      <c r="L118" s="281"/>
      <c r="M118" s="281"/>
      <c r="N118" s="281"/>
      <c r="O118" s="281"/>
      <c r="P118" s="281"/>
      <c r="Q118" s="281"/>
      <c r="R118" s="281"/>
      <c r="S118" s="129"/>
    </row>
    <row r="119" spans="2:19" ht="21.75">
      <c r="B119" s="154"/>
      <c r="D119" s="154"/>
      <c r="E119" s="154"/>
      <c r="F119" s="154"/>
      <c r="G119" s="149"/>
      <c r="H119" s="149"/>
      <c r="J119" s="281"/>
      <c r="K119" s="281"/>
      <c r="L119" s="281"/>
      <c r="M119" s="281"/>
      <c r="N119" s="281"/>
      <c r="O119" s="281"/>
      <c r="P119" s="281"/>
      <c r="Q119" s="281"/>
      <c r="R119" s="281"/>
      <c r="S119" s="129"/>
    </row>
    <row r="120" spans="2:19" ht="21.75">
      <c r="B120" s="154"/>
      <c r="D120" s="154"/>
      <c r="E120" s="154"/>
      <c r="F120" s="154"/>
      <c r="G120" s="149"/>
      <c r="H120" s="149"/>
      <c r="J120" s="281"/>
      <c r="K120" s="281"/>
      <c r="L120" s="281"/>
      <c r="M120" s="281"/>
      <c r="N120" s="281"/>
      <c r="O120" s="281"/>
      <c r="P120" s="281"/>
      <c r="Q120" s="281"/>
      <c r="R120" s="281"/>
      <c r="S120" s="129"/>
    </row>
    <row r="121" spans="2:19" ht="21.75">
      <c r="B121" s="154"/>
      <c r="D121" s="154"/>
      <c r="E121" s="154"/>
      <c r="F121" s="154"/>
      <c r="G121" s="149"/>
      <c r="H121" s="149"/>
      <c r="J121" s="281"/>
      <c r="K121" s="281"/>
      <c r="L121" s="281"/>
      <c r="M121" s="281"/>
      <c r="N121" s="281"/>
      <c r="O121" s="281"/>
      <c r="P121" s="281"/>
      <c r="Q121" s="281"/>
      <c r="R121" s="281"/>
    </row>
    <row r="122" spans="2:19" ht="21.75">
      <c r="B122" s="154"/>
      <c r="D122" s="154"/>
      <c r="E122" s="154"/>
      <c r="F122" s="154"/>
      <c r="G122" s="149"/>
      <c r="H122" s="149"/>
      <c r="J122" s="281"/>
      <c r="K122" s="281"/>
      <c r="L122" s="281"/>
      <c r="M122" s="281"/>
      <c r="N122" s="281"/>
      <c r="O122" s="281"/>
      <c r="P122" s="281"/>
      <c r="Q122" s="281"/>
      <c r="R122" s="281"/>
    </row>
    <row r="123" spans="2:19" ht="21.75">
      <c r="B123" s="154"/>
      <c r="D123" s="154"/>
      <c r="E123" s="154"/>
      <c r="F123" s="154"/>
      <c r="G123" s="149"/>
      <c r="H123" s="149"/>
      <c r="J123" s="281"/>
      <c r="K123" s="281"/>
      <c r="L123" s="281"/>
      <c r="M123" s="281"/>
      <c r="N123" s="281"/>
      <c r="O123" s="281"/>
      <c r="P123" s="281"/>
      <c r="Q123" s="281"/>
      <c r="R123" s="281"/>
    </row>
    <row r="124" spans="2:19" ht="21.75">
      <c r="B124" s="154"/>
      <c r="D124" s="154"/>
      <c r="E124" s="154"/>
      <c r="F124" s="154"/>
      <c r="G124" s="149"/>
      <c r="H124" s="149"/>
      <c r="J124" s="281"/>
      <c r="K124" s="281"/>
      <c r="L124" s="281"/>
      <c r="M124" s="281"/>
      <c r="N124" s="281"/>
      <c r="O124" s="281"/>
      <c r="P124" s="281"/>
      <c r="Q124" s="281"/>
      <c r="R124" s="281"/>
    </row>
    <row r="125" spans="2:19" ht="21.75">
      <c r="B125" s="154"/>
      <c r="D125" s="154"/>
      <c r="E125" s="154"/>
      <c r="F125" s="154"/>
      <c r="G125" s="149"/>
      <c r="H125" s="149"/>
      <c r="J125" s="281"/>
      <c r="K125" s="281"/>
      <c r="L125" s="281"/>
      <c r="M125" s="281"/>
      <c r="N125" s="281"/>
      <c r="O125" s="281"/>
      <c r="P125" s="281"/>
      <c r="Q125" s="281"/>
      <c r="R125" s="281"/>
    </row>
    <row r="126" spans="2:19" ht="21.75">
      <c r="B126" s="154"/>
      <c r="D126" s="154"/>
      <c r="E126" s="154"/>
      <c r="F126" s="154"/>
      <c r="G126" s="149"/>
      <c r="H126" s="149"/>
      <c r="J126" s="281"/>
      <c r="K126" s="281"/>
      <c r="L126" s="281"/>
      <c r="M126" s="281"/>
      <c r="N126" s="281"/>
      <c r="O126" s="281"/>
      <c r="P126" s="281"/>
      <c r="Q126" s="281"/>
      <c r="R126" s="281"/>
    </row>
    <row r="127" spans="2:19" ht="21.75">
      <c r="B127" s="154"/>
      <c r="D127" s="154"/>
      <c r="E127" s="154"/>
      <c r="F127" s="154"/>
      <c r="G127" s="149"/>
      <c r="H127" s="149"/>
      <c r="J127" s="281"/>
      <c r="K127" s="281"/>
      <c r="L127" s="281"/>
      <c r="M127" s="281"/>
      <c r="N127" s="281"/>
      <c r="O127" s="281"/>
      <c r="P127" s="281"/>
      <c r="Q127" s="281"/>
      <c r="R127" s="281"/>
    </row>
    <row r="128" spans="2:19" ht="21.75">
      <c r="B128" s="154"/>
      <c r="D128" s="154"/>
      <c r="E128" s="154"/>
      <c r="F128" s="154"/>
      <c r="G128" s="149"/>
      <c r="H128" s="149"/>
      <c r="J128" s="281"/>
      <c r="K128" s="281"/>
      <c r="L128" s="281"/>
      <c r="M128" s="281"/>
      <c r="N128" s="281"/>
      <c r="O128" s="281"/>
      <c r="P128" s="281"/>
      <c r="Q128" s="281"/>
      <c r="R128" s="281"/>
    </row>
    <row r="129" spans="2:18" ht="21.75">
      <c r="B129" s="154"/>
      <c r="D129" s="154"/>
      <c r="E129" s="154"/>
      <c r="F129" s="154"/>
      <c r="G129" s="149"/>
      <c r="H129" s="149"/>
      <c r="J129" s="281"/>
      <c r="K129" s="281"/>
      <c r="L129" s="281"/>
      <c r="M129" s="281"/>
      <c r="N129" s="281"/>
      <c r="O129" s="281"/>
      <c r="P129" s="281"/>
      <c r="Q129" s="281"/>
      <c r="R129" s="281"/>
    </row>
    <row r="130" spans="2:18" ht="21.75">
      <c r="B130" s="154"/>
      <c r="D130" s="154"/>
      <c r="E130" s="154"/>
      <c r="F130" s="154"/>
      <c r="G130" s="149"/>
      <c r="H130" s="149"/>
      <c r="J130" s="281"/>
      <c r="K130" s="281"/>
      <c r="L130" s="281"/>
      <c r="M130" s="281"/>
      <c r="N130" s="281"/>
      <c r="O130" s="281"/>
      <c r="P130" s="281"/>
      <c r="Q130" s="281"/>
      <c r="R130" s="281"/>
    </row>
    <row r="131" spans="2:18" ht="21.75">
      <c r="B131" s="154"/>
      <c r="D131" s="154"/>
      <c r="E131" s="154"/>
      <c r="F131" s="154"/>
      <c r="G131" s="149"/>
      <c r="H131" s="149"/>
      <c r="J131" s="281"/>
      <c r="K131" s="281"/>
      <c r="L131" s="281"/>
      <c r="M131" s="281"/>
      <c r="N131" s="281"/>
      <c r="O131" s="281"/>
      <c r="P131" s="281"/>
      <c r="Q131" s="281"/>
      <c r="R131" s="281"/>
    </row>
    <row r="132" spans="2:18" ht="21.75">
      <c r="B132" s="154"/>
      <c r="D132" s="154"/>
      <c r="E132" s="154"/>
      <c r="F132" s="154"/>
      <c r="G132" s="149"/>
      <c r="H132" s="149"/>
      <c r="J132" s="281"/>
      <c r="K132" s="281"/>
      <c r="L132" s="281"/>
      <c r="M132" s="281"/>
      <c r="N132" s="281"/>
      <c r="O132" s="281"/>
      <c r="P132" s="281"/>
      <c r="Q132" s="281"/>
      <c r="R132" s="281"/>
    </row>
    <row r="133" spans="2:18" ht="21.75">
      <c r="B133" s="154"/>
      <c r="D133" s="154"/>
      <c r="E133" s="154"/>
      <c r="F133" s="154"/>
      <c r="G133" s="149"/>
      <c r="H133" s="149"/>
      <c r="J133" s="281"/>
      <c r="K133" s="281"/>
      <c r="L133" s="281"/>
      <c r="M133" s="281"/>
      <c r="N133" s="281"/>
      <c r="O133" s="281"/>
      <c r="P133" s="281"/>
      <c r="Q133" s="281"/>
      <c r="R133" s="281"/>
    </row>
    <row r="134" spans="2:18" ht="21.75">
      <c r="B134" s="154"/>
      <c r="D134" s="154"/>
      <c r="E134" s="154"/>
      <c r="F134" s="154"/>
      <c r="G134" s="149"/>
      <c r="H134" s="149"/>
      <c r="J134" s="281"/>
      <c r="K134" s="281"/>
      <c r="L134" s="281"/>
      <c r="M134" s="281"/>
      <c r="N134" s="281"/>
      <c r="O134" s="281"/>
      <c r="P134" s="281"/>
      <c r="Q134" s="281"/>
      <c r="R134" s="281"/>
    </row>
    <row r="135" spans="2:18" ht="21.75">
      <c r="B135" s="154"/>
      <c r="D135" s="154"/>
      <c r="E135" s="154"/>
      <c r="F135" s="154"/>
      <c r="G135" s="149"/>
      <c r="H135" s="149"/>
      <c r="J135" s="281"/>
      <c r="K135" s="281"/>
      <c r="L135" s="281"/>
      <c r="M135" s="281"/>
      <c r="N135" s="281"/>
      <c r="O135" s="281"/>
      <c r="P135" s="281"/>
      <c r="Q135" s="281"/>
      <c r="R135" s="281"/>
    </row>
    <row r="136" spans="2:18" ht="21.75">
      <c r="B136" s="154"/>
      <c r="D136" s="154"/>
      <c r="E136" s="154"/>
      <c r="F136" s="154"/>
      <c r="G136" s="149"/>
      <c r="H136" s="149"/>
      <c r="J136" s="281"/>
      <c r="K136" s="281"/>
      <c r="L136" s="281"/>
      <c r="M136" s="281"/>
      <c r="N136" s="281"/>
      <c r="O136" s="281"/>
      <c r="P136" s="281"/>
      <c r="Q136" s="281"/>
      <c r="R136" s="281"/>
    </row>
    <row r="137" spans="2:18" ht="21.75">
      <c r="B137" s="154"/>
      <c r="D137" s="154"/>
      <c r="E137" s="154"/>
      <c r="F137" s="154"/>
      <c r="G137" s="149"/>
      <c r="H137" s="149"/>
      <c r="J137" s="281"/>
      <c r="K137" s="281"/>
      <c r="L137" s="281"/>
      <c r="M137" s="281"/>
      <c r="N137" s="281"/>
      <c r="O137" s="281"/>
      <c r="P137" s="281"/>
      <c r="Q137" s="281"/>
      <c r="R137" s="281"/>
    </row>
    <row r="138" spans="2:18">
      <c r="B138" s="154"/>
      <c r="D138" s="154"/>
      <c r="E138" s="154"/>
      <c r="F138" s="154"/>
      <c r="G138" s="149"/>
      <c r="H138" s="14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2:18">
      <c r="B139" s="154"/>
      <c r="D139" s="154"/>
      <c r="E139" s="154"/>
      <c r="F139" s="154"/>
      <c r="G139" s="149"/>
      <c r="H139" s="14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2:18">
      <c r="B140" s="154"/>
      <c r="D140" s="154"/>
      <c r="E140" s="154"/>
      <c r="F140" s="154"/>
      <c r="G140" s="149"/>
      <c r="H140" s="14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2:18">
      <c r="B141" s="154"/>
      <c r="D141" s="154"/>
      <c r="E141" s="154"/>
      <c r="F141" s="154"/>
      <c r="G141" s="149"/>
      <c r="H141" s="14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2:18">
      <c r="B142" s="154"/>
      <c r="D142" s="154"/>
      <c r="E142" s="154"/>
      <c r="F142" s="154"/>
      <c r="G142" s="149"/>
      <c r="H142" s="14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2:18">
      <c r="B143" s="154"/>
      <c r="D143" s="154"/>
      <c r="E143" s="154"/>
      <c r="F143" s="154"/>
      <c r="G143" s="149"/>
      <c r="H143" s="14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2:18">
      <c r="B144" s="154"/>
      <c r="D144" s="154"/>
      <c r="E144" s="154"/>
      <c r="F144" s="154"/>
      <c r="G144" s="149"/>
      <c r="H144" s="14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2:18">
      <c r="B145" s="154"/>
      <c r="D145" s="154"/>
      <c r="E145" s="154"/>
      <c r="F145" s="154"/>
      <c r="G145" s="149"/>
      <c r="H145" s="14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2:18">
      <c r="B146" s="154"/>
      <c r="D146" s="154"/>
      <c r="E146" s="154"/>
      <c r="F146" s="154"/>
      <c r="G146" s="149"/>
      <c r="H146" s="14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2:18">
      <c r="B147" s="154"/>
      <c r="D147" s="154"/>
      <c r="E147" s="154"/>
      <c r="F147" s="154"/>
      <c r="G147" s="149"/>
      <c r="H147" s="14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2:18">
      <c r="B148" s="154"/>
      <c r="D148" s="154"/>
      <c r="E148" s="154"/>
      <c r="F148" s="154"/>
      <c r="G148" s="149"/>
      <c r="H148" s="14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2:18">
      <c r="B149" s="154"/>
      <c r="D149" s="154"/>
      <c r="E149" s="154"/>
      <c r="F149" s="154"/>
      <c r="G149" s="149"/>
      <c r="H149" s="14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2:18">
      <c r="B150" s="154"/>
      <c r="D150" s="154"/>
      <c r="E150" s="154"/>
      <c r="F150" s="154"/>
      <c r="G150" s="149"/>
      <c r="H150" s="14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2:18">
      <c r="B151" s="154"/>
      <c r="D151" s="154"/>
      <c r="E151" s="154"/>
      <c r="F151" s="154"/>
      <c r="G151" s="149"/>
      <c r="H151" s="149"/>
    </row>
    <row r="152" spans="2:18">
      <c r="B152" s="154"/>
      <c r="D152" s="154"/>
      <c r="E152" s="154"/>
      <c r="F152" s="154"/>
      <c r="G152" s="149"/>
      <c r="H152" s="149"/>
    </row>
    <row r="153" spans="2:18">
      <c r="B153" s="154"/>
      <c r="D153" s="154"/>
      <c r="E153" s="154"/>
      <c r="F153" s="154"/>
      <c r="G153" s="149"/>
      <c r="H153" s="149"/>
    </row>
    <row r="154" spans="2:18">
      <c r="B154" s="154"/>
      <c r="D154" s="154"/>
      <c r="E154" s="154"/>
      <c r="F154" s="154"/>
      <c r="G154" s="149"/>
      <c r="H154" s="149"/>
    </row>
    <row r="155" spans="2:18">
      <c r="B155" s="154"/>
      <c r="D155" s="154"/>
      <c r="E155" s="154"/>
      <c r="F155" s="154"/>
      <c r="G155" s="149"/>
      <c r="H155" s="149"/>
    </row>
    <row r="156" spans="2:18">
      <c r="B156" s="154"/>
      <c r="D156" s="154"/>
      <c r="E156" s="154"/>
      <c r="F156" s="154"/>
      <c r="G156" s="149"/>
      <c r="H156" s="149"/>
    </row>
    <row r="157" spans="2:18">
      <c r="B157" s="154"/>
      <c r="D157" s="154"/>
      <c r="E157" s="154"/>
      <c r="F157" s="154"/>
      <c r="G157" s="149"/>
      <c r="H157" s="149"/>
    </row>
    <row r="158" spans="2:18">
      <c r="B158" s="154"/>
      <c r="D158" s="154"/>
      <c r="E158" s="154"/>
      <c r="F158" s="154"/>
      <c r="G158" s="149"/>
      <c r="H158" s="149"/>
    </row>
    <row r="159" spans="2:18">
      <c r="B159" s="154"/>
      <c r="D159" s="154"/>
      <c r="E159" s="154"/>
      <c r="F159" s="154"/>
      <c r="G159" s="149"/>
      <c r="H159" s="149"/>
    </row>
    <row r="160" spans="2:18">
      <c r="B160" s="154"/>
      <c r="D160" s="154"/>
      <c r="E160" s="154"/>
      <c r="F160" s="154"/>
      <c r="G160" s="149"/>
      <c r="H160" s="149"/>
    </row>
    <row r="161" spans="2:8">
      <c r="B161" s="154"/>
      <c r="D161" s="154"/>
      <c r="E161" s="154"/>
      <c r="F161" s="154"/>
      <c r="G161" s="149"/>
      <c r="H161" s="149"/>
    </row>
    <row r="162" spans="2:8">
      <c r="B162" s="154"/>
      <c r="D162" s="154"/>
      <c r="E162" s="154"/>
      <c r="F162" s="154"/>
      <c r="G162" s="149"/>
      <c r="H162" s="149"/>
    </row>
    <row r="163" spans="2:8">
      <c r="B163" s="154"/>
      <c r="D163" s="154"/>
      <c r="E163" s="154"/>
      <c r="F163" s="154"/>
      <c r="G163" s="149"/>
      <c r="H163" s="149"/>
    </row>
    <row r="164" spans="2:8">
      <c r="B164" s="154"/>
      <c r="D164" s="154"/>
      <c r="E164" s="154"/>
      <c r="F164" s="154"/>
      <c r="G164" s="149"/>
      <c r="H164" s="149"/>
    </row>
    <row r="165" spans="2:8">
      <c r="B165" s="154"/>
      <c r="D165" s="154"/>
      <c r="E165" s="154"/>
      <c r="F165" s="154"/>
      <c r="G165" s="149"/>
      <c r="H165" s="149"/>
    </row>
    <row r="166" spans="2:8">
      <c r="B166" s="154"/>
      <c r="D166" s="154"/>
      <c r="E166" s="154"/>
      <c r="F166" s="154"/>
      <c r="G166" s="149"/>
      <c r="H166" s="149"/>
    </row>
    <row r="167" spans="2:8">
      <c r="B167" s="154"/>
      <c r="D167" s="154"/>
      <c r="E167" s="154"/>
      <c r="F167" s="154"/>
      <c r="G167" s="149"/>
      <c r="H167" s="149"/>
    </row>
    <row r="168" spans="2:8">
      <c r="B168" s="154"/>
      <c r="D168" s="154"/>
      <c r="E168" s="154"/>
      <c r="F168" s="154"/>
      <c r="G168" s="149"/>
      <c r="H168" s="149"/>
    </row>
    <row r="169" spans="2:8">
      <c r="B169" s="154"/>
      <c r="D169" s="154"/>
      <c r="E169" s="154"/>
      <c r="F169" s="154"/>
      <c r="G169" s="149"/>
      <c r="H169" s="149"/>
    </row>
    <row r="170" spans="2:8">
      <c r="B170" s="154"/>
      <c r="D170" s="154"/>
      <c r="E170" s="154"/>
      <c r="F170" s="154"/>
      <c r="G170" s="149"/>
      <c r="H170" s="149"/>
    </row>
    <row r="171" spans="2:8">
      <c r="B171" s="154"/>
      <c r="D171" s="154"/>
      <c r="E171" s="154"/>
      <c r="F171" s="154"/>
      <c r="G171" s="149"/>
      <c r="H171" s="149"/>
    </row>
    <row r="172" spans="2:8">
      <c r="B172" s="154"/>
      <c r="D172" s="154"/>
      <c r="E172" s="154"/>
      <c r="F172" s="154"/>
      <c r="G172" s="149"/>
      <c r="H172" s="149"/>
    </row>
    <row r="173" spans="2:8">
      <c r="B173" s="154"/>
      <c r="D173" s="154"/>
      <c r="E173" s="154"/>
      <c r="F173" s="154"/>
      <c r="G173" s="149"/>
      <c r="H173" s="149"/>
    </row>
    <row r="174" spans="2:8">
      <c r="B174" s="154"/>
      <c r="D174" s="154"/>
      <c r="E174" s="154"/>
      <c r="F174" s="154"/>
      <c r="G174" s="149"/>
      <c r="H174" s="149"/>
    </row>
    <row r="175" spans="2:8">
      <c r="B175" s="154"/>
      <c r="D175" s="154"/>
      <c r="E175" s="154"/>
      <c r="F175" s="154"/>
      <c r="G175" s="149"/>
      <c r="H175" s="149"/>
    </row>
    <row r="176" spans="2:8">
      <c r="B176" s="154"/>
      <c r="D176" s="154"/>
      <c r="E176" s="154"/>
      <c r="F176" s="154"/>
      <c r="G176" s="149"/>
      <c r="H176" s="149"/>
    </row>
    <row r="177" spans="2:8">
      <c r="B177" s="154"/>
      <c r="D177" s="154"/>
      <c r="E177" s="154"/>
      <c r="F177" s="154"/>
      <c r="G177" s="149"/>
      <c r="H177" s="149"/>
    </row>
    <row r="178" spans="2:8">
      <c r="B178" s="154"/>
      <c r="D178" s="154"/>
      <c r="E178" s="154"/>
      <c r="F178" s="154"/>
      <c r="G178" s="149"/>
      <c r="H178" s="149"/>
    </row>
    <row r="179" spans="2:8">
      <c r="B179" s="154"/>
      <c r="D179" s="154"/>
      <c r="E179" s="154"/>
      <c r="F179" s="154"/>
      <c r="G179" s="149"/>
      <c r="H179" s="149"/>
    </row>
    <row r="180" spans="2:8">
      <c r="B180" s="154"/>
      <c r="D180" s="154"/>
      <c r="E180" s="154"/>
      <c r="F180" s="154"/>
      <c r="G180" s="149"/>
      <c r="H180" s="149"/>
    </row>
    <row r="181" spans="2:8">
      <c r="B181" s="154"/>
      <c r="D181" s="154"/>
      <c r="E181" s="154"/>
      <c r="F181" s="154"/>
      <c r="G181" s="149"/>
      <c r="H181" s="149"/>
    </row>
    <row r="182" spans="2:8">
      <c r="B182" s="154"/>
      <c r="D182" s="154"/>
      <c r="E182" s="154"/>
      <c r="F182" s="154"/>
      <c r="G182" s="149"/>
      <c r="H182" s="149"/>
    </row>
    <row r="183" spans="2:8">
      <c r="G183" s="149"/>
      <c r="H183" s="149"/>
    </row>
    <row r="184" spans="2:8">
      <c r="G184" s="149"/>
      <c r="H184" s="149"/>
    </row>
    <row r="185" spans="2:8">
      <c r="G185" s="149"/>
      <c r="H185" s="149"/>
    </row>
    <row r="186" spans="2:8">
      <c r="G186" s="149"/>
      <c r="H186" s="149"/>
    </row>
    <row r="187" spans="2:8">
      <c r="G187" s="149"/>
      <c r="H187" s="149"/>
    </row>
    <row r="188" spans="2:8">
      <c r="G188" s="149"/>
      <c r="H188" s="149"/>
    </row>
    <row r="189" spans="2:8">
      <c r="G189" s="149"/>
      <c r="H189" s="149"/>
    </row>
    <row r="190" spans="2:8">
      <c r="G190" s="149"/>
      <c r="H190" s="149"/>
    </row>
    <row r="191" spans="2:8">
      <c r="G191" s="149"/>
      <c r="H191" s="149"/>
    </row>
    <row r="192" spans="2:8">
      <c r="G192" s="149"/>
      <c r="H192" s="149"/>
    </row>
    <row r="193" spans="7:8">
      <c r="G193" s="149"/>
      <c r="H193" s="149"/>
    </row>
    <row r="194" spans="7:8">
      <c r="G194" s="149"/>
      <c r="H194" s="149"/>
    </row>
    <row r="195" spans="7:8">
      <c r="G195" s="149"/>
      <c r="H195" s="149"/>
    </row>
    <row r="196" spans="7:8">
      <c r="G196" s="149"/>
      <c r="H196" s="149"/>
    </row>
    <row r="197" spans="7:8">
      <c r="G197" s="149"/>
      <c r="H197" s="149"/>
    </row>
    <row r="198" spans="7:8">
      <c r="G198" s="149"/>
      <c r="H198" s="149"/>
    </row>
    <row r="199" spans="7:8">
      <c r="G199" s="149"/>
      <c r="H199" s="149"/>
    </row>
    <row r="200" spans="7:8">
      <c r="G200" s="149"/>
      <c r="H200" s="149"/>
    </row>
    <row r="201" spans="7:8">
      <c r="G201" s="149"/>
      <c r="H201" s="149"/>
    </row>
    <row r="202" spans="7:8">
      <c r="G202" s="149"/>
      <c r="H202" s="149"/>
    </row>
    <row r="203" spans="7:8">
      <c r="G203" s="149"/>
      <c r="H203" s="149"/>
    </row>
    <row r="204" spans="7:8">
      <c r="G204" s="149"/>
      <c r="H204" s="149"/>
    </row>
    <row r="205" spans="7:8">
      <c r="G205" s="149"/>
      <c r="H205" s="149"/>
    </row>
    <row r="206" spans="7:8">
      <c r="G206" s="149"/>
      <c r="H206" s="149"/>
    </row>
    <row r="207" spans="7:8">
      <c r="G207" s="149"/>
      <c r="H207" s="149"/>
    </row>
    <row r="208" spans="7:8">
      <c r="G208" s="149"/>
      <c r="H208" s="149"/>
    </row>
    <row r="209" spans="7:8">
      <c r="G209" s="149"/>
      <c r="H209" s="149"/>
    </row>
    <row r="210" spans="7:8">
      <c r="G210" s="149"/>
      <c r="H210" s="149"/>
    </row>
    <row r="211" spans="7:8">
      <c r="G211" s="149"/>
      <c r="H211" s="149"/>
    </row>
    <row r="212" spans="7:8">
      <c r="G212" s="149"/>
      <c r="H212" s="149"/>
    </row>
    <row r="213" spans="7:8">
      <c r="G213" s="149"/>
      <c r="H213" s="149"/>
    </row>
    <row r="214" spans="7:8">
      <c r="G214" s="149"/>
      <c r="H214" s="149"/>
    </row>
    <row r="215" spans="7:8">
      <c r="G215" s="149"/>
      <c r="H215" s="149"/>
    </row>
    <row r="216" spans="7:8">
      <c r="G216" s="149"/>
      <c r="H216" s="149"/>
    </row>
    <row r="217" spans="7:8">
      <c r="G217" s="149"/>
      <c r="H217" s="149"/>
    </row>
    <row r="218" spans="7:8">
      <c r="G218" s="149"/>
      <c r="H218" s="149"/>
    </row>
    <row r="219" spans="7:8">
      <c r="G219" s="149"/>
      <c r="H219" s="149"/>
    </row>
    <row r="220" spans="7:8">
      <c r="G220" s="149"/>
      <c r="H220" s="149"/>
    </row>
    <row r="221" spans="7:8">
      <c r="G221" s="149"/>
      <c r="H221" s="149"/>
    </row>
    <row r="222" spans="7:8">
      <c r="G222" s="149"/>
      <c r="H222" s="149"/>
    </row>
    <row r="223" spans="7:8">
      <c r="G223" s="149"/>
      <c r="H223" s="149"/>
    </row>
    <row r="224" spans="7:8">
      <c r="G224" s="149"/>
      <c r="H224" s="149"/>
    </row>
    <row r="225" spans="7:8">
      <c r="G225" s="149"/>
      <c r="H225" s="149"/>
    </row>
    <row r="226" spans="7:8">
      <c r="G226" s="149"/>
      <c r="H226" s="149"/>
    </row>
    <row r="227" spans="7:8">
      <c r="G227" s="149"/>
      <c r="H227" s="149"/>
    </row>
    <row r="228" spans="7:8">
      <c r="G228" s="149"/>
      <c r="H228" s="149"/>
    </row>
    <row r="229" spans="7:8">
      <c r="G229" s="149"/>
      <c r="H229" s="149"/>
    </row>
    <row r="230" spans="7:8">
      <c r="G230" s="149"/>
      <c r="H230" s="149"/>
    </row>
    <row r="231" spans="7:8">
      <c r="G231" s="149"/>
      <c r="H231" s="149"/>
    </row>
    <row r="232" spans="7:8">
      <c r="G232" s="149"/>
      <c r="H232" s="149"/>
    </row>
    <row r="233" spans="7:8">
      <c r="G233" s="149"/>
      <c r="H233" s="149"/>
    </row>
    <row r="234" spans="7:8">
      <c r="G234" s="149"/>
      <c r="H234" s="149"/>
    </row>
    <row r="235" spans="7:8">
      <c r="G235" s="149"/>
      <c r="H235" s="149"/>
    </row>
    <row r="236" spans="7:8">
      <c r="G236" s="149"/>
      <c r="H236" s="149"/>
    </row>
    <row r="237" spans="7:8">
      <c r="G237" s="149"/>
      <c r="H237" s="149"/>
    </row>
    <row r="238" spans="7:8">
      <c r="G238" s="149"/>
      <c r="H238" s="149"/>
    </row>
    <row r="239" spans="7:8">
      <c r="G239" s="149"/>
      <c r="H239" s="149"/>
    </row>
    <row r="240" spans="7:8">
      <c r="G240" s="149"/>
      <c r="H240" s="149"/>
    </row>
    <row r="241" spans="7:8">
      <c r="G241" s="149"/>
      <c r="H241" s="149"/>
    </row>
    <row r="242" spans="7:8">
      <c r="G242" s="149"/>
      <c r="H242" s="149"/>
    </row>
    <row r="243" spans="7:8">
      <c r="G243" s="149"/>
      <c r="H243" s="149"/>
    </row>
    <row r="244" spans="7:8">
      <c r="G244" s="149"/>
      <c r="H244" s="149"/>
    </row>
    <row r="245" spans="7:8">
      <c r="G245" s="149"/>
      <c r="H245" s="149"/>
    </row>
    <row r="246" spans="7:8">
      <c r="G246" s="149"/>
      <c r="H246" s="149"/>
    </row>
    <row r="247" spans="7:8">
      <c r="G247" s="149"/>
      <c r="H247" s="149"/>
    </row>
    <row r="248" spans="7:8">
      <c r="G248" s="149"/>
      <c r="H248" s="149"/>
    </row>
    <row r="249" spans="7:8">
      <c r="G249" s="149"/>
      <c r="H249" s="149"/>
    </row>
    <row r="250" spans="7:8">
      <c r="G250" s="149"/>
      <c r="H250" s="149"/>
    </row>
    <row r="251" spans="7:8">
      <c r="G251" s="149"/>
      <c r="H251" s="149"/>
    </row>
    <row r="252" spans="7:8">
      <c r="G252" s="149"/>
      <c r="H252" s="149"/>
    </row>
    <row r="253" spans="7:8">
      <c r="G253" s="149"/>
      <c r="H253" s="149"/>
    </row>
    <row r="254" spans="7:8">
      <c r="G254" s="149"/>
      <c r="H254" s="149"/>
    </row>
    <row r="255" spans="7:8">
      <c r="G255" s="149"/>
      <c r="H255" s="149"/>
    </row>
    <row r="256" spans="7:8">
      <c r="G256" s="149"/>
      <c r="H256" s="149"/>
    </row>
    <row r="257" spans="7:8">
      <c r="G257" s="149"/>
      <c r="H257" s="149"/>
    </row>
    <row r="258" spans="7:8">
      <c r="G258" s="149"/>
      <c r="H258" s="149"/>
    </row>
    <row r="259" spans="7:8">
      <c r="G259" s="149"/>
      <c r="H259" s="149"/>
    </row>
    <row r="260" spans="7:8">
      <c r="G260" s="149"/>
      <c r="H260" s="149"/>
    </row>
    <row r="261" spans="7:8">
      <c r="G261" s="149"/>
      <c r="H261" s="149"/>
    </row>
    <row r="262" spans="7:8">
      <c r="G262" s="149"/>
      <c r="H262" s="149"/>
    </row>
    <row r="263" spans="7:8">
      <c r="G263" s="149"/>
      <c r="H263" s="149"/>
    </row>
    <row r="264" spans="7:8">
      <c r="G264" s="149"/>
      <c r="H264" s="149"/>
    </row>
    <row r="265" spans="7:8">
      <c r="G265" s="149"/>
      <c r="H265" s="149"/>
    </row>
    <row r="266" spans="7:8">
      <c r="G266" s="149"/>
      <c r="H266" s="149"/>
    </row>
    <row r="267" spans="7:8">
      <c r="G267" s="149"/>
      <c r="H267" s="149"/>
    </row>
    <row r="268" spans="7:8">
      <c r="G268" s="149"/>
      <c r="H268" s="149"/>
    </row>
    <row r="269" spans="7:8">
      <c r="G269" s="149"/>
      <c r="H269" s="149"/>
    </row>
    <row r="270" spans="7:8">
      <c r="G270" s="149"/>
      <c r="H270" s="149"/>
    </row>
    <row r="271" spans="7:8">
      <c r="G271" s="149"/>
      <c r="H271" s="149"/>
    </row>
    <row r="272" spans="7:8">
      <c r="G272" s="149"/>
      <c r="H272" s="149"/>
    </row>
    <row r="273" spans="7:8">
      <c r="G273" s="149"/>
      <c r="H273" s="149"/>
    </row>
    <row r="274" spans="7:8">
      <c r="G274" s="149"/>
      <c r="H274" s="149"/>
    </row>
    <row r="275" spans="7:8">
      <c r="G275" s="149"/>
      <c r="H275" s="149"/>
    </row>
    <row r="276" spans="7:8">
      <c r="G276" s="149"/>
      <c r="H276" s="149"/>
    </row>
    <row r="277" spans="7:8">
      <c r="G277" s="149"/>
      <c r="H277" s="149"/>
    </row>
    <row r="278" spans="7:8">
      <c r="G278" s="149"/>
      <c r="H278" s="149"/>
    </row>
    <row r="279" spans="7:8">
      <c r="G279" s="149"/>
      <c r="H279" s="149"/>
    </row>
    <row r="280" spans="7:8">
      <c r="G280" s="149"/>
      <c r="H280" s="149"/>
    </row>
    <row r="281" spans="7:8">
      <c r="G281" s="149"/>
      <c r="H281" s="149"/>
    </row>
    <row r="282" spans="7:8">
      <c r="G282" s="149"/>
      <c r="H282" s="149"/>
    </row>
    <row r="283" spans="7:8">
      <c r="G283" s="149"/>
      <c r="H283" s="149"/>
    </row>
    <row r="284" spans="7:8">
      <c r="G284" s="149"/>
      <c r="H284" s="149"/>
    </row>
    <row r="285" spans="7:8">
      <c r="G285" s="149"/>
      <c r="H285" s="149"/>
    </row>
    <row r="286" spans="7:8">
      <c r="G286" s="149"/>
      <c r="H286" s="149"/>
    </row>
    <row r="287" spans="7:8">
      <c r="G287" s="149"/>
      <c r="H287" s="149"/>
    </row>
    <row r="288" spans="7:8">
      <c r="G288" s="149"/>
      <c r="H288" s="149"/>
    </row>
    <row r="289" spans="7:8">
      <c r="G289" s="149"/>
      <c r="H289" s="149"/>
    </row>
    <row r="290" spans="7:8">
      <c r="G290" s="149"/>
      <c r="H290" s="149"/>
    </row>
    <row r="291" spans="7:8">
      <c r="G291" s="149"/>
      <c r="H291" s="149"/>
    </row>
    <row r="292" spans="7:8">
      <c r="G292" s="149"/>
      <c r="H292" s="149"/>
    </row>
    <row r="293" spans="7:8">
      <c r="G293" s="149"/>
      <c r="H293" s="149"/>
    </row>
    <row r="294" spans="7:8">
      <c r="G294" s="149"/>
      <c r="H294" s="149"/>
    </row>
    <row r="295" spans="7:8">
      <c r="G295" s="149"/>
      <c r="H295" s="149"/>
    </row>
    <row r="296" spans="7:8">
      <c r="G296" s="149"/>
      <c r="H296" s="149"/>
    </row>
    <row r="297" spans="7:8">
      <c r="G297" s="149"/>
      <c r="H297" s="149"/>
    </row>
    <row r="298" spans="7:8">
      <c r="G298" s="149"/>
      <c r="H298" s="149"/>
    </row>
    <row r="299" spans="7:8">
      <c r="G299" s="149"/>
      <c r="H299" s="149"/>
    </row>
    <row r="300" spans="7:8">
      <c r="G300" s="149"/>
      <c r="H300" s="149"/>
    </row>
    <row r="301" spans="7:8">
      <c r="G301" s="149"/>
      <c r="H301" s="149"/>
    </row>
    <row r="302" spans="7:8">
      <c r="G302" s="149"/>
      <c r="H302" s="149"/>
    </row>
    <row r="303" spans="7:8">
      <c r="G303" s="149"/>
      <c r="H303" s="149"/>
    </row>
    <row r="304" spans="7:8">
      <c r="G304" s="149"/>
      <c r="H304" s="149"/>
    </row>
    <row r="305" spans="7:8">
      <c r="G305" s="149"/>
      <c r="H305" s="149"/>
    </row>
    <row r="306" spans="7:8">
      <c r="G306" s="149"/>
      <c r="H306" s="149"/>
    </row>
    <row r="307" spans="7:8">
      <c r="G307" s="149"/>
      <c r="H307" s="149"/>
    </row>
    <row r="308" spans="7:8">
      <c r="G308" s="149"/>
      <c r="H308" s="149"/>
    </row>
    <row r="309" spans="7:8">
      <c r="G309" s="149"/>
      <c r="H309" s="149"/>
    </row>
    <row r="310" spans="7:8">
      <c r="G310" s="149"/>
      <c r="H310" s="149"/>
    </row>
    <row r="311" spans="7:8">
      <c r="G311" s="149"/>
      <c r="H311" s="149"/>
    </row>
    <row r="312" spans="7:8">
      <c r="G312" s="149"/>
      <c r="H312" s="149"/>
    </row>
    <row r="313" spans="7:8">
      <c r="G313" s="149"/>
      <c r="H313" s="149"/>
    </row>
    <row r="314" spans="7:8">
      <c r="G314" s="149"/>
      <c r="H314" s="149"/>
    </row>
    <row r="315" spans="7:8">
      <c r="G315" s="149"/>
      <c r="H315" s="149"/>
    </row>
    <row r="316" spans="7:8">
      <c r="G316" s="149"/>
      <c r="H316" s="149"/>
    </row>
    <row r="317" spans="7:8">
      <c r="G317" s="149"/>
      <c r="H317" s="149"/>
    </row>
    <row r="318" spans="7:8">
      <c r="G318" s="149"/>
      <c r="H318" s="149"/>
    </row>
    <row r="319" spans="7:8">
      <c r="G319" s="149"/>
      <c r="H319" s="149"/>
    </row>
    <row r="320" spans="7:8">
      <c r="G320" s="149"/>
      <c r="H320" s="149"/>
    </row>
    <row r="321" spans="7:8">
      <c r="G321" s="149"/>
      <c r="H321" s="149"/>
    </row>
    <row r="322" spans="7:8">
      <c r="G322" s="149"/>
      <c r="H322" s="149"/>
    </row>
    <row r="323" spans="7:8">
      <c r="G323" s="149"/>
      <c r="H323" s="149"/>
    </row>
    <row r="324" spans="7:8">
      <c r="G324" s="149"/>
      <c r="H324" s="149"/>
    </row>
    <row r="325" spans="7:8">
      <c r="G325" s="149"/>
      <c r="H325" s="149"/>
    </row>
    <row r="326" spans="7:8">
      <c r="G326" s="149"/>
      <c r="H326" s="149"/>
    </row>
    <row r="327" spans="7:8">
      <c r="G327" s="149"/>
      <c r="H327" s="149"/>
    </row>
    <row r="328" spans="7:8">
      <c r="G328" s="149"/>
      <c r="H328" s="149"/>
    </row>
    <row r="329" spans="7:8">
      <c r="G329" s="149"/>
      <c r="H329" s="149"/>
    </row>
    <row r="330" spans="7:8">
      <c r="G330" s="149"/>
      <c r="H330" s="149"/>
    </row>
    <row r="331" spans="7:8">
      <c r="G331" s="149"/>
      <c r="H331" s="149"/>
    </row>
    <row r="332" spans="7:8">
      <c r="G332" s="149"/>
      <c r="H332" s="149"/>
    </row>
    <row r="333" spans="7:8">
      <c r="G333" s="149"/>
      <c r="H333" s="149"/>
    </row>
    <row r="334" spans="7:8">
      <c r="G334" s="149"/>
      <c r="H334" s="149"/>
    </row>
    <row r="335" spans="7:8">
      <c r="G335" s="149"/>
      <c r="H335" s="149"/>
    </row>
    <row r="336" spans="7:8">
      <c r="G336" s="149"/>
      <c r="H336" s="149"/>
    </row>
    <row r="337" spans="7:8">
      <c r="G337" s="149"/>
      <c r="H337" s="149"/>
    </row>
    <row r="338" spans="7:8">
      <c r="G338" s="149"/>
      <c r="H338" s="149"/>
    </row>
    <row r="339" spans="7:8">
      <c r="G339" s="149"/>
      <c r="H339" s="149"/>
    </row>
    <row r="340" spans="7:8">
      <c r="G340" s="149"/>
      <c r="H340" s="149"/>
    </row>
    <row r="341" spans="7:8">
      <c r="G341" s="149"/>
      <c r="H341" s="149"/>
    </row>
    <row r="342" spans="7:8">
      <c r="G342" s="149"/>
      <c r="H342" s="149"/>
    </row>
    <row r="343" spans="7:8">
      <c r="G343" s="149"/>
      <c r="H343" s="149"/>
    </row>
    <row r="344" spans="7:8">
      <c r="G344" s="149"/>
      <c r="H344" s="149"/>
    </row>
    <row r="345" spans="7:8">
      <c r="G345" s="149"/>
      <c r="H345" s="149"/>
    </row>
    <row r="346" spans="7:8">
      <c r="G346" s="149"/>
      <c r="H346" s="149"/>
    </row>
    <row r="347" spans="7:8">
      <c r="G347" s="149"/>
      <c r="H347" s="149"/>
    </row>
    <row r="348" spans="7:8">
      <c r="G348" s="149"/>
      <c r="H348" s="149"/>
    </row>
    <row r="349" spans="7:8">
      <c r="G349" s="149"/>
      <c r="H349" s="149"/>
    </row>
    <row r="350" spans="7:8">
      <c r="G350" s="149"/>
      <c r="H350" s="149"/>
    </row>
    <row r="351" spans="7:8">
      <c r="G351" s="149"/>
      <c r="H351" s="149"/>
    </row>
    <row r="352" spans="7:8">
      <c r="G352" s="149"/>
      <c r="H352" s="149"/>
    </row>
    <row r="353" spans="7:8">
      <c r="G353" s="149"/>
      <c r="H353" s="149"/>
    </row>
    <row r="354" spans="7:8">
      <c r="G354" s="149"/>
      <c r="H354" s="149"/>
    </row>
    <row r="355" spans="7:8">
      <c r="G355" s="149"/>
      <c r="H355" s="149"/>
    </row>
    <row r="356" spans="7:8">
      <c r="G356" s="149"/>
      <c r="H356" s="149"/>
    </row>
    <row r="357" spans="7:8">
      <c r="G357" s="149"/>
      <c r="H357" s="149"/>
    </row>
    <row r="358" spans="7:8">
      <c r="G358" s="149"/>
      <c r="H358" s="149"/>
    </row>
    <row r="359" spans="7:8">
      <c r="G359" s="149"/>
      <c r="H359" s="149"/>
    </row>
    <row r="360" spans="7:8">
      <c r="G360" s="149"/>
      <c r="H360" s="149"/>
    </row>
    <row r="361" spans="7:8">
      <c r="G361" s="149"/>
      <c r="H361" s="149"/>
    </row>
    <row r="362" spans="7:8">
      <c r="G362" s="149"/>
      <c r="H362" s="149"/>
    </row>
    <row r="363" spans="7:8">
      <c r="G363" s="149"/>
      <c r="H363" s="149"/>
    </row>
    <row r="364" spans="7:8">
      <c r="G364" s="149"/>
      <c r="H364" s="149"/>
    </row>
    <row r="365" spans="7:8">
      <c r="G365" s="149"/>
      <c r="H365" s="149"/>
    </row>
    <row r="366" spans="7:8">
      <c r="G366" s="149"/>
      <c r="H366" s="149"/>
    </row>
    <row r="367" spans="7:8">
      <c r="G367" s="149"/>
      <c r="H367" s="149"/>
    </row>
    <row r="368" spans="7:8">
      <c r="G368" s="149"/>
      <c r="H368" s="149"/>
    </row>
    <row r="369" spans="7:8">
      <c r="G369" s="149"/>
      <c r="H369" s="149"/>
    </row>
    <row r="370" spans="7:8">
      <c r="G370" s="149"/>
      <c r="H370" s="149"/>
    </row>
    <row r="371" spans="7:8">
      <c r="G371" s="149"/>
      <c r="H371" s="149"/>
    </row>
    <row r="372" spans="7:8">
      <c r="G372" s="149"/>
      <c r="H372" s="149"/>
    </row>
    <row r="373" spans="7:8">
      <c r="G373" s="149"/>
      <c r="H373" s="149"/>
    </row>
    <row r="374" spans="7:8">
      <c r="G374" s="149"/>
      <c r="H374" s="149"/>
    </row>
    <row r="375" spans="7:8">
      <c r="G375" s="149"/>
      <c r="H375" s="149"/>
    </row>
    <row r="376" spans="7:8">
      <c r="G376" s="149"/>
      <c r="H376" s="149"/>
    </row>
    <row r="377" spans="7:8">
      <c r="G377" s="149"/>
      <c r="H377" s="149"/>
    </row>
    <row r="378" spans="7:8">
      <c r="G378" s="149"/>
      <c r="H378" s="149"/>
    </row>
    <row r="379" spans="7:8">
      <c r="G379" s="149"/>
      <c r="H379" s="149"/>
    </row>
    <row r="380" spans="7:8">
      <c r="G380" s="149"/>
      <c r="H380" s="149"/>
    </row>
    <row r="381" spans="7:8">
      <c r="G381" s="149"/>
      <c r="H381" s="149"/>
    </row>
    <row r="382" spans="7:8">
      <c r="G382" s="149"/>
      <c r="H382" s="149"/>
    </row>
    <row r="383" spans="7:8">
      <c r="G383" s="149"/>
      <c r="H383" s="149"/>
    </row>
    <row r="384" spans="7:8">
      <c r="G384" s="149"/>
      <c r="H384" s="149"/>
    </row>
    <row r="385" spans="7:8">
      <c r="G385" s="149"/>
      <c r="H385" s="149"/>
    </row>
    <row r="386" spans="7:8">
      <c r="G386" s="149"/>
      <c r="H386" s="149"/>
    </row>
    <row r="387" spans="7:8">
      <c r="G387" s="149"/>
      <c r="H387" s="149"/>
    </row>
    <row r="388" spans="7:8">
      <c r="G388" s="149"/>
      <c r="H388" s="149"/>
    </row>
    <row r="389" spans="7:8">
      <c r="G389" s="149"/>
      <c r="H389" s="149"/>
    </row>
    <row r="390" spans="7:8">
      <c r="G390" s="149"/>
      <c r="H390" s="149"/>
    </row>
    <row r="391" spans="7:8">
      <c r="G391" s="149"/>
      <c r="H391" s="149"/>
    </row>
    <row r="392" spans="7:8">
      <c r="G392" s="149"/>
      <c r="H392" s="149"/>
    </row>
    <row r="393" spans="7:8">
      <c r="G393" s="149"/>
      <c r="H393" s="149"/>
    </row>
    <row r="394" spans="7:8">
      <c r="G394" s="149"/>
      <c r="H394" s="149"/>
    </row>
    <row r="395" spans="7:8">
      <c r="G395" s="149"/>
      <c r="H395" s="149"/>
    </row>
    <row r="396" spans="7:8">
      <c r="G396" s="149"/>
      <c r="H396" s="149"/>
    </row>
    <row r="397" spans="7:8">
      <c r="G397" s="149"/>
      <c r="H397" s="149"/>
    </row>
    <row r="398" spans="7:8">
      <c r="G398" s="149"/>
      <c r="H398" s="149"/>
    </row>
    <row r="399" spans="7:8">
      <c r="G399" s="149"/>
      <c r="H399" s="149"/>
    </row>
    <row r="400" spans="7:8">
      <c r="G400" s="149"/>
      <c r="H400" s="149"/>
    </row>
    <row r="401" spans="7:8">
      <c r="G401" s="149"/>
      <c r="H401" s="149"/>
    </row>
  </sheetData>
  <mergeCells count="3">
    <mergeCell ref="A9:A10"/>
    <mergeCell ref="I9:I10"/>
    <mergeCell ref="A4:I4"/>
  </mergeCells>
  <phoneticPr fontId="16" type="noConversion"/>
  <pageMargins left="0.75" right="0.15" top="0.51" bottom="0.5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14</vt:i4>
      </vt:variant>
      <vt:variant>
        <vt:lpstr>ช่วงที่มีชื่อ</vt:lpstr>
      </vt:variant>
      <vt:variant>
        <vt:i4>19</vt:i4>
      </vt:variant>
    </vt:vector>
  </HeadingPairs>
  <TitlesOfParts>
    <vt:vector size="33" baseType="lpstr">
      <vt:lpstr>W.1C</vt:lpstr>
      <vt:lpstr>W.3A</vt:lpstr>
      <vt:lpstr>W.5A</vt:lpstr>
      <vt:lpstr>W.6A</vt:lpstr>
      <vt:lpstr>W.10A</vt:lpstr>
      <vt:lpstr>W.16A</vt:lpstr>
      <vt:lpstr>W.17</vt:lpstr>
      <vt:lpstr>W.17 A</vt:lpstr>
      <vt:lpstr>W.18A</vt:lpstr>
      <vt:lpstr>W.20</vt:lpstr>
      <vt:lpstr>W.21</vt:lpstr>
      <vt:lpstr>W.22</vt:lpstr>
      <vt:lpstr>W.25</vt:lpstr>
      <vt:lpstr>W.26 </vt:lpstr>
      <vt:lpstr>W.10A!Print_Area</vt:lpstr>
      <vt:lpstr>W.16A!Print_Area</vt:lpstr>
      <vt:lpstr>W.17!Print_Area</vt:lpstr>
      <vt:lpstr>W.22!Print_Area</vt:lpstr>
      <vt:lpstr>W.3A!Print_Area</vt:lpstr>
      <vt:lpstr>W.10A!Print_Titles</vt:lpstr>
      <vt:lpstr>W.16A!Print_Titles</vt:lpstr>
      <vt:lpstr>W.17!Print_Titles</vt:lpstr>
      <vt:lpstr>'W.17 A'!Print_Titles</vt:lpstr>
      <vt:lpstr>W.18A!Print_Titles</vt:lpstr>
      <vt:lpstr>W.1C!Print_Titles</vt:lpstr>
      <vt:lpstr>W.20!Print_Titles</vt:lpstr>
      <vt:lpstr>W.21!Print_Titles</vt:lpstr>
      <vt:lpstr>W.22!Print_Titles</vt:lpstr>
      <vt:lpstr>W.25!Print_Titles</vt:lpstr>
      <vt:lpstr>'W.26 '!Print_Titles</vt:lpstr>
      <vt:lpstr>W.3A!Print_Titles</vt:lpstr>
      <vt:lpstr>W.5A!Print_Titles</vt:lpstr>
      <vt:lpstr>W.6A!Print_Titles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gage height</dc:creator>
  <cp:lastModifiedBy>Windows User</cp:lastModifiedBy>
  <cp:lastPrinted>2014-01-30T03:04:53Z</cp:lastPrinted>
  <dcterms:created xsi:type="dcterms:W3CDTF">2004-05-11T02:31:07Z</dcterms:created>
  <dcterms:modified xsi:type="dcterms:W3CDTF">2014-04-22T07:12:30Z</dcterms:modified>
</cp:coreProperties>
</file>