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10" tabRatio="599" activeTab="0"/>
  </bookViews>
  <sheets>
    <sheet name="Y.1c" sheetId="1" r:id="rId1"/>
    <sheet name="Y.13a" sheetId="2" r:id="rId2"/>
    <sheet name="Y.20" sheetId="3" r:id="rId3"/>
    <sheet name="Y.24" sheetId="4" r:id="rId4"/>
    <sheet name="Y.30" sheetId="5" r:id="rId5"/>
    <sheet name="Y.31" sheetId="6" r:id="rId6"/>
    <sheet name="Y.34" sheetId="7" r:id="rId7"/>
    <sheet name="Y.36" sheetId="8" r:id="rId8"/>
    <sheet name="Y.37" sheetId="9" r:id="rId9"/>
    <sheet name="Y.38" sheetId="10" r:id="rId10"/>
    <sheet name="Y.43" sheetId="11" r:id="rId11"/>
    <sheet name="Y.44" sheetId="12" r:id="rId12"/>
    <sheet name="Y.45" sheetId="13" r:id="rId13"/>
    <sheet name="Y.46" sheetId="14" r:id="rId14"/>
    <sheet name="Y.47" sheetId="15" r:id="rId15"/>
    <sheet name="Y.48" sheetId="16" r:id="rId16"/>
  </sheets>
  <externalReferences>
    <externalReference r:id="rId19"/>
  </externalReferences>
  <definedNames>
    <definedName name="_xlnm.Print_Area" localSheetId="6">'Y.34'!$A$1:$I$85</definedName>
    <definedName name="_xlnm.Print_Area" localSheetId="9">'Y.38'!$A$1:$I$79</definedName>
    <definedName name="_xlnm.Print_Area" localSheetId="10">'Y.43'!$A$1:$I$82</definedName>
    <definedName name="_xlnm.Print_Area" localSheetId="11">'Y.44'!$A$1:$I$83</definedName>
    <definedName name="_xlnm.Print_Area" localSheetId="12">'Y.45'!$A$1:$I$83</definedName>
    <definedName name="_xlnm.Print_Area" localSheetId="13">'Y.46'!$A$1:$I$70</definedName>
    <definedName name="_xlnm.Print_Area" localSheetId="14">'Y.47'!$A$1:$I$69</definedName>
    <definedName name="_xlnm.Print_Area" localSheetId="15">'Y.48'!$A$1:$I$62</definedName>
    <definedName name="_xlnm.Print_Titles" localSheetId="1">'Y.13a'!$1:$10</definedName>
    <definedName name="_xlnm.Print_Titles" localSheetId="0">'Y.1c'!$1:$10</definedName>
    <definedName name="_xlnm.Print_Titles" localSheetId="2">'Y.20'!$1:$10</definedName>
    <definedName name="_xlnm.Print_Titles" localSheetId="3">'Y.24'!$1:$10</definedName>
    <definedName name="_xlnm.Print_Titles" localSheetId="4">'Y.30'!$1:$10</definedName>
    <definedName name="_xlnm.Print_Titles" localSheetId="5">'Y.31'!$1:$10</definedName>
    <definedName name="_xlnm.Print_Titles" localSheetId="6">'Y.34'!$1:$10</definedName>
    <definedName name="_xlnm.Print_Titles" localSheetId="7">'Y.36'!$1:$10</definedName>
    <definedName name="_xlnm.Print_Titles" localSheetId="8">'Y.37'!$1:$10</definedName>
    <definedName name="_xlnm.Print_Titles" localSheetId="9">'Y.38'!$1:$10</definedName>
    <definedName name="_xlnm.Print_Titles" localSheetId="10">'Y.43'!$1:$10</definedName>
    <definedName name="_xlnm.Print_Titles" localSheetId="11">'Y.44'!$1:$10</definedName>
    <definedName name="_xlnm.Print_Titles" localSheetId="12">'Y.45'!$1:$10</definedName>
    <definedName name="_xlnm.Print_Titles" localSheetId="13">'Y.46'!$1:$10</definedName>
    <definedName name="_xlnm.Print_Titles" localSheetId="14">'Y.47'!$1:$10</definedName>
    <definedName name="_xlnm.Print_Titles" localSheetId="15">'Y.48'!$1:$10</definedName>
  </definedNames>
  <calcPr fullCalcOnLoad="1"/>
</workbook>
</file>

<file path=xl/sharedStrings.xml><?xml version="1.0" encoding="utf-8"?>
<sst xmlns="http://schemas.openxmlformats.org/spreadsheetml/2006/main" count="2433" uniqueCount="720">
  <si>
    <t>อ.ท. 1-02</t>
  </si>
  <si>
    <t>กรมชลประทาน</t>
  </si>
  <si>
    <t>ตารางแสดงสถิติการสำรวจปริมาณน้ำ</t>
  </si>
  <si>
    <t>แม่น้ำ     ยม</t>
  </si>
  <si>
    <t>สถานี    บ้านน้ำโค้ง</t>
  </si>
  <si>
    <t>รหัส      Y.1C</t>
  </si>
  <si>
    <t>ตำบล     ป่าแมต</t>
  </si>
  <si>
    <t>อำเภอ     เมือง</t>
  </si>
  <si>
    <t>จังหวัด     แพร่</t>
  </si>
  <si>
    <t>ราคาศูนย์เสาระดับ</t>
  </si>
  <si>
    <t>ม.( ร.ท.ก.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</si>
  <si>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</si>
  <si>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</si>
  <si>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</si>
  <si>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</si>
  <si>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</si>
  <si>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</si>
  <si>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</si>
  <si>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</si>
  <si>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</si>
  <si>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</si>
  <si>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</si>
  <si>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</si>
  <si>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</si>
  <si>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Y.13A</t>
  </si>
  <si>
    <t>รหัส      Y.13A</t>
  </si>
  <si>
    <t>อำเภอ     งาว</t>
  </si>
  <si>
    <t>จังหวัด     ลำปาง</t>
  </si>
  <si>
    <t>สถานี      ห้วยสัก</t>
  </si>
  <si>
    <t>รหัส     Y.20</t>
  </si>
  <si>
    <t>ตำบล     เตาปูน</t>
  </si>
  <si>
    <t>อำเภอ     สอง</t>
  </si>
  <si>
    <t>สถานี      บ้านมาง</t>
  </si>
  <si>
    <t>รหัส      Y.24</t>
  </si>
  <si>
    <t>ตำบล     มาง</t>
  </si>
  <si>
    <t>อำเภอ     เชียงม่วน</t>
  </si>
  <si>
    <t>จังหวัด     พะเยา</t>
  </si>
  <si>
    <t>ม.( ร.ส.ม. )</t>
  </si>
  <si>
    <t>จังหวัด      แพร่</t>
  </si>
  <si>
    <t>แม่น้ำ     ห้วยแม่โป่ง</t>
  </si>
  <si>
    <t>สถานี     อุทกวิทยาแม่โป่ง</t>
  </si>
  <si>
    <t>รหัส     Y.30</t>
  </si>
  <si>
    <t>ตำบล     บ้านโป่ง</t>
  </si>
  <si>
    <t>สถานี      บ้านทุ่งหนอง</t>
  </si>
  <si>
    <t>รหัส      Y.31</t>
  </si>
  <si>
    <t>ตำบล     สระ</t>
  </si>
  <si>
    <t>อำเภอ      เชียงม่วน</t>
  </si>
  <si>
    <t>สถานี      บ้านแม่หล่าย</t>
  </si>
  <si>
    <t>รหัส      Y.34</t>
  </si>
  <si>
    <t>ตำบล      แม่หล่าย</t>
  </si>
  <si>
    <t>อำเภอ      เมือง</t>
  </si>
  <si>
    <t>สถานี      บ้านป่าคา</t>
  </si>
  <si>
    <t>รหัส       Y.36</t>
  </si>
  <si>
    <t>ตำบล      ควร</t>
  </si>
  <si>
    <t>อำเภอ     ปง</t>
  </si>
  <si>
    <t>จังหวัด    พะเยา</t>
  </si>
  <si>
    <t>ม.(ร.ท.ก.)</t>
  </si>
  <si>
    <t>สถานี      บ้านวังชิ้น</t>
  </si>
  <si>
    <t>รหัส       Y.37</t>
  </si>
  <si>
    <t>ตำบล      วังชิ้น</t>
  </si>
  <si>
    <t>อำเภอ     วังชิ้น</t>
  </si>
  <si>
    <t>สถานี      บ้านแม่คำมี</t>
  </si>
  <si>
    <t>รหัส       Y.38</t>
  </si>
  <si>
    <t>ตำบล      ตำหนักธรรม</t>
  </si>
  <si>
    <t>อำเภอ     หน่องม่วงไข่</t>
  </si>
  <si>
    <t>ม.(ร.ส.ม.)</t>
  </si>
  <si>
    <t>ผู้ตรวจสอบ…………………………………………..</t>
  </si>
  <si>
    <t>แม่น้ำ  ยม</t>
  </si>
  <si>
    <t>ตำบล     หลวงเหนือ</t>
  </si>
  <si>
    <t>สำนักอุทกวิทยาและบริหารน้ำ</t>
  </si>
  <si>
    <t xml:space="preserve"> </t>
  </si>
  <si>
    <t>แม่น้ำ      น้ำแม่คำมี</t>
  </si>
  <si>
    <t>แม่น้ำ      น้ำแม่ควร</t>
  </si>
  <si>
    <t>แม่น้ำ      น้ำแม่หล่าย</t>
  </si>
  <si>
    <t>แม่น้ำ     น้ำงาว</t>
  </si>
  <si>
    <t>แม่น้ำ     แม่ปี้</t>
  </si>
  <si>
    <t>รหัส       Y.46</t>
  </si>
  <si>
    <t>แม่น้ำ      สวด</t>
  </si>
  <si>
    <t>ตำบล      สวด</t>
  </si>
  <si>
    <t>สถานี      บ้านปางยาว</t>
  </si>
  <si>
    <t>อำเภอ     บ้านหลวง</t>
  </si>
  <si>
    <t>จังหวัด      พะเยา</t>
  </si>
  <si>
    <t>รหัส       Y.47</t>
  </si>
  <si>
    <t>แม่น้ำ      ยม</t>
  </si>
  <si>
    <t>ตำบล      ปง</t>
  </si>
  <si>
    <t>สถานี      ปง</t>
  </si>
  <si>
    <t>รหัส       Y.48</t>
  </si>
  <si>
    <t>แม่น้ำ      งิม</t>
  </si>
  <si>
    <t>ตำบล      งิม</t>
  </si>
  <si>
    <t>สถานี      บ้านแฮะ</t>
  </si>
  <si>
    <t>รหัส       Y.44</t>
  </si>
  <si>
    <t>แม่น้ำ      แม่ต้า</t>
  </si>
  <si>
    <t>สถานี      บ้านน้ำริน</t>
  </si>
  <si>
    <t>ตำบล      ต้าผมมอก</t>
  </si>
  <si>
    <t>อำเภอ     ลอง</t>
  </si>
  <si>
    <t>รหัส       Y.45</t>
  </si>
  <si>
    <t>แม่น้ำ      แม่คำมี</t>
  </si>
  <si>
    <t>สถานี      บ้านไผ่โทน</t>
  </si>
  <si>
    <t>ตำบล      ไผ่โทน</t>
  </si>
  <si>
    <t>อำเภอ     ร้องกวาง</t>
  </si>
  <si>
    <t>รหัส       Y.43</t>
  </si>
  <si>
    <t>สถานี      บ้านวังเคียน</t>
  </si>
  <si>
    <t>ตำบล      ปากกาง</t>
  </si>
  <si>
    <t>"</t>
  </si>
  <si>
    <t>สำรวจที่แนวสะพาน</t>
  </si>
  <si>
    <t>สำรวจที่แนวเสาระดับ</t>
  </si>
  <si>
    <t>15 พ.ค.</t>
  </si>
  <si>
    <t>22 พ.ค.</t>
  </si>
  <si>
    <t>8 พ.ค.</t>
  </si>
  <si>
    <t>21 พ.ค.</t>
  </si>
  <si>
    <t>สำรวจที่แนวโครงสลิง</t>
  </si>
  <si>
    <t>14 พ.ค.</t>
  </si>
  <si>
    <t>29 พ.ค.</t>
  </si>
  <si>
    <t>13 มิ.ย.</t>
  </si>
  <si>
    <t>27 มิ.ย.</t>
  </si>
  <si>
    <t>19 มิ.ย.</t>
  </si>
  <si>
    <t>26 มิ.ย.</t>
  </si>
  <si>
    <t>25 ก.ค.</t>
  </si>
  <si>
    <t>26 ก.ค.</t>
  </si>
  <si>
    <t>17 ก.ค.</t>
  </si>
  <si>
    <t>24 ก.ค.</t>
  </si>
  <si>
    <t>16 ก.ค.</t>
  </si>
  <si>
    <t>27 ส.ค.</t>
  </si>
  <si>
    <t>6 ส.ค.</t>
  </si>
  <si>
    <t>14 ส.ค.</t>
  </si>
  <si>
    <t>22 ส.ค.</t>
  </si>
  <si>
    <t>31 ส.ค.</t>
  </si>
  <si>
    <t>10 ก.ย.</t>
  </si>
  <si>
    <t>24 ก.ย.</t>
  </si>
  <si>
    <t>4 ก.ย.</t>
  </si>
  <si>
    <t>18 ก.ย.</t>
  </si>
  <si>
    <t>24 ต.ค.</t>
  </si>
  <si>
    <t>3 ต.ค.</t>
  </si>
  <si>
    <t>16 ต.ค.</t>
  </si>
  <si>
    <t>22 ต.ค.</t>
  </si>
  <si>
    <t>29 ต.ค.</t>
  </si>
  <si>
    <t>17 ต.ค.</t>
  </si>
  <si>
    <t>25 ต.ค.</t>
  </si>
  <si>
    <t>6 พ.ย.</t>
  </si>
  <si>
    <t>12 พ.ย.</t>
  </si>
  <si>
    <t>15 พ.ย.</t>
  </si>
  <si>
    <t>26 พ.ย.</t>
  </si>
  <si>
    <t>5 พ.ย.</t>
  </si>
  <si>
    <t>19 พ.ย.</t>
  </si>
  <si>
    <t>14 พ.ย.</t>
  </si>
  <si>
    <t>4 ธ.ค.</t>
  </si>
  <si>
    <t>12 ธ.ค.</t>
  </si>
  <si>
    <t>18 ธ.ค.</t>
  </si>
  <si>
    <t>25 ธ.ค.</t>
  </si>
  <si>
    <t>13 ธ.ค.</t>
  </si>
  <si>
    <t>26 ธ.ค.</t>
  </si>
  <si>
    <t>11 ธ.ค.</t>
  </si>
  <si>
    <t>20 ธ.ค.</t>
  </si>
  <si>
    <t>27 ธ.ค.</t>
  </si>
  <si>
    <t>8 ม.ค.</t>
  </si>
  <si>
    <t>9 ม.ค.</t>
  </si>
  <si>
    <t>14 ม.ค.</t>
  </si>
  <si>
    <t>29 ม.ค.</t>
  </si>
  <si>
    <t>21 ม.ค.</t>
  </si>
  <si>
    <t>15 ม.ค.</t>
  </si>
  <si>
    <t>28 ม.ค.</t>
  </si>
  <si>
    <t>12 ก.พ.</t>
  </si>
  <si>
    <t>19 ก.พ.</t>
  </si>
  <si>
    <t>5 ก.พ.</t>
  </si>
  <si>
    <t>27 ก.พ.</t>
  </si>
  <si>
    <t>11 ก.พ.</t>
  </si>
  <si>
    <t>26 ก.พ.</t>
  </si>
  <si>
    <t>20 ก.พ.</t>
  </si>
  <si>
    <t>6 มี.ค.</t>
  </si>
  <si>
    <t>5 มี.ค.</t>
  </si>
  <si>
    <t>28 มี.ค.</t>
  </si>
  <si>
    <t>4 มี.ค.</t>
  </si>
  <si>
    <t>จุดสำรวจ</t>
  </si>
  <si>
    <t>รวม</t>
  </si>
  <si>
    <t>จุด</t>
  </si>
  <si>
    <t xml:space="preserve"> ปีน้ำ     2556  ( 2013 )</t>
  </si>
  <si>
    <t xml:space="preserve"> ปีน้ำ     2556 ( 2013 )</t>
  </si>
  <si>
    <t>16.05-16.30</t>
  </si>
  <si>
    <t>15.50-16.22</t>
  </si>
  <si>
    <t>2  เม.ย.</t>
  </si>
  <si>
    <t>17  เม.ย.</t>
  </si>
  <si>
    <t>9  เม.ย.</t>
  </si>
  <si>
    <t>26  เม.ย.</t>
  </si>
  <si>
    <t>14.45-14.55</t>
  </si>
  <si>
    <t>15.15-15.27</t>
  </si>
  <si>
    <t>25  เม.ย.</t>
  </si>
  <si>
    <t>12.15-12.35</t>
  </si>
  <si>
    <t>12.00-12.22</t>
  </si>
  <si>
    <t>13.30-14.10</t>
  </si>
  <si>
    <t>22  เม.ย.</t>
  </si>
  <si>
    <t>29  เม.ย.</t>
  </si>
  <si>
    <t>12.00-12.15</t>
  </si>
  <si>
    <t>11.50-12.05</t>
  </si>
  <si>
    <t>11.40-11.55</t>
  </si>
  <si>
    <t>15.50-16.02</t>
  </si>
  <si>
    <t>15.55-16.05</t>
  </si>
  <si>
    <t xml:space="preserve">สำรวจที่แนวสะพาน </t>
  </si>
  <si>
    <t>12.40-13.10</t>
  </si>
  <si>
    <t>12.40-13.05</t>
  </si>
  <si>
    <t>12.35-12.50</t>
  </si>
  <si>
    <t>14.45-14.58</t>
  </si>
  <si>
    <t>14.30-14.45</t>
  </si>
  <si>
    <t>10.10-10.30</t>
  </si>
  <si>
    <t>14.50-15.15</t>
  </si>
  <si>
    <t>14.40-15.05</t>
  </si>
  <si>
    <t>14.45-15.10</t>
  </si>
  <si>
    <t>3  เม.ย.</t>
  </si>
  <si>
    <t>10  เม.ย.</t>
  </si>
  <si>
    <t>10.04-10.39</t>
  </si>
  <si>
    <t>10.14-10.49</t>
  </si>
  <si>
    <t>10.20-10.55</t>
  </si>
  <si>
    <t>09.25-09.42</t>
  </si>
  <si>
    <t>09.15-09.32</t>
  </si>
  <si>
    <t>11.05-11.35</t>
  </si>
  <si>
    <t>11.40-12.00</t>
  </si>
  <si>
    <t>11.50-12.10</t>
  </si>
  <si>
    <t>11.30-12.10</t>
  </si>
  <si>
    <t>10.45-10.58</t>
  </si>
  <si>
    <t>10.35-10.50</t>
  </si>
  <si>
    <t>14.00-14.25</t>
  </si>
  <si>
    <t>14.05-14.15</t>
  </si>
  <si>
    <t>14.15-14.25</t>
  </si>
  <si>
    <t>11.20-11.30</t>
  </si>
  <si>
    <t>11.15-11.25</t>
  </si>
  <si>
    <t>11.05-11.15</t>
  </si>
  <si>
    <t>16.10-16.30</t>
  </si>
  <si>
    <t>16.00-16.25</t>
  </si>
  <si>
    <t>16.10-16.35</t>
  </si>
  <si>
    <t>1 พ.ค.</t>
  </si>
  <si>
    <t>6 พ.ค.</t>
  </si>
  <si>
    <t>7 พ.ค.</t>
  </si>
  <si>
    <t>20 พ.ค.</t>
  </si>
  <si>
    <t>30 พ.ค.</t>
  </si>
  <si>
    <t>09.00-09.25</t>
  </si>
  <si>
    <t>09.10-09.35</t>
  </si>
  <si>
    <t>15.50-16.30</t>
  </si>
  <si>
    <t>15.15-15.55</t>
  </si>
  <si>
    <t>15.40-15.51</t>
  </si>
  <si>
    <t>14.46-15.02</t>
  </si>
  <si>
    <t>14.01-14.12</t>
  </si>
  <si>
    <t>13.45-13.56</t>
  </si>
  <si>
    <t>12.10-12.32</t>
  </si>
  <si>
    <t>13.10-13.40</t>
  </si>
  <si>
    <t>13.30-14.05</t>
  </si>
  <si>
    <t>27 พ.ค.</t>
  </si>
  <si>
    <t>11.35-11.50</t>
  </si>
  <si>
    <t>11.10-11.25</t>
  </si>
  <si>
    <t>11.20-11.35</t>
  </si>
  <si>
    <t>11.00-11.15</t>
  </si>
  <si>
    <t>16.15-16.30</t>
  </si>
  <si>
    <t>15.34-15.48</t>
  </si>
  <si>
    <t>15.53-16.07</t>
  </si>
  <si>
    <t>14.55-15.11</t>
  </si>
  <si>
    <t>12.30-13.10</t>
  </si>
  <si>
    <t>11.40-12.15</t>
  </si>
  <si>
    <t>11.50-12.20</t>
  </si>
  <si>
    <t>11.40-12.10</t>
  </si>
  <si>
    <t>14.50-15.20</t>
  </si>
  <si>
    <t>14.25-14.55</t>
  </si>
  <si>
    <t>15.00-15.20</t>
  </si>
  <si>
    <t>14.45-15.05</t>
  </si>
  <si>
    <t>11.08-11.38</t>
  </si>
  <si>
    <t>11.00-11.30</t>
  </si>
  <si>
    <t>10.15-11.20</t>
  </si>
  <si>
    <t>10.35-11.00</t>
  </si>
  <si>
    <t>09.10-09.30</t>
  </si>
  <si>
    <t>09.12-09.35</t>
  </si>
  <si>
    <t>11.10-11.40</t>
  </si>
  <si>
    <t>10.25-10.45</t>
  </si>
  <si>
    <t>14.53-15.26</t>
  </si>
  <si>
    <t>14.50-15.25</t>
  </si>
  <si>
    <t>13.15-13.45</t>
  </si>
  <si>
    <t>11.40-12.20</t>
  </si>
  <si>
    <t>10.30-10.45</t>
  </si>
  <si>
    <t>15.50-16.12</t>
  </si>
  <si>
    <t>11.55-12.10</t>
  </si>
  <si>
    <t>11.30-12.05</t>
  </si>
  <si>
    <t>10.55-11.05</t>
  </si>
  <si>
    <t>10.25-10.35</t>
  </si>
  <si>
    <t>10.20-10.30</t>
  </si>
  <si>
    <t>10.10-10.20</t>
  </si>
  <si>
    <t>14.00-14.30</t>
  </si>
  <si>
    <t>13.40-14.00</t>
  </si>
  <si>
    <t>14.15-14.35</t>
  </si>
  <si>
    <t>14.05-14.25</t>
  </si>
  <si>
    <t>16.20-16.45</t>
  </si>
  <si>
    <t>15.40-16.05</t>
  </si>
  <si>
    <t>16.05-16.25</t>
  </si>
  <si>
    <t>15.50-16.10</t>
  </si>
  <si>
    <t>4 มิ.ย.</t>
  </si>
  <si>
    <t>12 มิ.ย.</t>
  </si>
  <si>
    <t>15.40-16.15</t>
  </si>
  <si>
    <t>09.15-09.40</t>
  </si>
  <si>
    <t>11 มิ.ย.</t>
  </si>
  <si>
    <t>18 มิ.ย.</t>
  </si>
  <si>
    <t>25 มิ.ย.</t>
  </si>
  <si>
    <t>13.07-13.20</t>
  </si>
  <si>
    <t>12.58-13.10</t>
  </si>
  <si>
    <t>3 มิ.ย.</t>
  </si>
  <si>
    <t>13.20-14.05</t>
  </si>
  <si>
    <t>11.28-12.09</t>
  </si>
  <si>
    <t>11.50-12.15</t>
  </si>
  <si>
    <t>13.40-14.30</t>
  </si>
  <si>
    <t>11.25-11.45</t>
  </si>
  <si>
    <t>11.10-11.35</t>
  </si>
  <si>
    <t>11.30-11.50</t>
  </si>
  <si>
    <t>13.25-13.41</t>
  </si>
  <si>
    <t>15.07-15.25</t>
  </si>
  <si>
    <t>13.38-13.47</t>
  </si>
  <si>
    <t>12.25-13.05</t>
  </si>
  <si>
    <t>12.30-13.05</t>
  </si>
  <si>
    <t>12.05-12.30</t>
  </si>
  <si>
    <t>12.40-13.20</t>
  </si>
  <si>
    <t>15.00-15.25</t>
  </si>
  <si>
    <t>14.35-15.00</t>
  </si>
  <si>
    <t>15.05-15.30</t>
  </si>
  <si>
    <t>10.00-10.50</t>
  </si>
  <si>
    <t>11.15-11.48</t>
  </si>
  <si>
    <t>11.00-11.32</t>
  </si>
  <si>
    <t>10.25-11.00</t>
  </si>
  <si>
    <t>10.45-11.10</t>
  </si>
  <si>
    <t>09.00-09.20</t>
  </si>
  <si>
    <t>09.15-09.36</t>
  </si>
  <si>
    <t>10.35-11.05</t>
  </si>
  <si>
    <t>15.00-15.35</t>
  </si>
  <si>
    <t>15.05-15.35</t>
  </si>
  <si>
    <t>11.20-12.10</t>
  </si>
  <si>
    <t>10.10-10.25</t>
  </si>
  <si>
    <t>10.25-10.40</t>
  </si>
  <si>
    <t>10.40-12.05</t>
  </si>
  <si>
    <t>10.40-10.50</t>
  </si>
  <si>
    <t>10.45-10.55</t>
  </si>
  <si>
    <t>10.50-11.00</t>
  </si>
  <si>
    <t>13.45-14.15</t>
  </si>
  <si>
    <t>14.10-14.40</t>
  </si>
  <si>
    <t>15.45-16.05</t>
  </si>
  <si>
    <t>15.35-15.55</t>
  </si>
  <si>
    <t>9 ก.ค.</t>
  </si>
  <si>
    <t>10 ก.ค.</t>
  </si>
  <si>
    <t>14.56-15.34</t>
  </si>
  <si>
    <t>14.43-15.12</t>
  </si>
  <si>
    <t>14.57-15.28</t>
  </si>
  <si>
    <t>3 ก.ค.</t>
  </si>
  <si>
    <t>11.00-11.10</t>
  </si>
  <si>
    <t>12.47-13.18</t>
  </si>
  <si>
    <t>14.22-14.46</t>
  </si>
  <si>
    <t>13.10-13.35</t>
  </si>
  <si>
    <t>8 ก.ค.</t>
  </si>
  <si>
    <t>15 ก.ค.</t>
  </si>
  <si>
    <t>11.35-12.00</t>
  </si>
  <si>
    <t>11.25-12.02</t>
  </si>
  <si>
    <t>10.50-11.30</t>
  </si>
  <si>
    <t>12.00-12.20</t>
  </si>
  <si>
    <t>11.40-12.05</t>
  </si>
  <si>
    <t>11.48-12.00</t>
  </si>
  <si>
    <t>13.47-14.00</t>
  </si>
  <si>
    <t>16.13-16.27</t>
  </si>
  <si>
    <t>14.07-14.28</t>
  </si>
  <si>
    <t>30 ก.ค.</t>
  </si>
  <si>
    <t>13.10-13.30</t>
  </si>
  <si>
    <t>13.00-13.30</t>
  </si>
  <si>
    <t>13.00-13.35</t>
  </si>
  <si>
    <t>12.55-13.40</t>
  </si>
  <si>
    <t>13.30-14.25</t>
  </si>
  <si>
    <t>15.10-15.35</t>
  </si>
  <si>
    <t>15.25-15.55</t>
  </si>
  <si>
    <t>15.35-16.05</t>
  </si>
  <si>
    <t>11.38-12.16</t>
  </si>
  <si>
    <t>11.30-12.07</t>
  </si>
  <si>
    <t>11.25-12.05</t>
  </si>
  <si>
    <t>09.42-09.34</t>
  </si>
  <si>
    <t>09.02-09.24</t>
  </si>
  <si>
    <t>13.02-13.32</t>
  </si>
  <si>
    <t>13.15-13.40</t>
  </si>
  <si>
    <t>10.13-10.30</t>
  </si>
  <si>
    <t>10.20-10.35</t>
  </si>
  <si>
    <t>10.15-10.23</t>
  </si>
  <si>
    <t>11.05-11.20</t>
  </si>
  <si>
    <t>10.50-11.05</t>
  </si>
  <si>
    <t>11.10-11.20</t>
  </si>
  <si>
    <t>10.40-10.55</t>
  </si>
  <si>
    <t>14.20-14.45</t>
  </si>
  <si>
    <t>14.30-15.05</t>
  </si>
  <si>
    <t>14.35-15.15</t>
  </si>
  <si>
    <t>16.20-16.50</t>
  </si>
  <si>
    <t>16.40-17.10</t>
  </si>
  <si>
    <t>16.45-17.15</t>
  </si>
  <si>
    <t>5 ส.ค.</t>
  </si>
  <si>
    <t>8 ส.ค.</t>
  </si>
  <si>
    <t>9 ส.ค.</t>
  </si>
  <si>
    <t>10 ส.ค.</t>
  </si>
  <si>
    <t>12 ส.ค.</t>
  </si>
  <si>
    <t>14.55-15.40</t>
  </si>
  <si>
    <t>14.00-14.45</t>
  </si>
  <si>
    <t>18.03-19.14</t>
  </si>
  <si>
    <t>15.38-16.37</t>
  </si>
  <si>
    <t>15.08-15.45</t>
  </si>
  <si>
    <t>2 ส.ค.</t>
  </si>
  <si>
    <t>20 ส.ค.</t>
  </si>
  <si>
    <t>13.03-13.25</t>
  </si>
  <si>
    <t>09.39-10.00</t>
  </si>
  <si>
    <t>12.20-12.40</t>
  </si>
  <si>
    <t>13.25-14.00</t>
  </si>
  <si>
    <t>23 ส.ค.</t>
  </si>
  <si>
    <t>26 ส.ค.</t>
  </si>
  <si>
    <t>13.42-14.12</t>
  </si>
  <si>
    <t>11.22-12.08</t>
  </si>
  <si>
    <t>13.06-14.00</t>
  </si>
  <si>
    <t>13.00-14.00</t>
  </si>
  <si>
    <t>30 ส.ค.</t>
  </si>
  <si>
    <t>11.20-12.00</t>
  </si>
  <si>
    <t>11.15-12.00</t>
  </si>
  <si>
    <t>10.50-11.20</t>
  </si>
  <si>
    <t>13.51-14.02</t>
  </si>
  <si>
    <t>10.29-10.46</t>
  </si>
  <si>
    <t>11.38-11.59</t>
  </si>
  <si>
    <t>13.15-13.30</t>
  </si>
  <si>
    <t>15.22-15.35</t>
  </si>
  <si>
    <t>3 ส.ค.</t>
  </si>
  <si>
    <t>12.30-13.15</t>
  </si>
  <si>
    <t>12.50-13.35</t>
  </si>
  <si>
    <t>12.45-13.30</t>
  </si>
  <si>
    <t>12.40-13.25</t>
  </si>
  <si>
    <t>13 ส.ค.</t>
  </si>
  <si>
    <t>15.05-15.50</t>
  </si>
  <si>
    <t>15.30-16.05</t>
  </si>
  <si>
    <t>15.25-15.50</t>
  </si>
  <si>
    <t>10.22-11.21</t>
  </si>
  <si>
    <t>10.31-11.40</t>
  </si>
  <si>
    <t>10.20-11.00</t>
  </si>
  <si>
    <t>09.50-10.40</t>
  </si>
  <si>
    <t>10.14-10.29</t>
  </si>
  <si>
    <t>14.29-14.58</t>
  </si>
  <si>
    <t>10.05-10.22</t>
  </si>
  <si>
    <t>10.05-10.25</t>
  </si>
  <si>
    <t>10.00-10.20</t>
  </si>
  <si>
    <t>11.45-12.30</t>
  </si>
  <si>
    <t>31ส.ค.</t>
  </si>
  <si>
    <t>13.03-13.47</t>
  </si>
  <si>
    <t>12.55-14.05</t>
  </si>
  <si>
    <t>13.00-13.40</t>
  </si>
  <si>
    <t>15.00-16.10</t>
  </si>
  <si>
    <t>14.10-14.25</t>
  </si>
  <si>
    <t>14.26-14.50</t>
  </si>
  <si>
    <t>14.00-14.10</t>
  </si>
  <si>
    <t>11.12-11.27</t>
  </si>
  <si>
    <t>11.00-11.18</t>
  </si>
  <si>
    <t>11.12-11.22</t>
  </si>
  <si>
    <t>11.00-11.12</t>
  </si>
  <si>
    <t>10.15-10.30</t>
  </si>
  <si>
    <t>10.10-11.25</t>
  </si>
  <si>
    <t>10.05-10.15</t>
  </si>
  <si>
    <t>14.25-15.10</t>
  </si>
  <si>
    <t>14.30-15.00</t>
  </si>
  <si>
    <t>14.15-15.45</t>
  </si>
  <si>
    <t>16.35-17.00</t>
  </si>
  <si>
    <t>16.50-17.20</t>
  </si>
  <si>
    <t>16.30-17.00</t>
  </si>
  <si>
    <t>16.15-16.45</t>
  </si>
  <si>
    <t>3 ก.ย.</t>
  </si>
  <si>
    <t>15.10-15.50</t>
  </si>
  <si>
    <t>15.11-15.50</t>
  </si>
  <si>
    <t>15.11-15.56</t>
  </si>
  <si>
    <t>15.00-15.46</t>
  </si>
  <si>
    <t>12 ก.ย.</t>
  </si>
  <si>
    <t>17 ก.ย.</t>
  </si>
  <si>
    <t>13.02-13.20</t>
  </si>
  <si>
    <t>12.25-12.53</t>
  </si>
  <si>
    <t>13.41-14.03</t>
  </si>
  <si>
    <t>15.05-15.25</t>
  </si>
  <si>
    <t>9 ก.ย.</t>
  </si>
  <si>
    <t>2 ก.ย.</t>
  </si>
  <si>
    <t>23 ก.ย.</t>
  </si>
  <si>
    <t>12.25-13.20</t>
  </si>
  <si>
    <t>12.30-13.32</t>
  </si>
  <si>
    <t>12.30-13.09</t>
  </si>
  <si>
    <t>12.50-13.22</t>
  </si>
  <si>
    <t>30 ก.ย.</t>
  </si>
  <si>
    <t>10.55-11.25</t>
  </si>
  <si>
    <t>10.20-10.45</t>
  </si>
  <si>
    <t>10.25-10.50</t>
  </si>
  <si>
    <t>12.45-13.10</t>
  </si>
  <si>
    <t>13.55-14.02</t>
  </si>
  <si>
    <t>13.24-13.31</t>
  </si>
  <si>
    <t>14.33-14.45</t>
  </si>
  <si>
    <t>15.35-16.02</t>
  </si>
  <si>
    <t>12.35-13.20</t>
  </si>
  <si>
    <t>13.30-14.15</t>
  </si>
  <si>
    <t>14.25-14.45</t>
  </si>
  <si>
    <t>14.00-14.12</t>
  </si>
  <si>
    <t>14.20-14.35</t>
  </si>
  <si>
    <t>15.15-16.00</t>
  </si>
  <si>
    <t>15.25-16.05</t>
  </si>
  <si>
    <t>15.35-16.15</t>
  </si>
  <si>
    <t>15.45-16.15</t>
  </si>
  <si>
    <t>1 ก.ย.</t>
  </si>
  <si>
    <t>13.15-14.30</t>
  </si>
  <si>
    <t>10.50-11.40</t>
  </si>
  <si>
    <t>10.24-11.18</t>
  </si>
  <si>
    <t>10.15-11.14</t>
  </si>
  <si>
    <t>09.15-09.35</t>
  </si>
  <si>
    <t>09.20-09.41</t>
  </si>
  <si>
    <t>15.00-16.00</t>
  </si>
  <si>
    <t>12.35-13.25</t>
  </si>
  <si>
    <t>12.26-13.11</t>
  </si>
  <si>
    <t>16.30-16.50</t>
  </si>
  <si>
    <t>09.19-09.37</t>
  </si>
  <si>
    <t>09.10-09.22</t>
  </si>
  <si>
    <t>10.30-10.40</t>
  </si>
  <si>
    <t>10.30-10.42</t>
  </si>
  <si>
    <t>10.12-10.23</t>
  </si>
  <si>
    <t>10.33-10.45</t>
  </si>
  <si>
    <t>10.05-10.20</t>
  </si>
  <si>
    <t>11.25-11.35</t>
  </si>
  <si>
    <t>14.10-14.50</t>
  </si>
  <si>
    <t>14.10-14.55</t>
  </si>
  <si>
    <t>17.10-17.35</t>
  </si>
  <si>
    <t>2 ต.ค.</t>
  </si>
  <si>
    <t>8 ต.ค.</t>
  </si>
  <si>
    <t>15 ต.ค.</t>
  </si>
  <si>
    <t>15.23-16.03</t>
  </si>
  <si>
    <t>09.00-09.30</t>
  </si>
  <si>
    <t>09.27-09.57</t>
  </si>
  <si>
    <t>14.06-14.25</t>
  </si>
  <si>
    <t>14.00-14.23</t>
  </si>
  <si>
    <t>13.37-13.55</t>
  </si>
  <si>
    <t>11.00-11.21</t>
  </si>
  <si>
    <t>13.15-14.05</t>
  </si>
  <si>
    <t>11.45-12.35</t>
  </si>
  <si>
    <t>11.45-12.25</t>
  </si>
  <si>
    <t>13.55-14.40</t>
  </si>
  <si>
    <t>11.20-11.50</t>
  </si>
  <si>
    <t>11.30-12.00</t>
  </si>
  <si>
    <t>11.15-11.45</t>
  </si>
  <si>
    <t>15.00-15.10</t>
  </si>
  <si>
    <t>14.53-15.05</t>
  </si>
  <si>
    <t>14.44-14.53</t>
  </si>
  <si>
    <t>12.20-13.05</t>
  </si>
  <si>
    <t>12.35-13.10</t>
  </si>
  <si>
    <t>09.20-09.30</t>
  </si>
  <si>
    <t>09.00-09.10</t>
  </si>
  <si>
    <t>10.00-10.10</t>
  </si>
  <si>
    <t>14.55-15.30</t>
  </si>
  <si>
    <t>15.00-15.30</t>
  </si>
  <si>
    <t>9 ต.ค.</t>
  </si>
  <si>
    <t>18 ต.ค.</t>
  </si>
  <si>
    <t>28 ต.ค.</t>
  </si>
  <si>
    <t>13.35-14.22</t>
  </si>
  <si>
    <t>11.05-11.55</t>
  </si>
  <si>
    <t>12.00-13.08</t>
  </si>
  <si>
    <t>11.30-12.20</t>
  </si>
  <si>
    <t>09.48-10.08</t>
  </si>
  <si>
    <t>09.30-09.45</t>
  </si>
  <si>
    <t>09.52-10.07</t>
  </si>
  <si>
    <t>12.15-13.00</t>
  </si>
  <si>
    <t>09.52-10.35</t>
  </si>
  <si>
    <t>10.35-11.20</t>
  </si>
  <si>
    <t>10.15-11.00</t>
  </si>
  <si>
    <t>10.00-11.10</t>
  </si>
  <si>
    <t>09.30-09.40</t>
  </si>
  <si>
    <t>12.35-12.48</t>
  </si>
  <si>
    <t>13.55-14.30</t>
  </si>
  <si>
    <t>14.10-14.45</t>
  </si>
  <si>
    <t>13.55-14.25</t>
  </si>
  <si>
    <t>25 พ.ย.</t>
  </si>
  <si>
    <t>14.28-14.50</t>
  </si>
  <si>
    <t>15.00-15.27</t>
  </si>
  <si>
    <t>12.35-12.54</t>
  </si>
  <si>
    <t>14.23-14.53</t>
  </si>
  <si>
    <t>12.40-13.06</t>
  </si>
  <si>
    <t>13.33-13.58</t>
  </si>
  <si>
    <t>18 พ.ย.</t>
  </si>
  <si>
    <t>12.45-13.20</t>
  </si>
  <si>
    <t>13.05-13.30</t>
  </si>
  <si>
    <t xml:space="preserve">เดือน พฤศจิกายน ไม่ได้ทำการสำรวจปริมาณน้ำ เนื่องจากเครื่องเสีย </t>
  </si>
  <si>
    <t>13.25-13.33</t>
  </si>
  <si>
    <t>13.55-14.15</t>
  </si>
  <si>
    <t>14.30-14.44</t>
  </si>
  <si>
    <t>09.10-09.20</t>
  </si>
  <si>
    <t>09.10-09.17</t>
  </si>
  <si>
    <t>09.15-09.22</t>
  </si>
  <si>
    <t>10.40-11.20</t>
  </si>
  <si>
    <t>11.23-12.03</t>
  </si>
  <si>
    <t>09.50-10.10</t>
  </si>
  <si>
    <t>09.45-09.55</t>
  </si>
  <si>
    <t>09.40-09.50</t>
  </si>
  <si>
    <t>13.50-14.00</t>
  </si>
  <si>
    <t>13.30-13.40</t>
  </si>
  <si>
    <t>09.40-09.48</t>
  </si>
  <si>
    <t>10.48-10.57</t>
  </si>
  <si>
    <t>10.45-10.53</t>
  </si>
  <si>
    <t>10.40-10.47</t>
  </si>
  <si>
    <t>08.57-09.17</t>
  </si>
  <si>
    <t>15.22-15.42</t>
  </si>
  <si>
    <t>6 ธ.ค.</t>
  </si>
  <si>
    <t>10 ธ.ค.</t>
  </si>
  <si>
    <t>17 ธ.ค.</t>
  </si>
  <si>
    <t>24 ธ.ค.</t>
  </si>
  <si>
    <t>12.38-12.55</t>
  </si>
  <si>
    <t>13.12-13.28</t>
  </si>
  <si>
    <t>12.29-12.47</t>
  </si>
  <si>
    <t>12.38-12.51</t>
  </si>
  <si>
    <t>11.45-12.05</t>
  </si>
  <si>
    <t>13.25-13.35</t>
  </si>
  <si>
    <t>14.05-14.19</t>
  </si>
  <si>
    <t>13.13-13.30</t>
  </si>
  <si>
    <t>13.30-13.43</t>
  </si>
  <si>
    <t>12.50-13.20</t>
  </si>
  <si>
    <t>12.51-13.20</t>
  </si>
  <si>
    <t>09.30-09.38</t>
  </si>
  <si>
    <t>09.20-09.28</t>
  </si>
  <si>
    <t>09.15-09.25</t>
  </si>
  <si>
    <t>09.15-09.20</t>
  </si>
  <si>
    <t>14.45-15.15</t>
  </si>
  <si>
    <t>3 ธ.ค.</t>
  </si>
  <si>
    <t>11.35-12.10</t>
  </si>
  <si>
    <t>10.56-11.31</t>
  </si>
  <si>
    <t>10.45-11.15</t>
  </si>
  <si>
    <t>10.20-10.50</t>
  </si>
  <si>
    <t>12.25-12.50</t>
  </si>
  <si>
    <t>12.15-12.45</t>
  </si>
  <si>
    <t>12.05-12.37</t>
  </si>
  <si>
    <t>09.35-09.40</t>
  </si>
  <si>
    <t>09.25-09.32</t>
  </si>
  <si>
    <t>09.45-09.52</t>
  </si>
  <si>
    <t>11.00-11.08</t>
  </si>
  <si>
    <t>10.40-10.46</t>
  </si>
  <si>
    <t>11.05-11.12</t>
  </si>
  <si>
    <t>10.45-10.50</t>
  </si>
  <si>
    <t>14.10-14.35</t>
  </si>
  <si>
    <t>14.15-14.40</t>
  </si>
  <si>
    <t>16.00-16.20</t>
  </si>
  <si>
    <t>16 ม.ค.</t>
  </si>
  <si>
    <t>15.05-15.15</t>
  </si>
  <si>
    <t>14.50-15.10</t>
  </si>
  <si>
    <t>15.05-15.21</t>
  </si>
  <si>
    <t>12.40-13.00</t>
  </si>
  <si>
    <t>13.43-14.05</t>
  </si>
  <si>
    <t>11.50-12.17</t>
  </si>
  <si>
    <t>11.48-12.04</t>
  </si>
  <si>
    <t>13.35-14.05</t>
  </si>
  <si>
    <t>13.20-13.50</t>
  </si>
  <si>
    <t>13.55-14.07</t>
  </si>
  <si>
    <t>15.50-16.05</t>
  </si>
  <si>
    <t>12.55-13.12</t>
  </si>
  <si>
    <t>12.33-12.50</t>
  </si>
  <si>
    <t>10.05-10.12</t>
  </si>
  <si>
    <t>10.00-10.08</t>
  </si>
  <si>
    <t>09.45-09.51</t>
  </si>
  <si>
    <t>15.15-15.35</t>
  </si>
  <si>
    <t>24 ม.ค.</t>
  </si>
  <si>
    <t>10.45-11.05</t>
  </si>
  <si>
    <t>11.40-12.55</t>
  </si>
  <si>
    <t>10.30-10.38</t>
  </si>
  <si>
    <t>10.20-10.29</t>
  </si>
  <si>
    <t>12.15-12.40</t>
  </si>
  <si>
    <t>12.10-12.35</t>
  </si>
  <si>
    <t>10.42-11.05</t>
  </si>
  <si>
    <t>09.50-10.00</t>
  </si>
  <si>
    <t>10.02-10.12</t>
  </si>
  <si>
    <t>11.30-11.40</t>
  </si>
  <si>
    <t>11.25-11.30</t>
  </si>
  <si>
    <t>11.10-11.15</t>
  </si>
  <si>
    <t>16.15-16.35</t>
  </si>
  <si>
    <t>7 ก.พ.</t>
  </si>
  <si>
    <t>15.05-15.24</t>
  </si>
  <si>
    <t>13 ก.พ.</t>
  </si>
  <si>
    <t>18 ก.พ.</t>
  </si>
  <si>
    <t>25 ก.พ.</t>
  </si>
  <si>
    <t>12.30-12.42</t>
  </si>
  <si>
    <t>16.35-16.44</t>
  </si>
  <si>
    <t>12.28-12.38</t>
  </si>
  <si>
    <t>12.12-12.20</t>
  </si>
  <si>
    <t>10.30-10.55</t>
  </si>
  <si>
    <t>21 ก.พ.</t>
  </si>
  <si>
    <t>11.30-11.45</t>
  </si>
  <si>
    <t>13.16-13.33</t>
  </si>
  <si>
    <t>17.06-17.17</t>
  </si>
  <si>
    <t>13.05-13.18</t>
  </si>
  <si>
    <t>12.47-13.01</t>
  </si>
  <si>
    <t>12.30-12.45</t>
  </si>
  <si>
    <t>12.20-12.35</t>
  </si>
  <si>
    <t>09.50-09.58</t>
  </si>
  <si>
    <t>13.20-13.27</t>
  </si>
  <si>
    <t>09.30-09.37</t>
  </si>
  <si>
    <t>10.02-10.09</t>
  </si>
  <si>
    <t>14.30-14.50</t>
  </si>
  <si>
    <t>11.35-11.55</t>
  </si>
  <si>
    <t>10.16-10.26</t>
  </si>
  <si>
    <t>11.42-11.57</t>
  </si>
  <si>
    <t>10.35-10.43</t>
  </si>
  <si>
    <t>10.30-10.50</t>
  </si>
  <si>
    <t>09.40-09.47</t>
  </si>
  <si>
    <t>10.02-10.10</t>
  </si>
  <si>
    <t>11.40-11.47</t>
  </si>
  <si>
    <t>10.15-10.25</t>
  </si>
  <si>
    <t>สำรวจที่แนวสะพาน2</t>
  </si>
  <si>
    <t>11.22-11.30</t>
  </si>
  <si>
    <t>11.30-11.35</t>
  </si>
  <si>
    <t>10.15-10.20</t>
  </si>
  <si>
    <t>13.35-13.55</t>
  </si>
  <si>
    <t>13.45-14.05</t>
  </si>
  <si>
    <t>15.25-15.45</t>
  </si>
  <si>
    <t>15.40-16.00</t>
  </si>
  <si>
    <t>14.00-14.18</t>
  </si>
  <si>
    <t>08.15-08.30</t>
  </si>
  <si>
    <t>25 มี.ค.</t>
  </si>
  <si>
    <t>27 มี.ค.</t>
  </si>
  <si>
    <t>11.45-11.55</t>
  </si>
  <si>
    <t>13.10-13.22</t>
  </si>
  <si>
    <t>11.50-12.02</t>
  </si>
  <si>
    <t>24 มี.ค.</t>
  </si>
  <si>
    <t>10.09-10.23</t>
  </si>
  <si>
    <t>10.10-10.22</t>
  </si>
  <si>
    <t>เดือนมีนาคม 2557 ไม่ได้ทำการสำรวจปริมาณน้ำ เนื่องจากมีการสร้างฝายที่เหนือแนว น้ำแห้งขอด</t>
  </si>
  <si>
    <t>09.30-09.39</t>
  </si>
  <si>
    <t>12.00-12.10</t>
  </si>
  <si>
    <t>10.42-10.50</t>
  </si>
  <si>
    <t>10.10-10.15</t>
  </si>
  <si>
    <t>13.50-14.10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</si>
</sst>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d\ \ ดดด"/>
    <numFmt numFmtId="201" formatCode="0.000"/>
    <numFmt numFmtId="202" formatCode="0.00;[Red]0.00"/>
    <numFmt numFmtId="203" formatCode="0.000;[Red]0.000"/>
    <numFmt numFmtId="204" formatCode="dd\ ดดด"/>
    <numFmt numFmtId="205" formatCode="d\ ดดด"/>
    <numFmt numFmtId="206" formatCode="ดดด\ yy"/>
    <numFmt numFmtId="207" formatCode="\ ดดด\ yy"/>
    <numFmt numFmtId="208" formatCode="d\ \ mmm"/>
    <numFmt numFmtId="209" formatCode="0.0000"/>
    <numFmt numFmtId="210" formatCode="mmm\-yyyy"/>
    <numFmt numFmtId="211" formatCode="[$-41E]d\ mmmm\ yyyy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_-* #,##0.0_-;\-* #,##0.0_-;_-* &quot;-&quot;??_-;_-@_-"/>
    <numFmt numFmtId="219" formatCode="_-* #,##0.000_-;\-* #,##0.000_-;_-* &quot;-&quot;??_-;_-@_-"/>
    <numFmt numFmtId="220" formatCode="0.00000000000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85">
    <font>
      <sz val="14"/>
      <name val="Cordia New"/>
      <family val="0"/>
    </font>
    <font>
      <sz val="15"/>
      <name val="AngsanaUPC"/>
      <family val="1"/>
    </font>
    <font>
      <sz val="15"/>
      <name val="CordiaUPC"/>
      <family val="0"/>
    </font>
    <font>
      <b/>
      <sz val="15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sz val="14"/>
      <name val="Angsana New"/>
      <family val="1"/>
    </font>
    <font>
      <sz val="15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u val="single"/>
      <sz val="18.2"/>
      <color indexed="12"/>
      <name val="Cordia New"/>
      <family val="0"/>
    </font>
    <font>
      <u val="single"/>
      <sz val="18.2"/>
      <color indexed="36"/>
      <name val="Cordia New"/>
      <family val="0"/>
    </font>
    <font>
      <sz val="14"/>
      <color indexed="10"/>
      <name val="AngsanaUPC"/>
      <family val="1"/>
    </font>
    <font>
      <sz val="14"/>
      <name val="JasmineUPC"/>
      <family val="0"/>
    </font>
    <font>
      <sz val="18.75"/>
      <color indexed="8"/>
      <name val="Cordia New"/>
      <family val="2"/>
    </font>
    <font>
      <sz val="9"/>
      <color indexed="8"/>
      <name val="Cordia New"/>
      <family val="2"/>
    </font>
    <font>
      <sz val="14"/>
      <color indexed="8"/>
      <name val="Cordia New"/>
      <family val="2"/>
    </font>
    <font>
      <sz val="12.75"/>
      <color indexed="8"/>
      <name val="Cordia New"/>
      <family val="2"/>
    </font>
    <font>
      <sz val="19"/>
      <color indexed="8"/>
      <name val="Cordia New"/>
      <family val="2"/>
    </font>
    <font>
      <sz val="13.5"/>
      <color indexed="8"/>
      <name val="Cordia New"/>
      <family val="2"/>
    </font>
    <font>
      <sz val="20.5"/>
      <color indexed="8"/>
      <name val="Cordia New"/>
      <family val="2"/>
    </font>
    <font>
      <sz val="13.75"/>
      <color indexed="8"/>
      <name val="Cordia New"/>
      <family val="2"/>
    </font>
    <font>
      <sz val="12.25"/>
      <color indexed="8"/>
      <name val="Cordia New"/>
      <family val="2"/>
    </font>
    <font>
      <sz val="8.25"/>
      <color indexed="8"/>
      <name val="Cordia New"/>
      <family val="2"/>
    </font>
    <font>
      <sz val="14"/>
      <color indexed="8"/>
      <name val="CordiaUPC"/>
      <family val="2"/>
    </font>
    <font>
      <sz val="17.25"/>
      <color indexed="8"/>
      <name val="Cordia New"/>
      <family val="2"/>
    </font>
    <font>
      <sz val="11.75"/>
      <color indexed="8"/>
      <name val="Cordia New"/>
      <family val="2"/>
    </font>
    <font>
      <sz val="14.25"/>
      <color indexed="8"/>
      <name val="Cordia New"/>
      <family val="2"/>
    </font>
    <font>
      <sz val="21"/>
      <color indexed="8"/>
      <name val="Cordia New"/>
      <family val="2"/>
    </font>
    <font>
      <sz val="13"/>
      <color indexed="8"/>
      <name val="Cordia New"/>
      <family val="2"/>
    </font>
    <font>
      <sz val="12.5"/>
      <color indexed="8"/>
      <name val="Cordia New"/>
      <family val="2"/>
    </font>
    <font>
      <sz val="18.25"/>
      <color indexed="8"/>
      <name val="Cordia New"/>
      <family val="2"/>
    </font>
    <font>
      <sz val="11.5"/>
      <color indexed="8"/>
      <name val="Cordia New"/>
      <family val="2"/>
    </font>
    <font>
      <sz val="20.75"/>
      <color indexed="8"/>
      <name val="Cordia New"/>
      <family val="2"/>
    </font>
    <font>
      <sz val="12.85"/>
      <color indexed="8"/>
      <name val="CordiaUPC"/>
      <family val="2"/>
    </font>
    <font>
      <sz val="17.75"/>
      <color indexed="8"/>
      <name val="Cordia New"/>
      <family val="2"/>
    </font>
    <font>
      <sz val="12"/>
      <color indexed="8"/>
      <name val="Cordia New"/>
      <family val="2"/>
    </font>
    <font>
      <sz val="16.25"/>
      <color indexed="8"/>
      <name val="Cordia New"/>
      <family val="2"/>
    </font>
    <font>
      <sz val="10.75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1"/>
    </font>
    <font>
      <b/>
      <sz val="16"/>
      <color indexed="8"/>
      <name val="Cordia New"/>
      <family val="2"/>
    </font>
    <font>
      <b/>
      <sz val="18"/>
      <color indexed="8"/>
      <name val="CordiaUPC"/>
      <family val="2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3.2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>
      <alignment/>
      <protection/>
    </xf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199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20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99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19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1" xfId="0" applyNumberFormat="1" applyFont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99" fontId="7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01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201" fontId="7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1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00" fontId="7" fillId="0" borderId="0" xfId="0" applyNumberFormat="1" applyFont="1" applyBorder="1" applyAlignment="1">
      <alignment/>
    </xf>
    <xf numFmtId="201" fontId="7" fillId="0" borderId="0" xfId="0" applyNumberFormat="1" applyFont="1" applyBorder="1" applyAlignment="1">
      <alignment horizontal="center"/>
    </xf>
    <xf numFmtId="201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Continuous"/>
    </xf>
    <xf numFmtId="200" fontId="7" fillId="0" borderId="0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1" fontId="8" fillId="0" borderId="0" xfId="0" applyNumberFormat="1" applyFont="1" applyBorder="1" applyAlignment="1">
      <alignment horizontal="left" vertical="center"/>
    </xf>
    <xf numFmtId="20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01" fontId="7" fillId="0" borderId="0" xfId="0" applyNumberFormat="1" applyFont="1" applyBorder="1" applyAlignment="1">
      <alignment horizontal="left" vertical="center"/>
    </xf>
    <xf numFmtId="200" fontId="4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 vertical="center"/>
    </xf>
    <xf numFmtId="201" fontId="7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1" fontId="1" fillId="0" borderId="15" xfId="0" applyNumberFormat="1" applyFont="1" applyBorder="1" applyAlignment="1">
      <alignment horizontal="center"/>
    </xf>
    <xf numFmtId="201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01" fontId="2" fillId="0" borderId="0" xfId="0" applyNumberFormat="1" applyFont="1" applyAlignment="1">
      <alignment/>
    </xf>
    <xf numFmtId="201" fontId="3" fillId="0" borderId="0" xfId="0" applyNumberFormat="1" applyFont="1" applyBorder="1" applyAlignment="1">
      <alignment horizontal="centerContinuous"/>
    </xf>
    <xf numFmtId="201" fontId="6" fillId="0" borderId="0" xfId="0" applyNumberFormat="1" applyFont="1" applyBorder="1" applyAlignment="1">
      <alignment horizontal="centerContinuous"/>
    </xf>
    <xf numFmtId="2" fontId="7" fillId="0" borderId="10" xfId="0" applyNumberFormat="1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00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201" fontId="2" fillId="0" borderId="0" xfId="0" applyNumberFormat="1" applyFont="1" applyFill="1" applyAlignment="1">
      <alignment/>
    </xf>
    <xf numFmtId="201" fontId="3" fillId="0" borderId="0" xfId="0" applyNumberFormat="1" applyFont="1" applyFill="1" applyBorder="1" applyAlignment="1">
      <alignment horizontal="centerContinuous"/>
    </xf>
    <xf numFmtId="201" fontId="6" fillId="0" borderId="0" xfId="0" applyNumberFormat="1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/>
    </xf>
    <xf numFmtId="201" fontId="1" fillId="0" borderId="15" xfId="0" applyNumberFormat="1" applyFont="1" applyFill="1" applyBorder="1" applyAlignment="1">
      <alignment horizontal="center"/>
    </xf>
    <xf numFmtId="201" fontId="1" fillId="0" borderId="16" xfId="0" applyNumberFormat="1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08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6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Continuous"/>
    </xf>
    <xf numFmtId="20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00" fontId="12" fillId="0" borderId="11" xfId="0" applyNumberFormat="1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0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01" fontId="12" fillId="0" borderId="12" xfId="0" applyNumberFormat="1" applyFont="1" applyFill="1" applyBorder="1" applyAlignment="1">
      <alignment horizontal="center" vertical="center"/>
    </xf>
    <xf numFmtId="20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1" fontId="12" fillId="0" borderId="10" xfId="0" applyNumberFormat="1" applyFont="1" applyBorder="1" applyAlignment="1">
      <alignment horizontal="center" vertical="center"/>
    </xf>
    <xf numFmtId="200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01" fontId="12" fillId="0" borderId="1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01" fontId="14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/>
    </xf>
    <xf numFmtId="201" fontId="12" fillId="0" borderId="13" xfId="0" applyNumberFormat="1" applyFont="1" applyFill="1" applyBorder="1" applyAlignment="1">
      <alignment horizontal="center" vertical="center"/>
    </xf>
    <xf numFmtId="201" fontId="14" fillId="0" borderId="1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201" fontId="14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01" fontId="14" fillId="0" borderId="11" xfId="0" applyNumberFormat="1" applyFont="1" applyFill="1" applyBorder="1" applyAlignment="1">
      <alignment horizontal="center" vertical="center"/>
    </xf>
    <xf numFmtId="201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top"/>
    </xf>
    <xf numFmtId="201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01" fontId="12" fillId="0" borderId="10" xfId="0" applyNumberFormat="1" applyFont="1" applyBorder="1" applyAlignment="1">
      <alignment horizontal="center"/>
    </xf>
    <xf numFmtId="201" fontId="12" fillId="0" borderId="11" xfId="0" applyNumberFormat="1" applyFont="1" applyBorder="1" applyAlignment="1">
      <alignment horizontal="center"/>
    </xf>
    <xf numFmtId="201" fontId="12" fillId="0" borderId="12" xfId="0" applyNumberFormat="1" applyFont="1" applyFill="1" applyBorder="1" applyAlignment="1">
      <alignment horizontal="center"/>
    </xf>
    <xf numFmtId="201" fontId="12" fillId="0" borderId="11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Continuous"/>
    </xf>
    <xf numFmtId="20" fontId="15" fillId="0" borderId="13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Continuous" vertical="center"/>
    </xf>
    <xf numFmtId="2" fontId="12" fillId="0" borderId="13" xfId="0" applyNumberFormat="1" applyFont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20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201" fontId="12" fillId="0" borderId="12" xfId="0" applyNumberFormat="1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201" fontId="12" fillId="0" borderId="13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0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1" fontId="12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8" fillId="0" borderId="0" xfId="35" applyFont="1" applyBorder="1" applyAlignment="1">
      <alignment horizontal="center"/>
      <protection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00" fontId="12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01" fontId="7" fillId="0" borderId="11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201" fontId="7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'Y.1c'!$H$11:$H$55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49396011"/>
        <c:axId val="41910916"/>
      </c:scatterChart>
      <c:valAx>
        <c:axId val="49396011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910916"/>
        <c:crossesAt val="0"/>
        <c:crossBetween val="midCat"/>
        <c:dispUnits/>
        <c:majorUnit val="100"/>
        <c:minorUnit val="50"/>
      </c:valAx>
      <c:valAx>
        <c:axId val="41910916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39601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212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'Y.20'!$G$11:$G$54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6072053"/>
        <c:axId val="54648478"/>
      </c:scatterChart>
      <c:valAx>
        <c:axId val="6072053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648478"/>
        <c:crossesAt val="180"/>
        <c:crossBetween val="midCat"/>
        <c:dispUnits/>
        <c:majorUnit val="0.2"/>
        <c:minorUnit val="0.1"/>
      </c:valAx>
      <c:valAx>
        <c:axId val="54648478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7205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0.01025"/>
          <c:w val="0.8632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'Y.24'!$H$11:$H$45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22074255"/>
        <c:axId val="64450568"/>
      </c:scatterChart>
      <c:valAx>
        <c:axId val="220742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450568"/>
        <c:crossesAt val="100"/>
        <c:crossBetween val="midCat"/>
        <c:dispUnits/>
        <c:majorUnit val="10"/>
        <c:minorUnit val="5"/>
      </c:valAx>
      <c:valAx>
        <c:axId val="64450568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07425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8872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'Y.24'!$F$11:$F$45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43184201"/>
        <c:axId val="53113490"/>
      </c:scatterChart>
      <c:valAx>
        <c:axId val="431842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113490"/>
        <c:crossesAt val="100"/>
        <c:crossBetween val="midCat"/>
        <c:dispUnits/>
        <c:majorUnit val="10"/>
        <c:minorUnit val="5"/>
      </c:valAx>
      <c:valAx>
        <c:axId val="53113490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18420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"/>
          <c:w val="0.889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'Y.24'!$G$11:$G$45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8259363"/>
        <c:axId val="7225404"/>
      </c:scatterChart>
      <c:valAx>
        <c:axId val="82593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225404"/>
        <c:crossesAt val="100"/>
        <c:crossBetween val="midCat"/>
        <c:dispUnits/>
        <c:majorUnit val="0.2"/>
        <c:minorUnit val="0.1"/>
      </c:valAx>
      <c:valAx>
        <c:axId val="7225404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25936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"/>
          <c:w val="0.858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'Y.30'!$H$11:$H$53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65028637"/>
        <c:axId val="48386822"/>
      </c:scatterChart>
      <c:valAx>
        <c:axId val="650286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386822"/>
        <c:crossesAt val="100"/>
        <c:crossBetween val="midCat"/>
        <c:dispUnits/>
        <c:majorUnit val="5"/>
        <c:minorUnit val="2.5"/>
      </c:valAx>
      <c:valAx>
        <c:axId val="48386822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02863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'Y.30'!$F$11:$F$53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32828215"/>
        <c:axId val="27018480"/>
      </c:scatterChart>
      <c:valAx>
        <c:axId val="328282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018480"/>
        <c:crossesAt val="100"/>
        <c:crossBetween val="midCat"/>
        <c:dispUnits/>
        <c:majorUnit val="5"/>
        <c:minorUnit val="2.5"/>
      </c:valAx>
      <c:valAx>
        <c:axId val="27018480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82821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"/>
          <c:w val="0.889"/>
          <c:h val="0.9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'Y.30'!$G$11:$G$53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41839729"/>
        <c:axId val="41013242"/>
      </c:scatterChart>
      <c:valAx>
        <c:axId val="41839729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013242"/>
        <c:crossesAt val="265"/>
        <c:crossBetween val="midCat"/>
        <c:dispUnits/>
        <c:majorUnit val="0.2"/>
        <c:minorUnit val="0.1"/>
      </c:valAx>
      <c:valAx>
        <c:axId val="41013242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83972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67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'Y.31'!$H$11:$H$46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33574859"/>
        <c:axId val="33738276"/>
      </c:scatterChart>
      <c:valAx>
        <c:axId val="33574859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738276"/>
        <c:crossesAt val="100"/>
        <c:crossBetween val="midCat"/>
        <c:dispUnits/>
        <c:majorUnit val="100"/>
        <c:minorUnit val="50"/>
      </c:valAx>
      <c:valAx>
        <c:axId val="33738276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574859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"/>
          <c:w val="0.894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'Y.31'!$F$11:$F$46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35209029"/>
        <c:axId val="48445806"/>
      </c:scatterChart>
      <c:valAx>
        <c:axId val="3520902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445806"/>
        <c:crossesAt val="100"/>
        <c:crossBetween val="midCat"/>
        <c:dispUnits/>
        <c:majorUnit val="100"/>
        <c:minorUnit val="50"/>
      </c:valAx>
      <c:valAx>
        <c:axId val="48445806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20902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"/>
          <c:w val="0.885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'Y.31'!$G$11:$G$46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33359071"/>
        <c:axId val="31796184"/>
      </c:scatterChart>
      <c:valAx>
        <c:axId val="3335907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796184"/>
        <c:crossesAt val="100"/>
        <c:crossBetween val="midCat"/>
        <c:dispUnits/>
        <c:majorUnit val="0.5"/>
        <c:minorUnit val="0.1"/>
      </c:valAx>
      <c:valAx>
        <c:axId val="31796184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35907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8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'Y.1c'!$F$11:$F$55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41653925"/>
        <c:axId val="39341006"/>
      </c:scatterChart>
      <c:valAx>
        <c:axId val="41653925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341006"/>
        <c:crossesAt val="143"/>
        <c:crossBetween val="midCat"/>
        <c:dispUnits/>
        <c:majorUnit val="100"/>
        <c:minorUnit val="50"/>
      </c:valAx>
      <c:valAx>
        <c:axId val="39341006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65392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'Y.34'!$H$11:$H$53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17730201"/>
        <c:axId val="25354082"/>
      </c:scatterChart>
      <c:valAx>
        <c:axId val="17730201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354082"/>
        <c:crossesAt val="156"/>
        <c:crossBetween val="midCat"/>
        <c:dispUnits/>
        <c:majorUnit val="20"/>
        <c:minorUnit val="10"/>
      </c:valAx>
      <c:valAx>
        <c:axId val="25354082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73020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32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'Y.34'!$F$1:$F$28</c:f>
              <c:strCache/>
            </c:strRef>
          </c:xVal>
          <c:yVal>
            <c:numRef>
              <c:f>'Y.34'!$C$1:$C$28</c:f>
              <c:numCache/>
            </c:numRef>
          </c:yVal>
          <c:smooth val="0"/>
        </c:ser>
        <c:axId val="26860147"/>
        <c:axId val="40414732"/>
      </c:scatterChart>
      <c:valAx>
        <c:axId val="2686014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414732"/>
        <c:crossesAt val="158"/>
        <c:crossBetween val="midCat"/>
        <c:dispUnits/>
        <c:majorUnit val="20"/>
        <c:minorUnit val="10"/>
      </c:valAx>
      <c:valAx>
        <c:axId val="40414732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86014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89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'Y.34'!$G$11:$G$53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28188269"/>
        <c:axId val="52367830"/>
      </c:scatterChart>
      <c:valAx>
        <c:axId val="2818826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367830"/>
        <c:crossesAt val="158"/>
        <c:crossBetween val="midCat"/>
        <c:dispUnits/>
        <c:majorUnit val="0.5"/>
        <c:minorUnit val="0.25"/>
      </c:valAx>
      <c:valAx>
        <c:axId val="52367830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18826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"/>
          <c:w val="0.854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'Y.36'!$H$11:$H$45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1548423"/>
        <c:axId val="13935808"/>
      </c:scatterChart>
      <c:valAx>
        <c:axId val="1548423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935808"/>
        <c:crossesAt val="100"/>
        <c:crossBetween val="midCat"/>
        <c:dispUnits/>
        <c:majorUnit val="20"/>
        <c:minorUnit val="10"/>
      </c:valAx>
      <c:valAx>
        <c:axId val="13935808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4842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84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'Y.36'!$F$11:$F$45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58313409"/>
        <c:axId val="55058634"/>
      </c:scatterChart>
      <c:valAx>
        <c:axId val="5831340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058634"/>
        <c:crossesAt val="100"/>
        <c:crossBetween val="midCat"/>
        <c:dispUnits/>
        <c:majorUnit val="20"/>
        <c:minorUnit val="10"/>
      </c:valAx>
      <c:valAx>
        <c:axId val="55058634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31340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88925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'Y.36'!$G$9:$G$45</c:f>
              <c:strCache/>
            </c:strRef>
          </c:xVal>
          <c:yVal>
            <c:numRef>
              <c:f>'Y.36'!$C$11:$C$45</c:f>
              <c:numCache/>
            </c:numRef>
          </c:yVal>
          <c:smooth val="0"/>
        </c:ser>
        <c:axId val="25765659"/>
        <c:axId val="30564340"/>
      </c:scatterChart>
      <c:valAx>
        <c:axId val="2576565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564340"/>
        <c:crossesAt val="100"/>
        <c:crossBetween val="midCat"/>
        <c:dispUnits/>
        <c:majorUnit val="0.2"/>
        <c:minorUnit val="0.1"/>
      </c:valAx>
      <c:valAx>
        <c:axId val="30564340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76565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47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'Y.37'!$H$11:$H$51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6643605"/>
        <c:axId val="59792446"/>
      </c:scatterChart>
      <c:valAx>
        <c:axId val="6643605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792446"/>
        <c:crossesAt val="93"/>
        <c:crossBetween val="midCat"/>
        <c:dispUnits/>
        <c:majorUnit val="100"/>
        <c:minorUnit val="50"/>
      </c:valAx>
      <c:valAx>
        <c:axId val="59792446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43605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5"/>
          <c:h val="0.9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'Y.37'!$F$11:$F$51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1261103"/>
        <c:axId val="11349928"/>
      </c:scatterChart>
      <c:valAx>
        <c:axId val="1261103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349928"/>
        <c:crossesAt val="93"/>
        <c:crossBetween val="midCat"/>
        <c:dispUnits/>
        <c:majorUnit val="100"/>
        <c:minorUnit val="50"/>
      </c:valAx>
      <c:valAx>
        <c:axId val="11349928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6110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"/>
          <c:w val="0.888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'Y.37'!$G$11:$G$51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35040489"/>
        <c:axId val="46928946"/>
      </c:scatterChart>
      <c:valAx>
        <c:axId val="3504048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928946"/>
        <c:crossesAt val="93"/>
        <c:crossBetween val="midCat"/>
        <c:dispUnits/>
        <c:majorUnit val="0.2"/>
        <c:minorUnit val="0.1"/>
      </c:valAx>
      <c:valAx>
        <c:axId val="46928946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04048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707331"/>
        <c:axId val="43148252"/>
      </c:scatterChart>
      <c:valAx>
        <c:axId val="197073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 val="autoZero"/>
        <c:crossBetween val="midCat"/>
        <c:dispUnits/>
      </c:valAx>
      <c:valAx>
        <c:axId val="4314825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227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'Y.1c'!$G$11:$G$55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18524735"/>
        <c:axId val="32504888"/>
      </c:scatterChart>
      <c:valAx>
        <c:axId val="1852473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504888"/>
        <c:crossesAt val="143"/>
        <c:crossBetween val="midCat"/>
        <c:dispUnits/>
        <c:majorUnit val="0.5"/>
        <c:minorUnit val="0.25"/>
      </c:valAx>
      <c:valAx>
        <c:axId val="32504888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52473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52789949"/>
        <c:axId val="534749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48127447"/>
        <c:axId val="30493840"/>
      </c:scatterChart>
      <c:valAx>
        <c:axId val="527899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 val="autoZero"/>
        <c:crossBetween val="midCat"/>
        <c:dispUnits/>
      </c:valAx>
      <c:valAx>
        <c:axId val="534749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crossBetween val="midCat"/>
        <c:dispUnits/>
        <c:majorUnit val="1"/>
      </c:valAx>
      <c:valAx>
        <c:axId val="4812744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 val="max"/>
        <c:crossBetween val="midCat"/>
        <c:dispUnits/>
      </c:valAx>
      <c:valAx>
        <c:axId val="30493840"/>
        <c:scaling>
          <c:orientation val="minMax"/>
        </c:scaling>
        <c:axPos val="l"/>
        <c:delete val="1"/>
        <c:majorTickMark val="out"/>
        <c:minorTickMark val="none"/>
        <c:tickLblPos val="none"/>
        <c:crossAx val="4812744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'Y.38'!$H$11:$H$52</c:f>
              <c:numCache/>
            </c:numRef>
          </c:xVal>
          <c:yVal>
            <c:numRef>
              <c:f>'Y.38'!$C$11:$C$52</c:f>
              <c:numCache/>
            </c:numRef>
          </c:yVal>
          <c:smooth val="0"/>
        </c:ser>
        <c:axId val="6009105"/>
        <c:axId val="54081946"/>
      </c:scatterChart>
      <c:valAx>
        <c:axId val="600910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081946"/>
        <c:crossesAt val="0"/>
        <c:crossBetween val="midCat"/>
        <c:dispUnits/>
        <c:majorUnit val="100"/>
        <c:minorUnit val="50"/>
      </c:valAx>
      <c:valAx>
        <c:axId val="54081946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0910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"/>
          <c:w val="0.88675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'Y.38'!$F$14:$F$40</c:f>
              <c:numCache/>
            </c:numRef>
          </c:xVal>
          <c:yVal>
            <c:numRef>
              <c:f>'Y.38'!$C$14:$C$40</c:f>
              <c:numCache/>
            </c:numRef>
          </c:yVal>
          <c:smooth val="0"/>
        </c:ser>
        <c:axId val="16975467"/>
        <c:axId val="18561476"/>
      </c:scatterChart>
      <c:valAx>
        <c:axId val="1697546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561476"/>
        <c:crossesAt val="0"/>
        <c:crossBetween val="midCat"/>
        <c:dispUnits/>
        <c:majorUnit val="100"/>
        <c:minorUnit val="50"/>
      </c:valAx>
      <c:valAx>
        <c:axId val="18561476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97546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6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'Y.38'!$G$14:$G$49</c:f>
              <c:numCache/>
            </c:numRef>
          </c:xVal>
          <c:yVal>
            <c:numRef>
              <c:f>'Y.38'!$C$14:$C$49</c:f>
              <c:numCache/>
            </c:numRef>
          </c:yVal>
          <c:smooth val="0"/>
        </c:ser>
        <c:axId val="32835557"/>
        <c:axId val="27084558"/>
      </c:scatterChart>
      <c:valAx>
        <c:axId val="3283555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084558"/>
        <c:crossesAt val="0"/>
        <c:crossBetween val="midCat"/>
        <c:dispUnits/>
        <c:majorUnit val="0.2"/>
        <c:minorUnit val="0.1"/>
      </c:valAx>
      <c:valAx>
        <c:axId val="27084558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83555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434431"/>
        <c:axId val="46365560"/>
      </c:scatterChart>
      <c:valAx>
        <c:axId val="424344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 val="autoZero"/>
        <c:crossBetween val="midCat"/>
        <c:dispUnits/>
      </c:valAx>
      <c:valAx>
        <c:axId val="4636556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14636857"/>
        <c:axId val="6462285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44734739"/>
        <c:axId val="67068332"/>
      </c:scatterChart>
      <c:valAx>
        <c:axId val="14636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2850"/>
        <c:crosses val="autoZero"/>
        <c:crossBetween val="midCat"/>
        <c:dispUnits/>
      </c:valAx>
      <c:valAx>
        <c:axId val="6462285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crossBetween val="midCat"/>
        <c:dispUnits/>
        <c:majorUnit val="1"/>
      </c:valAx>
      <c:valAx>
        <c:axId val="4473473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 val="max"/>
        <c:crossBetween val="midCat"/>
        <c:dispUnits/>
      </c:valAx>
      <c:valAx>
        <c:axId val="67068332"/>
        <c:scaling>
          <c:orientation val="minMax"/>
        </c:scaling>
        <c:axPos val="l"/>
        <c:delete val="1"/>
        <c:majorTickMark val="out"/>
        <c:minorTickMark val="none"/>
        <c:tickLblPos val="none"/>
        <c:crossAx val="4473473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3"/>
          <c:w val="0.885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'Y.43'!$H$11:$H$54</c:f>
              <c:numCache/>
            </c:numRef>
          </c:xVal>
          <c:yVal>
            <c:numRef>
              <c:f>'Y.43'!$H$11:$H$54</c:f>
              <c:numCache/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825782"/>
        <c:crossesAt val="98"/>
        <c:crossBetween val="midCat"/>
        <c:dispUnits/>
        <c:majorUnit val="250"/>
        <c:minorUnit val="50"/>
      </c:valAx>
      <c:valAx>
        <c:axId val="63825782"/>
        <c:scaling>
          <c:orientation val="minMax"/>
          <c:max val="107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74407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2825"/>
          <c:w val="0.91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'Y.38'!$F$14:$F$40</c:f>
              <c:numCache>
                <c:ptCount val="27"/>
                <c:pt idx="0">
                  <c:v>4.65</c:v>
                </c:pt>
                <c:pt idx="1">
                  <c:v>4.69</c:v>
                </c:pt>
                <c:pt idx="2">
                  <c:v>4.41</c:v>
                </c:pt>
                <c:pt idx="3">
                  <c:v>4.12</c:v>
                </c:pt>
                <c:pt idx="4">
                  <c:v>4.28</c:v>
                </c:pt>
                <c:pt idx="5">
                  <c:v>4.53</c:v>
                </c:pt>
                <c:pt idx="6">
                  <c:v>4.53</c:v>
                </c:pt>
                <c:pt idx="7">
                  <c:v>4.27</c:v>
                </c:pt>
                <c:pt idx="8">
                  <c:v>5.37</c:v>
                </c:pt>
                <c:pt idx="9">
                  <c:v>5.32</c:v>
                </c:pt>
                <c:pt idx="10">
                  <c:v>11.05</c:v>
                </c:pt>
                <c:pt idx="11">
                  <c:v>12.24</c:v>
                </c:pt>
                <c:pt idx="12">
                  <c:v>29.22</c:v>
                </c:pt>
                <c:pt idx="13">
                  <c:v>14.75</c:v>
                </c:pt>
                <c:pt idx="14">
                  <c:v>15.14</c:v>
                </c:pt>
                <c:pt idx="15">
                  <c:v>14.04</c:v>
                </c:pt>
                <c:pt idx="16">
                  <c:v>47.71</c:v>
                </c:pt>
                <c:pt idx="17">
                  <c:v>9.27</c:v>
                </c:pt>
                <c:pt idx="18">
                  <c:v>5.36</c:v>
                </c:pt>
                <c:pt idx="19">
                  <c:v>8.12</c:v>
                </c:pt>
                <c:pt idx="20">
                  <c:v>7.63</c:v>
                </c:pt>
                <c:pt idx="21">
                  <c:v>7.48</c:v>
                </c:pt>
                <c:pt idx="22">
                  <c:v>4.09</c:v>
                </c:pt>
                <c:pt idx="23">
                  <c:v>3.49</c:v>
                </c:pt>
                <c:pt idx="24">
                  <c:v>15.52</c:v>
                </c:pt>
                <c:pt idx="25">
                  <c:v>4.5</c:v>
                </c:pt>
                <c:pt idx="26">
                  <c:v>4.98</c:v>
                </c:pt>
              </c:numCache>
            </c:numRef>
          </c:xVal>
          <c:yVal>
            <c:numRef>
              <c:f>'Y.38'!$C$14:$C$40</c:f>
              <c:numCache>
                <c:ptCount val="27"/>
                <c:pt idx="0">
                  <c:v>171.71</c:v>
                </c:pt>
                <c:pt idx="1">
                  <c:v>171.71</c:v>
                </c:pt>
                <c:pt idx="2">
                  <c:v>171.71</c:v>
                </c:pt>
                <c:pt idx="3">
                  <c:v>171.71</c:v>
                </c:pt>
                <c:pt idx="4">
                  <c:v>171.7</c:v>
                </c:pt>
                <c:pt idx="5">
                  <c:v>171.7</c:v>
                </c:pt>
                <c:pt idx="6">
                  <c:v>171.7</c:v>
                </c:pt>
                <c:pt idx="7">
                  <c:v>171.7</c:v>
                </c:pt>
                <c:pt idx="8">
                  <c:v>171.75</c:v>
                </c:pt>
                <c:pt idx="9">
                  <c:v>171.75</c:v>
                </c:pt>
                <c:pt idx="10">
                  <c:v>172.01999999999998</c:v>
                </c:pt>
                <c:pt idx="11">
                  <c:v>172.10999999999999</c:v>
                </c:pt>
                <c:pt idx="12">
                  <c:v>172.56</c:v>
                </c:pt>
                <c:pt idx="13">
                  <c:v>172.2</c:v>
                </c:pt>
                <c:pt idx="14">
                  <c:v>172.25</c:v>
                </c:pt>
                <c:pt idx="15">
                  <c:v>172.23</c:v>
                </c:pt>
                <c:pt idx="16">
                  <c:v>173.14</c:v>
                </c:pt>
                <c:pt idx="17">
                  <c:v>171.98</c:v>
                </c:pt>
                <c:pt idx="18">
                  <c:v>171.7</c:v>
                </c:pt>
                <c:pt idx="19">
                  <c:v>171.82</c:v>
                </c:pt>
                <c:pt idx="20">
                  <c:v>171.79999999999998</c:v>
                </c:pt>
                <c:pt idx="21">
                  <c:v>171.75</c:v>
                </c:pt>
                <c:pt idx="22">
                  <c:v>171.62</c:v>
                </c:pt>
                <c:pt idx="23">
                  <c:v>171.6</c:v>
                </c:pt>
                <c:pt idx="24">
                  <c:v>171.89</c:v>
                </c:pt>
                <c:pt idx="25">
                  <c:v>171.64</c:v>
                </c:pt>
                <c:pt idx="26">
                  <c:v>171.5</c:v>
                </c:pt>
              </c:numCache>
            </c:numRef>
          </c:yVal>
          <c:smooth val="0"/>
        </c:ser>
        <c:axId val="37561127"/>
        <c:axId val="2505824"/>
      </c:scatterChart>
      <c:valAx>
        <c:axId val="3756112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05824"/>
        <c:crossesAt val="98"/>
        <c:crossBetween val="midCat"/>
        <c:dispUnits/>
        <c:majorUnit val="100"/>
        <c:minorUnit val="50"/>
      </c:valAx>
      <c:valAx>
        <c:axId val="2505824"/>
        <c:scaling>
          <c:orientation val="minMax"/>
          <c:max val="107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56112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875"/>
          <c:w val="0.929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'Y.38'!$G$14:$G$49</c:f>
              <c:numCache>
                <c:ptCount val="36"/>
                <c:pt idx="0">
                  <c:v>0.10064516129032258</c:v>
                </c:pt>
                <c:pt idx="1">
                  <c:v>0.09936034115138592</c:v>
                </c:pt>
                <c:pt idx="2">
                  <c:v>0.10657596371882085</c:v>
                </c:pt>
                <c:pt idx="3">
                  <c:v>0.09466019417475728</c:v>
                </c:pt>
                <c:pt idx="4">
                  <c:v>0.04018691588785046</c:v>
                </c:pt>
                <c:pt idx="5">
                  <c:v>0.10132450331125828</c:v>
                </c:pt>
                <c:pt idx="6">
                  <c:v>0.10264900662251655</c:v>
                </c:pt>
                <c:pt idx="7">
                  <c:v>0.11475409836065574</c:v>
                </c:pt>
                <c:pt idx="8">
                  <c:v>0.11154562383612662</c:v>
                </c:pt>
                <c:pt idx="9">
                  <c:v>0.11259398496240601</c:v>
                </c:pt>
                <c:pt idx="10">
                  <c:v>0.2818099547511312</c:v>
                </c:pt>
                <c:pt idx="11">
                  <c:v>0.5445261437908496</c:v>
                </c:pt>
                <c:pt idx="12">
                  <c:v>1.116084873374401</c:v>
                </c:pt>
                <c:pt idx="13">
                  <c:v>0.5827118644067797</c:v>
                </c:pt>
                <c:pt idx="14">
                  <c:v>0.702443857331572</c:v>
                </c:pt>
                <c:pt idx="15">
                  <c:v>0.7301994301994303</c:v>
                </c:pt>
                <c:pt idx="16">
                  <c:v>2.5483336826661076</c:v>
                </c:pt>
                <c:pt idx="17">
                  <c:v>0.3168284789644013</c:v>
                </c:pt>
                <c:pt idx="18">
                  <c:v>0.11380597014925373</c:v>
                </c:pt>
                <c:pt idx="19">
                  <c:v>0.24408866995073894</c:v>
                </c:pt>
                <c:pt idx="20">
                  <c:v>0.22988204456094366</c:v>
                </c:pt>
                <c:pt idx="21">
                  <c:v>0.9863636363636363</c:v>
                </c:pt>
                <c:pt idx="22">
                  <c:v>0.8757946210268949</c:v>
                </c:pt>
                <c:pt idx="23">
                  <c:v>0.8739255014326647</c:v>
                </c:pt>
                <c:pt idx="24">
                  <c:v>0.548131443298969</c:v>
                </c:pt>
                <c:pt idx="25">
                  <c:v>0.9373333333333334</c:v>
                </c:pt>
                <c:pt idx="26">
                  <c:v>0.3544176706827309</c:v>
                </c:pt>
                <c:pt idx="27">
                  <c:v>0.35935727788279775</c:v>
                </c:pt>
                <c:pt idx="28">
                  <c:v>0.3267241379310345</c:v>
                </c:pt>
                <c:pt idx="29">
                  <c:v>0.22301136363636365</c:v>
                </c:pt>
                <c:pt idx="30">
                  <c:v>0.24793814432989691</c:v>
                </c:pt>
                <c:pt idx="31">
                  <c:v>0.23657894736842108</c:v>
                </c:pt>
                <c:pt idx="32">
                  <c:v>0.24342105263157898</c:v>
                </c:pt>
                <c:pt idx="33">
                  <c:v>0.14470989761092148</c:v>
                </c:pt>
                <c:pt idx="34">
                  <c:v>0.1525974025974026</c:v>
                </c:pt>
                <c:pt idx="35">
                  <c:v>0.16285714285714287</c:v>
                </c:pt>
              </c:numCache>
            </c:numRef>
          </c:xVal>
          <c:yVal>
            <c:numRef>
              <c:f>'Y.38'!$C$14:$C$49</c:f>
              <c:numCache>
                <c:ptCount val="36"/>
                <c:pt idx="0">
                  <c:v>171.71</c:v>
                </c:pt>
                <c:pt idx="1">
                  <c:v>171.71</c:v>
                </c:pt>
                <c:pt idx="2">
                  <c:v>171.71</c:v>
                </c:pt>
                <c:pt idx="3">
                  <c:v>171.71</c:v>
                </c:pt>
                <c:pt idx="4">
                  <c:v>171.7</c:v>
                </c:pt>
                <c:pt idx="5">
                  <c:v>171.7</c:v>
                </c:pt>
                <c:pt idx="6">
                  <c:v>171.7</c:v>
                </c:pt>
                <c:pt idx="7">
                  <c:v>171.7</c:v>
                </c:pt>
                <c:pt idx="8">
                  <c:v>171.75</c:v>
                </c:pt>
                <c:pt idx="9">
                  <c:v>171.75</c:v>
                </c:pt>
                <c:pt idx="10">
                  <c:v>172.01999999999998</c:v>
                </c:pt>
                <c:pt idx="11">
                  <c:v>172.10999999999999</c:v>
                </c:pt>
                <c:pt idx="12">
                  <c:v>172.56</c:v>
                </c:pt>
                <c:pt idx="13">
                  <c:v>172.2</c:v>
                </c:pt>
                <c:pt idx="14">
                  <c:v>172.25</c:v>
                </c:pt>
                <c:pt idx="15">
                  <c:v>172.23</c:v>
                </c:pt>
                <c:pt idx="16">
                  <c:v>173.14</c:v>
                </c:pt>
                <c:pt idx="17">
                  <c:v>171.98</c:v>
                </c:pt>
                <c:pt idx="18">
                  <c:v>171.7</c:v>
                </c:pt>
                <c:pt idx="19">
                  <c:v>171.82</c:v>
                </c:pt>
                <c:pt idx="20">
                  <c:v>171.79999999999998</c:v>
                </c:pt>
                <c:pt idx="21">
                  <c:v>171.75</c:v>
                </c:pt>
                <c:pt idx="22">
                  <c:v>171.62</c:v>
                </c:pt>
                <c:pt idx="23">
                  <c:v>171.6</c:v>
                </c:pt>
                <c:pt idx="24">
                  <c:v>171.89</c:v>
                </c:pt>
                <c:pt idx="25">
                  <c:v>171.64</c:v>
                </c:pt>
                <c:pt idx="26">
                  <c:v>171.5</c:v>
                </c:pt>
                <c:pt idx="27">
                  <c:v>171.5</c:v>
                </c:pt>
                <c:pt idx="28">
                  <c:v>171.48</c:v>
                </c:pt>
                <c:pt idx="29">
                  <c:v>171.41</c:v>
                </c:pt>
                <c:pt idx="30">
                  <c:v>171.44</c:v>
                </c:pt>
                <c:pt idx="31">
                  <c:v>171.44</c:v>
                </c:pt>
                <c:pt idx="32">
                  <c:v>171.44</c:v>
                </c:pt>
                <c:pt idx="33">
                  <c:v>171.32</c:v>
                </c:pt>
                <c:pt idx="34">
                  <c:v>171.32</c:v>
                </c:pt>
                <c:pt idx="35">
                  <c:v>171.32</c:v>
                </c:pt>
              </c:numCache>
            </c:numRef>
          </c:yVal>
          <c:smooth val="0"/>
        </c:ser>
        <c:axId val="22552417"/>
        <c:axId val="1645162"/>
      </c:scatterChart>
      <c:valAx>
        <c:axId val="2255241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45162"/>
        <c:crossesAt val="98"/>
        <c:crossBetween val="midCat"/>
        <c:dispUnits/>
        <c:majorUnit val="0.2"/>
        <c:minorUnit val="0.1"/>
      </c:valAx>
      <c:valAx>
        <c:axId val="1645162"/>
        <c:scaling>
          <c:orientation val="minMax"/>
          <c:max val="107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55241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806459"/>
        <c:axId val="66149268"/>
      </c:scatterChart>
      <c:valAx>
        <c:axId val="148064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 val="autoZero"/>
        <c:crossBetween val="midCat"/>
        <c:dispUnits/>
      </c:valAx>
      <c:valAx>
        <c:axId val="6614926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"/>
          <c:w val="0.85325"/>
          <c:h val="0.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'Y.13a'!$H$11:$H$51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650242"/>
        <c:crossesAt val="100"/>
        <c:crossBetween val="midCat"/>
        <c:dispUnits/>
        <c:majorUnit val="10"/>
        <c:minorUnit val="5"/>
      </c:valAx>
      <c:valAx>
        <c:axId val="15650242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10853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58472501"/>
        <c:axId val="5649046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38652111"/>
        <c:axId val="12324680"/>
      </c:scatterChart>
      <c:valAx>
        <c:axId val="58472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 val="autoZero"/>
        <c:crossBetween val="midCat"/>
        <c:dispUnits/>
      </c:valAx>
      <c:valAx>
        <c:axId val="5649046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autoZero"/>
        <c:crossBetween val="midCat"/>
        <c:dispUnits/>
        <c:majorUnit val="1"/>
      </c:valAx>
      <c:valAx>
        <c:axId val="3865211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 val="max"/>
        <c:crossBetween val="midCat"/>
        <c:dispUnits/>
      </c:valAx>
      <c:valAx>
        <c:axId val="12324680"/>
        <c:scaling>
          <c:orientation val="minMax"/>
        </c:scaling>
        <c:axPos val="l"/>
        <c:delete val="1"/>
        <c:majorTickMark val="out"/>
        <c:minorTickMark val="none"/>
        <c:tickLblPos val="none"/>
        <c:crossAx val="3865211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2975"/>
          <c:w val="0.885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'Y.44'!$H$14:$H$49</c:f>
              <c:numCache/>
            </c:numRef>
          </c:xVal>
          <c:yVal>
            <c:numRef>
              <c:f>'Y.44'!$C$14:$C$49</c:f>
              <c:numCache/>
            </c:numRef>
          </c:yVal>
          <c:smooth val="0"/>
        </c:ser>
        <c:axId val="43813257"/>
        <c:axId val="58774994"/>
      </c:scatterChart>
      <c:valAx>
        <c:axId val="4381325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774994"/>
        <c:crossesAt val="148"/>
        <c:crossBetween val="midCat"/>
        <c:dispUnits/>
        <c:majorUnit val="100"/>
        <c:minorUnit val="50"/>
      </c:valAx>
      <c:valAx>
        <c:axId val="58774994"/>
        <c:scaling>
          <c:orientation val="minMax"/>
          <c:max val="155"/>
          <c:min val="1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81325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2825"/>
          <c:w val="0.91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'Y.44'!$F$14:$F$40</c:f>
              <c:numCache/>
            </c:numRef>
          </c:xVal>
          <c:yVal>
            <c:numRef>
              <c:f>'Y.44'!$C$14:$C$40</c:f>
              <c:numCache/>
            </c:numRef>
          </c:yVal>
          <c:smooth val="0"/>
        </c:ser>
        <c:axId val="59212899"/>
        <c:axId val="63154044"/>
      </c:scatterChart>
      <c:valAx>
        <c:axId val="59212899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154044"/>
        <c:crossesAt val="148"/>
        <c:crossBetween val="midCat"/>
        <c:dispUnits/>
        <c:majorUnit val="100"/>
        <c:minorUnit val="50"/>
      </c:valAx>
      <c:valAx>
        <c:axId val="63154044"/>
        <c:scaling>
          <c:orientation val="minMax"/>
          <c:max val="155"/>
          <c:min val="1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21289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85"/>
          <c:w val="0.92925"/>
          <c:h val="0.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'Y.44'!$G$14:$G$49</c:f>
              <c:numCache/>
            </c:numRef>
          </c:xVal>
          <c:yVal>
            <c:numRef>
              <c:f>'Y.44'!$C$14:$C$49</c:f>
              <c:numCache/>
            </c:numRef>
          </c:yVal>
          <c:smooth val="0"/>
        </c:ser>
        <c:axId val="31515485"/>
        <c:axId val="15203910"/>
      </c:scatterChart>
      <c:valAx>
        <c:axId val="3151548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203910"/>
        <c:crossesAt val="148"/>
        <c:crossBetween val="midCat"/>
        <c:dispUnits/>
        <c:majorUnit val="0.2"/>
        <c:minorUnit val="0.1"/>
      </c:valAx>
      <c:valAx>
        <c:axId val="15203910"/>
        <c:scaling>
          <c:orientation val="minMax"/>
          <c:max val="155"/>
          <c:min val="1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51548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17463"/>
        <c:axId val="23557168"/>
      </c:scatterChart>
      <c:valAx>
        <c:axId val="2617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 val="autoZero"/>
        <c:crossBetween val="midCat"/>
        <c:dispUnits/>
      </c:valAx>
      <c:valAx>
        <c:axId val="2355716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10687921"/>
        <c:axId val="2908242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60415243"/>
        <c:axId val="6866276"/>
      </c:scatterChart>
      <c:valAx>
        <c:axId val="10687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 val="autoZero"/>
        <c:crossBetween val="midCat"/>
        <c:dispUnits/>
      </c:valAx>
      <c:valAx>
        <c:axId val="2908242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 val="autoZero"/>
        <c:crossBetween val="midCat"/>
        <c:dispUnits/>
        <c:majorUnit val="1"/>
      </c:valAx>
      <c:valAx>
        <c:axId val="6041524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 val="max"/>
        <c:crossBetween val="midCat"/>
        <c:dispUnits/>
      </c:valAx>
      <c:valAx>
        <c:axId val="6866276"/>
        <c:scaling>
          <c:orientation val="minMax"/>
        </c:scaling>
        <c:axPos val="l"/>
        <c:delete val="1"/>
        <c:majorTickMark val="out"/>
        <c:minorTickMark val="none"/>
        <c:tickLblPos val="none"/>
        <c:crossAx val="6041524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2925"/>
          <c:w val="0.8855"/>
          <c:h val="0.83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'Y.45'!$H$14:$H$49</c:f>
              <c:numCache/>
            </c:numRef>
          </c:xVal>
          <c:yVal>
            <c:numRef>
              <c:f>'Y.45'!$C$14:$C$49</c:f>
              <c:numCache/>
            </c:numRef>
          </c:yVal>
          <c:smooth val="0"/>
        </c:ser>
        <c:axId val="61796485"/>
        <c:axId val="19297454"/>
      </c:scatterChart>
      <c:valAx>
        <c:axId val="6179648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297454"/>
        <c:crossesAt val="270"/>
        <c:crossBetween val="midCat"/>
        <c:dispUnits/>
        <c:majorUnit val="100"/>
        <c:minorUnit val="50"/>
      </c:valAx>
      <c:valAx>
        <c:axId val="19297454"/>
        <c:scaling>
          <c:orientation val="minMax"/>
          <c:max val="277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79648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75"/>
          <c:w val="0.91475"/>
          <c:h val="0.91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'Y.45'!$F$14:$F$40</c:f>
              <c:numCache/>
            </c:numRef>
          </c:xVal>
          <c:yVal>
            <c:numRef>
              <c:f>'Y.45'!$C$14:$C$40</c:f>
              <c:numCache/>
            </c:numRef>
          </c:yVal>
          <c:smooth val="0"/>
        </c:ser>
        <c:axId val="39459359"/>
        <c:axId val="19589912"/>
      </c:scatterChart>
      <c:valAx>
        <c:axId val="39459359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589912"/>
        <c:crossesAt val="270"/>
        <c:crossBetween val="midCat"/>
        <c:dispUnits/>
        <c:majorUnit val="100"/>
        <c:minorUnit val="50"/>
      </c:valAx>
      <c:valAx>
        <c:axId val="19589912"/>
        <c:scaling>
          <c:orientation val="minMax"/>
          <c:max val="277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45935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875"/>
          <c:w val="0.929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'Y.45'!$G$14:$G$49</c:f>
              <c:numCache/>
            </c:numRef>
          </c:xVal>
          <c:yVal>
            <c:numRef>
              <c:f>'Y.45'!$C$14:$C$49</c:f>
              <c:numCache/>
            </c:numRef>
          </c:yVal>
          <c:smooth val="0"/>
        </c:ser>
        <c:axId val="42091481"/>
        <c:axId val="43279010"/>
      </c:scatterChart>
      <c:valAx>
        <c:axId val="4209148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279010"/>
        <c:crossesAt val="270"/>
        <c:crossBetween val="midCat"/>
        <c:dispUnits/>
        <c:majorUnit val="0.2"/>
        <c:minorUnit val="0.1"/>
      </c:valAx>
      <c:valAx>
        <c:axId val="43279010"/>
        <c:scaling>
          <c:orientation val="minMax"/>
          <c:max val="277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09148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966771"/>
        <c:axId val="15938892"/>
      </c:scatterChart>
      <c:valAx>
        <c:axId val="53966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 val="autoZero"/>
        <c:crossBetween val="midCat"/>
        <c:dispUnits/>
      </c:valAx>
      <c:valAx>
        <c:axId val="1593889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'Y.13a'!$F$11:$F$51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6634451"/>
        <c:axId val="59710060"/>
      </c:scatterChart>
      <c:valAx>
        <c:axId val="66344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710060"/>
        <c:crossesAt val="268"/>
        <c:crossBetween val="midCat"/>
        <c:dispUnits/>
        <c:majorUnit val="5"/>
        <c:minorUnit val="2.5"/>
      </c:valAx>
      <c:valAx>
        <c:axId val="59710060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3445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9232301"/>
        <c:axId val="1598184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9618887"/>
        <c:axId val="19461120"/>
      </c:scatterChart>
      <c:valAx>
        <c:axId val="92323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 val="autoZero"/>
        <c:crossBetween val="midCat"/>
        <c:dispUnits/>
      </c:valAx>
      <c:valAx>
        <c:axId val="1598184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 val="autoZero"/>
        <c:crossBetween val="midCat"/>
        <c:dispUnits/>
        <c:majorUnit val="1"/>
      </c:valAx>
      <c:valAx>
        <c:axId val="961888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 val="max"/>
        <c:crossBetween val="midCat"/>
        <c:dispUnits/>
      </c:valAx>
      <c:valAx>
        <c:axId val="19461120"/>
        <c:scaling>
          <c:orientation val="minMax"/>
        </c:scaling>
        <c:axPos val="l"/>
        <c:delete val="1"/>
        <c:majorTickMark val="out"/>
        <c:minorTickMark val="none"/>
        <c:tickLblPos val="none"/>
        <c:crossAx val="961888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'Y.46'!$H$11:$H$45</c:f>
              <c:numCache/>
            </c:numRef>
          </c:xVal>
          <c:yVal>
            <c:numRef>
              <c:f>'Y.46'!$C$11:$C$45</c:f>
              <c:numCache/>
            </c:numRef>
          </c:yVal>
          <c:smooth val="0"/>
        </c:ser>
        <c:axId val="40932353"/>
        <c:axId val="32846858"/>
      </c:scatterChart>
      <c:valAx>
        <c:axId val="40932353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846858"/>
        <c:crossesAt val="0"/>
        <c:crossBetween val="midCat"/>
        <c:dispUnits/>
        <c:majorUnit val="100"/>
        <c:minorUnit val="50"/>
      </c:valAx>
      <c:valAx>
        <c:axId val="32846858"/>
        <c:scaling>
          <c:orientation val="minMax"/>
          <c:max val="346"/>
          <c:min val="3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93235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2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'Y.46'!$F$14:$F$40</c:f>
              <c:numCache/>
            </c:numRef>
          </c:xVal>
          <c:yVal>
            <c:numRef>
              <c:f>'Y.46'!$C$14:$C$40</c:f>
              <c:numCache/>
            </c:numRef>
          </c:yVal>
          <c:smooth val="0"/>
        </c:ser>
        <c:axId val="27186267"/>
        <c:axId val="43349812"/>
      </c:scatterChart>
      <c:valAx>
        <c:axId val="2718626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349812"/>
        <c:crossesAt val="0"/>
        <c:crossBetween val="midCat"/>
        <c:dispUnits/>
        <c:majorUnit val="100"/>
        <c:minorUnit val="50"/>
      </c:valAx>
      <c:valAx>
        <c:axId val="43349812"/>
        <c:scaling>
          <c:orientation val="minMax"/>
          <c:max val="346"/>
          <c:min val="3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18626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'Y.46'!$G$14:$G$45</c:f>
              <c:numCache/>
            </c:numRef>
          </c:xVal>
          <c:yVal>
            <c:numRef>
              <c:f>'Y.46'!$C$14:$C$45</c:f>
              <c:numCache/>
            </c:numRef>
          </c:yVal>
          <c:smooth val="0"/>
        </c:ser>
        <c:axId val="54603989"/>
        <c:axId val="21673854"/>
      </c:scatterChart>
      <c:valAx>
        <c:axId val="5460398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673854"/>
        <c:crossesAt val="0"/>
        <c:crossBetween val="midCat"/>
        <c:dispUnits/>
        <c:majorUnit val="0.2"/>
        <c:minorUnit val="0.1"/>
      </c:valAx>
      <c:valAx>
        <c:axId val="21673854"/>
        <c:scaling>
          <c:orientation val="minMax"/>
          <c:max val="346"/>
          <c:min val="3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60398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846959"/>
        <c:axId val="10751720"/>
      </c:scatterChart>
      <c:valAx>
        <c:axId val="60846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 val="autoZero"/>
        <c:crossBetween val="midCat"/>
        <c:dispUnits/>
      </c:valAx>
      <c:valAx>
        <c:axId val="1075172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29656617"/>
        <c:axId val="6558296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53375747"/>
        <c:axId val="10619676"/>
      </c:scatterChart>
      <c:valAx>
        <c:axId val="29656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 val="autoZero"/>
        <c:crossBetween val="midCat"/>
        <c:dispUnits/>
      </c:valAx>
      <c:valAx>
        <c:axId val="6558296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6617"/>
        <c:crosses val="autoZero"/>
        <c:crossBetween val="midCat"/>
        <c:dispUnits/>
        <c:majorUnit val="1"/>
      </c:valAx>
      <c:valAx>
        <c:axId val="5337574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 val="max"/>
        <c:crossBetween val="midCat"/>
        <c:dispUnits/>
      </c:valAx>
      <c:valAx>
        <c:axId val="10619676"/>
        <c:scaling>
          <c:orientation val="minMax"/>
        </c:scaling>
        <c:axPos val="l"/>
        <c:delete val="1"/>
        <c:majorTickMark val="out"/>
        <c:minorTickMark val="none"/>
        <c:tickLblPos val="none"/>
        <c:crossAx val="5337574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'Y.47'!$H$14:$H$45</c:f>
              <c:numCache/>
            </c:numRef>
          </c:xVal>
          <c:yVal>
            <c:numRef>
              <c:f>'Y.47'!$C$14:$C$45</c:f>
              <c:numCache/>
            </c:numRef>
          </c:yVal>
          <c:smooth val="0"/>
        </c:ser>
        <c:axId val="28468221"/>
        <c:axId val="54887398"/>
      </c:scatterChart>
      <c:valAx>
        <c:axId val="28468221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887398"/>
        <c:crossesAt val="0"/>
        <c:crossBetween val="midCat"/>
        <c:dispUnits/>
        <c:majorUnit val="100"/>
        <c:minorUnit val="50"/>
      </c:valAx>
      <c:valAx>
        <c:axId val="54887398"/>
        <c:scaling>
          <c:orientation val="minMax"/>
          <c:max val="295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46822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'Y.47'!$F$14:$F$40</c:f>
              <c:numCache/>
            </c:numRef>
          </c:xVal>
          <c:yVal>
            <c:numRef>
              <c:f>'Y.47'!$C$14:$C$40</c:f>
              <c:numCache/>
            </c:numRef>
          </c:yVal>
          <c:smooth val="0"/>
        </c:ser>
        <c:axId val="24224535"/>
        <c:axId val="16694224"/>
      </c:scatterChart>
      <c:valAx>
        <c:axId val="24224535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694224"/>
        <c:crossesAt val="0"/>
        <c:crossBetween val="midCat"/>
        <c:dispUnits/>
        <c:majorUnit val="100"/>
        <c:minorUnit val="50"/>
      </c:valAx>
      <c:valAx>
        <c:axId val="16694224"/>
        <c:scaling>
          <c:orientation val="minMax"/>
          <c:max val="295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22453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'Y.47'!$G$14:$G$45</c:f>
              <c:numCache/>
            </c:numRef>
          </c:xVal>
          <c:yVal>
            <c:numRef>
              <c:f>'Y.47'!$C$14:$C$45</c:f>
              <c:numCache/>
            </c:numRef>
          </c:yVal>
          <c:smooth val="0"/>
        </c:ser>
        <c:axId val="16030289"/>
        <c:axId val="10054874"/>
      </c:scatterChart>
      <c:valAx>
        <c:axId val="1603028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054874"/>
        <c:crossesAt val="0"/>
        <c:crossBetween val="midCat"/>
        <c:dispUnits/>
        <c:majorUnit val="0.2"/>
        <c:minorUnit val="0.1"/>
      </c:valAx>
      <c:valAx>
        <c:axId val="10054874"/>
        <c:scaling>
          <c:orientation val="minMax"/>
          <c:max val="295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03028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385003"/>
        <c:axId val="9138436"/>
      </c:scatterChart>
      <c:valAx>
        <c:axId val="233850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 val="autoZero"/>
        <c:crossBetween val="midCat"/>
        <c:dispUnits/>
      </c:valAx>
      <c:valAx>
        <c:axId val="913843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16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'Y.13a'!$G$11:$G$51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519629"/>
        <c:axId val="4676662"/>
      </c:scatterChart>
      <c:valAx>
        <c:axId val="51962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76662"/>
        <c:crossesAt val="268"/>
        <c:crossBetween val="midCat"/>
        <c:dispUnits/>
        <c:majorUnit val="0.2"/>
        <c:minorUnit val="0.1"/>
      </c:valAx>
      <c:valAx>
        <c:axId val="4676662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962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15137061"/>
        <c:axId val="201582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18142399"/>
        <c:axId val="29063864"/>
      </c:scatterChart>
      <c:valAx>
        <c:axId val="151370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 val="autoZero"/>
        <c:crossBetween val="midCat"/>
        <c:dispUnits/>
      </c:valAx>
      <c:valAx>
        <c:axId val="201582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 val="autoZero"/>
        <c:crossBetween val="midCat"/>
        <c:dispUnits/>
        <c:majorUnit val="1"/>
      </c:valAx>
      <c:valAx>
        <c:axId val="1814239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 val="max"/>
        <c:crossBetween val="midCat"/>
        <c:dispUnits/>
      </c:valAx>
      <c:valAx>
        <c:axId val="29063864"/>
        <c:scaling>
          <c:orientation val="minMax"/>
        </c:scaling>
        <c:axPos val="l"/>
        <c:delete val="1"/>
        <c:majorTickMark val="out"/>
        <c:minorTickMark val="none"/>
        <c:tickLblPos val="none"/>
        <c:crossAx val="1814239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'Y.48'!$H$14:$H$45</c:f>
              <c:numCache/>
            </c:numRef>
          </c:xVal>
          <c:yVal>
            <c:numRef>
              <c:f>'Y.48'!$C$14:$C$45</c:f>
              <c:numCache/>
            </c:numRef>
          </c:yVal>
          <c:smooth val="0"/>
        </c:ser>
        <c:axId val="60248185"/>
        <c:axId val="5362754"/>
      </c:scatterChart>
      <c:valAx>
        <c:axId val="6024818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62754"/>
        <c:crossesAt val="350"/>
        <c:crossBetween val="midCat"/>
        <c:dispUnits/>
        <c:majorUnit val="100"/>
        <c:minorUnit val="50"/>
      </c:valAx>
      <c:valAx>
        <c:axId val="5362754"/>
        <c:scaling>
          <c:orientation val="minMax"/>
          <c:max val="358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24818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2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'Y.48'!$F$14:$F$40</c:f>
              <c:numCache/>
            </c:numRef>
          </c:xVal>
          <c:yVal>
            <c:numRef>
              <c:f>'Y.48'!$C$14:$C$40</c:f>
              <c:numCache/>
            </c:numRef>
          </c:yVal>
          <c:smooth val="0"/>
        </c:ser>
        <c:axId val="48264787"/>
        <c:axId val="31729900"/>
      </c:scatterChart>
      <c:valAx>
        <c:axId val="4826478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729900"/>
        <c:crossesAt val="350"/>
        <c:crossBetween val="midCat"/>
        <c:dispUnits/>
        <c:majorUnit val="100"/>
        <c:minorUnit val="50"/>
      </c:valAx>
      <c:valAx>
        <c:axId val="31729900"/>
        <c:scaling>
          <c:orientation val="minMax"/>
          <c:max val="358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26478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'Y.48'!$G$14:$G$45</c:f>
              <c:numCache/>
            </c:numRef>
          </c:xVal>
          <c:yVal>
            <c:numRef>
              <c:f>'Y.48'!$C$14:$C$45</c:f>
              <c:numCache/>
            </c:numRef>
          </c:yVal>
          <c:smooth val="0"/>
        </c:ser>
        <c:axId val="17133645"/>
        <c:axId val="19985078"/>
      </c:scatterChart>
      <c:valAx>
        <c:axId val="1713364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985078"/>
        <c:crossesAt val="350"/>
        <c:crossBetween val="midCat"/>
        <c:dispUnits/>
        <c:majorUnit val="0.2"/>
        <c:minorUnit val="0.1"/>
      </c:valAx>
      <c:valAx>
        <c:axId val="19985078"/>
        <c:scaling>
          <c:orientation val="minMax"/>
          <c:max val="358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13364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ความสัมพันธ์ระหว่างระดับน้ำกับปริมาณน้ำสถานี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Y20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อ.สอง จ.แพร่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ปีน้ำ 2542 (1999)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'[1]Y20'!$H$11:$H$106</c:f>
              <c:strCache>
                <c:ptCount val="96"/>
                <c:pt idx="0">
                  <c:v>2.264</c:v>
                </c:pt>
                <c:pt idx="1">
                  <c:v>1.916</c:v>
                </c:pt>
                <c:pt idx="2">
                  <c:v>1.552</c:v>
                </c:pt>
                <c:pt idx="3">
                  <c:v>3.165</c:v>
                </c:pt>
                <c:pt idx="4">
                  <c:v>2.552</c:v>
                </c:pt>
                <c:pt idx="5">
                  <c:v>11.787</c:v>
                </c:pt>
                <c:pt idx="6">
                  <c:v>9.663</c:v>
                </c:pt>
                <c:pt idx="7">
                  <c:v>51.357</c:v>
                </c:pt>
                <c:pt idx="8">
                  <c:v>40.214</c:v>
                </c:pt>
                <c:pt idx="9">
                  <c:v>21.615</c:v>
                </c:pt>
                <c:pt idx="10">
                  <c:v>201.217</c:v>
                </c:pt>
                <c:pt idx="11">
                  <c:v>158.68</c:v>
                </c:pt>
                <c:pt idx="12">
                  <c:v>88.578</c:v>
                </c:pt>
                <c:pt idx="13">
                  <c:v>72.051</c:v>
                </c:pt>
                <c:pt idx="14">
                  <c:v>57.999</c:v>
                </c:pt>
                <c:pt idx="15">
                  <c:v>195.063</c:v>
                </c:pt>
                <c:pt idx="16">
                  <c:v>104.104</c:v>
                </c:pt>
                <c:pt idx="17">
                  <c:v>121.397</c:v>
                </c:pt>
                <c:pt idx="18">
                  <c:v>71.227</c:v>
                </c:pt>
                <c:pt idx="19">
                  <c:v>29.783</c:v>
                </c:pt>
                <c:pt idx="20">
                  <c:v>46.935</c:v>
                </c:pt>
                <c:pt idx="21">
                  <c:v>88.263</c:v>
                </c:pt>
                <c:pt idx="22">
                  <c:v>30.997</c:v>
                </c:pt>
                <c:pt idx="23">
                  <c:v>39.435</c:v>
                </c:pt>
                <c:pt idx="24">
                  <c:v>20.706</c:v>
                </c:pt>
                <c:pt idx="25">
                  <c:v>17.558</c:v>
                </c:pt>
                <c:pt idx="26">
                  <c:v>22.01</c:v>
                </c:pt>
                <c:pt idx="27">
                  <c:v>34.658</c:v>
                </c:pt>
                <c:pt idx="28">
                  <c:v>14.957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20.221</c:v>
                </c:pt>
                <c:pt idx="32">
                  <c:v>17.338</c:v>
                </c:pt>
                <c:pt idx="33">
                  <c:v>10.799</c:v>
                </c:pt>
                <c:pt idx="34">
                  <c:v>10.828</c:v>
                </c:pt>
                <c:pt idx="35">
                  <c:v>10.975</c:v>
                </c:pt>
                <c:pt idx="36">
                  <c:v>85.236</c:v>
                </c:pt>
                <c:pt idx="37">
                  <c:v>127.847</c:v>
                </c:pt>
                <c:pt idx="38">
                  <c:v>159.236</c:v>
                </c:pt>
                <c:pt idx="39">
                  <c:v>124.233</c:v>
                </c:pt>
                <c:pt idx="40">
                  <c:v>98.993</c:v>
                </c:pt>
                <c:pt idx="41">
                  <c:v>66.22</c:v>
                </c:pt>
                <c:pt idx="42">
                  <c:v>32.677</c:v>
                </c:pt>
                <c:pt idx="43">
                  <c:v>171.397</c:v>
                </c:pt>
                <c:pt idx="44">
                  <c:v>149.863</c:v>
                </c:pt>
                <c:pt idx="45">
                  <c:v>56.167</c:v>
                </c:pt>
                <c:pt idx="46">
                  <c:v>96.033</c:v>
                </c:pt>
                <c:pt idx="47">
                  <c:v>148.639</c:v>
                </c:pt>
                <c:pt idx="48">
                  <c:v>112.693</c:v>
                </c:pt>
                <c:pt idx="49">
                  <c:v>66.51</c:v>
                </c:pt>
                <c:pt idx="50">
                  <c:v>48.643</c:v>
                </c:pt>
                <c:pt idx="51">
                  <c:v>47.535</c:v>
                </c:pt>
                <c:pt idx="52">
                  <c:v>210.932</c:v>
                </c:pt>
                <c:pt idx="53">
                  <c:v>99.93</c:v>
                </c:pt>
                <c:pt idx="54">
                  <c:v>151.391</c:v>
                </c:pt>
                <c:pt idx="55">
                  <c:v>256.821</c:v>
                </c:pt>
                <c:pt idx="56">
                  <c:v>259.007</c:v>
                </c:pt>
                <c:pt idx="57">
                  <c:v>636.695</c:v>
                </c:pt>
                <c:pt idx="58">
                  <c:v>394.4</c:v>
                </c:pt>
                <c:pt idx="59">
                  <c:v>334.902</c:v>
                </c:pt>
                <c:pt idx="60">
                  <c:v>153.766</c:v>
                </c:pt>
                <c:pt idx="61">
                  <c:v>202.776</c:v>
                </c:pt>
                <c:pt idx="62">
                  <c:v>453.618</c:v>
                </c:pt>
                <c:pt idx="63">
                  <c:v>541.182</c:v>
                </c:pt>
                <c:pt idx="64">
                  <c:v>385.753</c:v>
                </c:pt>
                <c:pt idx="65">
                  <c:v>272.326</c:v>
                </c:pt>
                <c:pt idx="66">
                  <c:v>697.918</c:v>
                </c:pt>
                <c:pt idx="67">
                  <c:v>587.882</c:v>
                </c:pt>
                <c:pt idx="68">
                  <c:v>ปริมาณน้ำ</c:v>
                </c:pt>
                <c:pt idx="69">
                  <c:v>ลบ.ม./วินาที</c:v>
                </c:pt>
                <c:pt idx="70">
                  <c:v>750.07</c:v>
                </c:pt>
                <c:pt idx="71">
                  <c:v>587.432</c:v>
                </c:pt>
                <c:pt idx="72">
                  <c:v>1020.702</c:v>
                </c:pt>
                <c:pt idx="73">
                  <c:v>880.633</c:v>
                </c:pt>
                <c:pt idx="74">
                  <c:v>495.138</c:v>
                </c:pt>
                <c:pt idx="75">
                  <c:v>314.469</c:v>
                </c:pt>
                <c:pt idx="76">
                  <c:v>223.615</c:v>
                </c:pt>
                <c:pt idx="77">
                  <c:v>334.279</c:v>
                </c:pt>
                <c:pt idx="78">
                  <c:v>272.416</c:v>
                </c:pt>
                <c:pt idx="79">
                  <c:v>189.192</c:v>
                </c:pt>
                <c:pt idx="80">
                  <c:v>140.393</c:v>
                </c:pt>
                <c:pt idx="81">
                  <c:v>108.76</c:v>
                </c:pt>
                <c:pt idx="82">
                  <c:v>208.45</c:v>
                </c:pt>
                <c:pt idx="83">
                  <c:v>129.338</c:v>
                </c:pt>
                <c:pt idx="84">
                  <c:v>83.039</c:v>
                </c:pt>
                <c:pt idx="85">
                  <c:v>45.451</c:v>
                </c:pt>
                <c:pt idx="86">
                  <c:v>126.395</c:v>
                </c:pt>
                <c:pt idx="87">
                  <c:v>51.666</c:v>
                </c:pt>
                <c:pt idx="88">
                  <c:v>99.06</c:v>
                </c:pt>
                <c:pt idx="89">
                  <c:v>46.611</c:v>
                </c:pt>
                <c:pt idx="90">
                  <c:v>55.435</c:v>
                </c:pt>
                <c:pt idx="91">
                  <c:v>41.2</c:v>
                </c:pt>
                <c:pt idx="92">
                  <c:v>145.171</c:v>
                </c:pt>
                <c:pt idx="93">
                  <c:v>78.868</c:v>
                </c:pt>
                <c:pt idx="94">
                  <c:v>47.171</c:v>
                </c:pt>
                <c:pt idx="95">
                  <c:v>36.539</c:v>
                </c:pt>
              </c:strCache>
            </c:strRef>
          </c:xVal>
          <c:yVal>
            <c:numRef>
              <c:f>'[1]Y20'!$B$11:$B$106</c:f>
              <c:numCache>
                <c:ptCount val="96"/>
                <c:pt idx="0">
                  <c:v>0.97</c:v>
                </c:pt>
                <c:pt idx="1">
                  <c:v>0.95</c:v>
                </c:pt>
                <c:pt idx="2">
                  <c:v>0.93</c:v>
                </c:pt>
                <c:pt idx="3">
                  <c:v>1.01</c:v>
                </c:pt>
                <c:pt idx="4">
                  <c:v>0.99</c:v>
                </c:pt>
                <c:pt idx="5">
                  <c:v>1.44</c:v>
                </c:pt>
                <c:pt idx="6">
                  <c:v>1.25</c:v>
                </c:pt>
                <c:pt idx="7">
                  <c:v>2.23</c:v>
                </c:pt>
                <c:pt idx="8">
                  <c:v>1.94</c:v>
                </c:pt>
                <c:pt idx="9">
                  <c:v>1.65</c:v>
                </c:pt>
                <c:pt idx="10">
                  <c:v>4.26</c:v>
                </c:pt>
                <c:pt idx="11">
                  <c:v>3.87</c:v>
                </c:pt>
                <c:pt idx="12">
                  <c:v>2.79</c:v>
                </c:pt>
                <c:pt idx="13">
                  <c:v>2.55</c:v>
                </c:pt>
                <c:pt idx="14">
                  <c:v>2.4</c:v>
                </c:pt>
                <c:pt idx="15">
                  <c:v>4.21</c:v>
                </c:pt>
                <c:pt idx="16">
                  <c:v>2.94</c:v>
                </c:pt>
                <c:pt idx="17">
                  <c:v>3.1</c:v>
                </c:pt>
                <c:pt idx="18">
                  <c:v>2.52</c:v>
                </c:pt>
                <c:pt idx="19">
                  <c:v>1.81</c:v>
                </c:pt>
                <c:pt idx="20">
                  <c:v>2.15</c:v>
                </c:pt>
                <c:pt idx="21">
                  <c:v>2.72</c:v>
                </c:pt>
                <c:pt idx="22">
                  <c:v>1.81</c:v>
                </c:pt>
                <c:pt idx="23">
                  <c:v>2.12</c:v>
                </c:pt>
                <c:pt idx="24">
                  <c:v>1.6</c:v>
                </c:pt>
                <c:pt idx="25">
                  <c:v>1.42</c:v>
                </c:pt>
                <c:pt idx="26">
                  <c:v>1.7</c:v>
                </c:pt>
                <c:pt idx="27">
                  <c:v>1.87</c:v>
                </c:pt>
                <c:pt idx="28">
                  <c:v>1.51</c:v>
                </c:pt>
                <c:pt idx="29">
                  <c:v>0</c:v>
                </c:pt>
                <c:pt idx="30">
                  <c:v>0</c:v>
                </c:pt>
                <c:pt idx="31">
                  <c:v>1.61</c:v>
                </c:pt>
                <c:pt idx="32">
                  <c:v>1.55</c:v>
                </c:pt>
                <c:pt idx="33">
                  <c:v>1.4</c:v>
                </c:pt>
                <c:pt idx="34">
                  <c:v>1.39</c:v>
                </c:pt>
                <c:pt idx="35">
                  <c:v>1.39</c:v>
                </c:pt>
                <c:pt idx="36">
                  <c:v>2.65</c:v>
                </c:pt>
                <c:pt idx="37">
                  <c:v>3.62</c:v>
                </c:pt>
                <c:pt idx="38">
                  <c:v>3.86</c:v>
                </c:pt>
                <c:pt idx="39">
                  <c:v>3.4</c:v>
                </c:pt>
                <c:pt idx="40">
                  <c:v>3</c:v>
                </c:pt>
                <c:pt idx="41">
                  <c:v>2.52</c:v>
                </c:pt>
                <c:pt idx="42">
                  <c:v>1.82</c:v>
                </c:pt>
                <c:pt idx="43">
                  <c:v>4.1</c:v>
                </c:pt>
                <c:pt idx="44">
                  <c:v>3.72</c:v>
                </c:pt>
                <c:pt idx="45">
                  <c:v>2.45</c:v>
                </c:pt>
                <c:pt idx="46">
                  <c:v>2.93</c:v>
                </c:pt>
                <c:pt idx="47">
                  <c:v>3.55</c:v>
                </c:pt>
                <c:pt idx="48">
                  <c:v>3.03</c:v>
                </c:pt>
                <c:pt idx="49">
                  <c:v>2.51</c:v>
                </c:pt>
                <c:pt idx="50">
                  <c:v>2.2</c:v>
                </c:pt>
                <c:pt idx="51">
                  <c:v>2.13</c:v>
                </c:pt>
                <c:pt idx="52">
                  <c:v>4.16</c:v>
                </c:pt>
                <c:pt idx="53">
                  <c:v>3.04</c:v>
                </c:pt>
                <c:pt idx="54">
                  <c:v>3.65</c:v>
                </c:pt>
                <c:pt idx="55">
                  <c:v>4.7</c:v>
                </c:pt>
                <c:pt idx="56">
                  <c:v>4.62</c:v>
                </c:pt>
                <c:pt idx="57">
                  <c:v>6.82</c:v>
                </c:pt>
                <c:pt idx="58">
                  <c:v>5.86</c:v>
                </c:pt>
                <c:pt idx="59">
                  <c:v>5.13</c:v>
                </c:pt>
                <c:pt idx="60">
                  <c:v>3.62</c:v>
                </c:pt>
                <c:pt idx="61">
                  <c:v>4.05</c:v>
                </c:pt>
                <c:pt idx="62">
                  <c:v>6.09</c:v>
                </c:pt>
                <c:pt idx="63">
                  <c:v>6.26</c:v>
                </c:pt>
                <c:pt idx="64">
                  <c:v>5.3</c:v>
                </c:pt>
                <c:pt idx="65">
                  <c:v>4.67</c:v>
                </c:pt>
                <c:pt idx="66">
                  <c:v>6.9</c:v>
                </c:pt>
                <c:pt idx="67">
                  <c:v>6.6</c:v>
                </c:pt>
                <c:pt idx="68">
                  <c:v>0</c:v>
                </c:pt>
                <c:pt idx="69">
                  <c:v>0</c:v>
                </c:pt>
                <c:pt idx="70">
                  <c:v>7.12</c:v>
                </c:pt>
                <c:pt idx="71">
                  <c:v>6.62</c:v>
                </c:pt>
                <c:pt idx="72">
                  <c:v>8</c:v>
                </c:pt>
                <c:pt idx="73">
                  <c:v>7.56</c:v>
                </c:pt>
                <c:pt idx="74">
                  <c:v>6.11</c:v>
                </c:pt>
                <c:pt idx="75">
                  <c:v>5</c:v>
                </c:pt>
                <c:pt idx="76">
                  <c:v>4.3</c:v>
                </c:pt>
                <c:pt idx="77">
                  <c:v>4.86</c:v>
                </c:pt>
                <c:pt idx="78">
                  <c:v>4.61</c:v>
                </c:pt>
                <c:pt idx="79">
                  <c:v>3.86</c:v>
                </c:pt>
                <c:pt idx="80">
                  <c:v>3.3</c:v>
                </c:pt>
                <c:pt idx="81">
                  <c:v>3.01</c:v>
                </c:pt>
                <c:pt idx="82">
                  <c:v>4.06</c:v>
                </c:pt>
                <c:pt idx="83">
                  <c:v>3.11</c:v>
                </c:pt>
                <c:pt idx="84">
                  <c:v>2.86</c:v>
                </c:pt>
                <c:pt idx="85">
                  <c:v>2.12</c:v>
                </c:pt>
                <c:pt idx="86">
                  <c:v>3.07</c:v>
                </c:pt>
                <c:pt idx="87">
                  <c:v>2.6</c:v>
                </c:pt>
                <c:pt idx="88">
                  <c:v>3.01</c:v>
                </c:pt>
                <c:pt idx="89">
                  <c:v>2.48</c:v>
                </c:pt>
                <c:pt idx="90">
                  <c:v>2.35</c:v>
                </c:pt>
                <c:pt idx="91">
                  <c:v>1.94</c:v>
                </c:pt>
                <c:pt idx="92">
                  <c:v>3.47</c:v>
                </c:pt>
                <c:pt idx="93">
                  <c:v>2.53</c:v>
                </c:pt>
                <c:pt idx="94">
                  <c:v>1.98</c:v>
                </c:pt>
                <c:pt idx="95">
                  <c:v>1.92</c:v>
                </c:pt>
              </c:numCache>
            </c:numRef>
          </c:yVal>
          <c:smooth val="0"/>
        </c:ser>
        <c:axId val="42089959"/>
        <c:axId val="43265312"/>
      </c:scatterChart>
      <c:valAx>
        <c:axId val="42089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 val="autoZero"/>
        <c:crossBetween val="midCat"/>
        <c:dispUnits/>
      </c:valAx>
      <c:valAx>
        <c:axId val="4326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'Y.20'!$H$11:$H$54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53843489"/>
        <c:axId val="14829354"/>
      </c:scatterChart>
      <c:valAx>
        <c:axId val="53843489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829354"/>
        <c:crossesAt val="180"/>
        <c:crossBetween val="midCat"/>
        <c:dispUnits/>
        <c:majorUnit val="50"/>
        <c:minorUnit val="25"/>
      </c:valAx>
      <c:valAx>
        <c:axId val="14829354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84348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"/>
          <c:w val="0.89275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'Y.20'!$F$11:$F$54</c:f>
              <c:numCache/>
            </c:numRef>
          </c:xVal>
          <c:yVal>
            <c:numRef>
              <c:f>'Y.20'!$C$1:$C$54</c:f>
              <c:numCache/>
            </c:numRef>
          </c:yVal>
          <c:smooth val="0"/>
        </c:ser>
        <c:axId val="66355323"/>
        <c:axId val="60326996"/>
      </c:scatterChart>
      <c:valAx>
        <c:axId val="6635532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326996"/>
        <c:crossesAt val="180"/>
        <c:crossBetween val="midCat"/>
        <c:dispUnits/>
        <c:majorUnit val="50"/>
        <c:minorUnit val="25"/>
      </c:valAx>
      <c:valAx>
        <c:axId val="60326996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35532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image" Target="../media/image1.emf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image" Target="../media/image1.emf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image" Target="../media/image1.emf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image" Target="../media/image1.emf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image" Target="../media/image1.emf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image" Target="../media/image1.emf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image" Target="../media/image1.emf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</xdr:rowOff>
    </xdr:from>
    <xdr:to>
      <xdr:col>6</xdr:col>
      <xdr:colOff>66675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29615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10375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6819900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5" name="Chart 6"/>
        <xdr:cNvGraphicFramePr/>
      </xdr:nvGraphicFramePr>
      <xdr:xfrm>
        <a:off x="6810375" y="7134225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Y.1c)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2013)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658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561975</xdr:colOff>
      <xdr:row>86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2888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9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05450" cy="8191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054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อ.หนองม่วงไข่  จ.แพร่ (ปีน้ำ  2013)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738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89</xdr:row>
      <xdr:rowOff>0</xdr:rowOff>
    </xdr:from>
    <xdr:to>
      <xdr:col>10</xdr:col>
      <xdr:colOff>561975</xdr:colOff>
      <xdr:row>89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3688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342900</xdr:colOff>
      <xdr:row>30</xdr:row>
      <xdr:rowOff>38100</xdr:rowOff>
    </xdr:from>
    <xdr:to>
      <xdr:col>20</xdr:col>
      <xdr:colOff>9525</xdr:colOff>
      <xdr:row>40</xdr:row>
      <xdr:rowOff>85725</xdr:rowOff>
    </xdr:to>
    <xdr:graphicFrame>
      <xdr:nvGraphicFramePr>
        <xdr:cNvPr id="7" name="Chart 9"/>
        <xdr:cNvGraphicFramePr/>
      </xdr:nvGraphicFramePr>
      <xdr:xfrm>
        <a:off x="8353425" y="7991475"/>
        <a:ext cx="5324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05450" cy="8191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054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อ.ลอง จ.แพร่ (ปีน้ำ  2013)</a:t>
          </a:r>
        </a:p>
      </xdr:txBody>
    </xdr:sp>
    <xdr:clientData/>
  </xdr:oneCellAnchor>
  <xdr:twoCellAnchor>
    <xdr:from>
      <xdr:col>10</xdr:col>
      <xdr:colOff>0</xdr:colOff>
      <xdr:row>52</xdr:row>
      <xdr:rowOff>0</xdr:rowOff>
    </xdr:from>
    <xdr:to>
      <xdr:col>10</xdr:col>
      <xdr:colOff>561975</xdr:colOff>
      <xdr:row>52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7296150" y="13820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764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39553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9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อ.ลอง จ.แพร่ (ปีน้ำ  2013)</a:t>
          </a:r>
        </a:p>
      </xdr:txBody>
    </xdr:sp>
    <xdr:clientData/>
  </xdr:oneCellAnchor>
  <xdr:twoCellAnchor>
    <xdr:from>
      <xdr:col>10</xdr:col>
      <xdr:colOff>0</xdr:colOff>
      <xdr:row>51</xdr:row>
      <xdr:rowOff>9525</xdr:rowOff>
    </xdr:from>
    <xdr:to>
      <xdr:col>10</xdr:col>
      <xdr:colOff>561975</xdr:colOff>
      <xdr:row>51</xdr:row>
      <xdr:rowOff>9525</xdr:rowOff>
    </xdr:to>
    <xdr:sp>
      <xdr:nvSpPr>
        <xdr:cNvPr id="9" name="Text 8"/>
        <xdr:cNvSpPr txBox="1">
          <a:spLocks noChangeArrowheads="1"/>
        </xdr:cNvSpPr>
      </xdr:nvSpPr>
      <xdr:spPr>
        <a:xfrm>
          <a:off x="7296150" y="135636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764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6</xdr:col>
      <xdr:colOff>95250</xdr:colOff>
      <xdr:row>2</xdr:row>
      <xdr:rowOff>180975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81915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39553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9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อ.ร้องกวาง จ.แพร่ (ปีน้ำ  2013)</a:t>
          </a:r>
        </a:p>
      </xdr:txBody>
    </xdr:sp>
    <xdr:clientData/>
  </xdr:oneCellAnchor>
  <xdr:twoCellAnchor>
    <xdr:from>
      <xdr:col>10</xdr:col>
      <xdr:colOff>0</xdr:colOff>
      <xdr:row>52</xdr:row>
      <xdr:rowOff>0</xdr:rowOff>
    </xdr:from>
    <xdr:to>
      <xdr:col>10</xdr:col>
      <xdr:colOff>561975</xdr:colOff>
      <xdr:row>52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7296150" y="13820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418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561975</xdr:colOff>
      <xdr:row>77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0488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5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6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7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8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ของสถานีแม่น้ำสวด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Y.46)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อ.บ้านหลวง  จ.พะเยา (ปีน้ำ  2013)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70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391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75</xdr:row>
      <xdr:rowOff>257175</xdr:rowOff>
    </xdr:from>
    <xdr:to>
      <xdr:col>10</xdr:col>
      <xdr:colOff>561975</xdr:colOff>
      <xdr:row>75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0212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5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6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7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8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Y.47)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63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204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68</xdr:row>
      <xdr:rowOff>257175</xdr:rowOff>
    </xdr:from>
    <xdr:to>
      <xdr:col>10</xdr:col>
      <xdr:colOff>561975</xdr:colOff>
      <xdr:row>68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183451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381000</xdr:colOff>
      <xdr:row>3</xdr:row>
      <xdr:rowOff>257175</xdr:rowOff>
    </xdr:from>
    <xdr:to>
      <xdr:col>23</xdr:col>
      <xdr:colOff>180975</xdr:colOff>
      <xdr:row>14</xdr:row>
      <xdr:rowOff>238125</xdr:rowOff>
    </xdr:to>
    <xdr:graphicFrame>
      <xdr:nvGraphicFramePr>
        <xdr:cNvPr id="5" name="Chart 5"/>
        <xdr:cNvGraphicFramePr/>
      </xdr:nvGraphicFramePr>
      <xdr:xfrm>
        <a:off x="10353675" y="981075"/>
        <a:ext cx="53244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190500</xdr:colOff>
      <xdr:row>14</xdr:row>
      <xdr:rowOff>219075</xdr:rowOff>
    </xdr:from>
    <xdr:to>
      <xdr:col>21</xdr:col>
      <xdr:colOff>542925</xdr:colOff>
      <xdr:row>28</xdr:row>
      <xdr:rowOff>38100</xdr:rowOff>
    </xdr:to>
    <xdr:graphicFrame>
      <xdr:nvGraphicFramePr>
        <xdr:cNvPr id="6" name="Chart 6"/>
        <xdr:cNvGraphicFramePr/>
      </xdr:nvGraphicFramePr>
      <xdr:xfrm>
        <a:off x="9486900" y="3905250"/>
        <a:ext cx="5334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352425</xdr:colOff>
      <xdr:row>31</xdr:row>
      <xdr:rowOff>47625</xdr:rowOff>
    </xdr:from>
    <xdr:to>
      <xdr:col>21</xdr:col>
      <xdr:colOff>104775</xdr:colOff>
      <xdr:row>41</xdr:row>
      <xdr:rowOff>95250</xdr:rowOff>
    </xdr:to>
    <xdr:graphicFrame>
      <xdr:nvGraphicFramePr>
        <xdr:cNvPr id="7" name="Chart 7"/>
        <xdr:cNvGraphicFramePr/>
      </xdr:nvGraphicFramePr>
      <xdr:xfrm>
        <a:off x="9039225" y="8267700"/>
        <a:ext cx="53435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14</xdr:col>
      <xdr:colOff>514350</xdr:colOff>
      <xdr:row>0</xdr:row>
      <xdr:rowOff>66675</xdr:rowOff>
    </xdr:from>
    <xdr:ext cx="5534025" cy="933450"/>
    <xdr:sp>
      <xdr:nvSpPr>
        <xdr:cNvPr id="8" name="Text Box 8"/>
        <xdr:cNvSpPr txBox="1">
          <a:spLocks noChangeArrowheads="1"/>
        </xdr:cNvSpPr>
      </xdr:nvSpPr>
      <xdr:spPr>
        <a:xfrm>
          <a:off x="10487025" y="6667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ของสถานีแม่น้ำงิม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Y.48)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9525</xdr:rowOff>
    </xdr:from>
    <xdr:to>
      <xdr:col>6</xdr:col>
      <xdr:colOff>9525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561975</xdr:colOff>
      <xdr:row>37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62825" y="9763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504825</xdr:colOff>
      <xdr:row>3</xdr:row>
      <xdr:rowOff>247650</xdr:rowOff>
    </xdr:from>
    <xdr:to>
      <xdr:col>23</xdr:col>
      <xdr:colOff>304800</xdr:colOff>
      <xdr:row>16</xdr:row>
      <xdr:rowOff>228600</xdr:rowOff>
    </xdr:to>
    <xdr:graphicFrame>
      <xdr:nvGraphicFramePr>
        <xdr:cNvPr id="3" name="Chart 4"/>
        <xdr:cNvGraphicFramePr/>
      </xdr:nvGraphicFramePr>
      <xdr:xfrm>
        <a:off x="10544175" y="971550"/>
        <a:ext cx="5324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561975</xdr:colOff>
      <xdr:row>17</xdr:row>
      <xdr:rowOff>38100</xdr:rowOff>
    </xdr:from>
    <xdr:to>
      <xdr:col>23</xdr:col>
      <xdr:colOff>371475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601325" y="4448175"/>
        <a:ext cx="53340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29</xdr:row>
      <xdr:rowOff>123825</xdr:rowOff>
    </xdr:from>
    <xdr:to>
      <xdr:col>23</xdr:col>
      <xdr:colOff>523875</xdr:colOff>
      <xdr:row>37</xdr:row>
      <xdr:rowOff>47625</xdr:rowOff>
    </xdr:to>
    <xdr:graphicFrame>
      <xdr:nvGraphicFramePr>
        <xdr:cNvPr id="5" name="Chart 6"/>
        <xdr:cNvGraphicFramePr/>
      </xdr:nvGraphicFramePr>
      <xdr:xfrm>
        <a:off x="10753725" y="7734300"/>
        <a:ext cx="53340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495300</xdr:colOff>
      <xdr:row>0</xdr:row>
      <xdr:rowOff>114300</xdr:rowOff>
    </xdr:from>
    <xdr:ext cx="5534025" cy="942975"/>
    <xdr:sp>
      <xdr:nvSpPr>
        <xdr:cNvPr id="6" name="Text Box 7"/>
        <xdr:cNvSpPr txBox="1">
          <a:spLocks noChangeArrowheads="1"/>
        </xdr:cNvSpPr>
      </xdr:nvSpPr>
      <xdr:spPr>
        <a:xfrm>
          <a:off x="10534650" y="114300"/>
          <a:ext cx="5534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งาว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2013)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190500</xdr:rowOff>
    </xdr:from>
    <xdr:to>
      <xdr:col>11</xdr:col>
      <xdr:colOff>0</xdr:colOff>
      <xdr:row>29</xdr:row>
      <xdr:rowOff>228600</xdr:rowOff>
    </xdr:to>
    <xdr:graphicFrame>
      <xdr:nvGraphicFramePr>
        <xdr:cNvPr id="1" name="Chart 1"/>
        <xdr:cNvGraphicFramePr/>
      </xdr:nvGraphicFramePr>
      <xdr:xfrm>
        <a:off x="8020050" y="190500"/>
        <a:ext cx="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9525</xdr:rowOff>
    </xdr:from>
    <xdr:to>
      <xdr:col>5</xdr:col>
      <xdr:colOff>400050</xdr:colOff>
      <xdr:row>3</xdr:row>
      <xdr:rowOff>47625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525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7305675" y="12944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4" name="Chart 5"/>
        <xdr:cNvGraphicFramePr/>
      </xdr:nvGraphicFramePr>
      <xdr:xfrm>
        <a:off x="6819900" y="971550"/>
        <a:ext cx="53149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26</xdr:row>
      <xdr:rowOff>104775</xdr:rowOff>
    </xdr:to>
    <xdr:graphicFrame>
      <xdr:nvGraphicFramePr>
        <xdr:cNvPr id="5" name="Chart 6"/>
        <xdr:cNvGraphicFramePr/>
      </xdr:nvGraphicFramePr>
      <xdr:xfrm>
        <a:off x="6829425" y="4019550"/>
        <a:ext cx="5324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26</xdr:row>
      <xdr:rowOff>57150</xdr:rowOff>
    </xdr:from>
    <xdr:to>
      <xdr:col>17</xdr:col>
      <xdr:colOff>304800</xdr:colOff>
      <xdr:row>38</xdr:row>
      <xdr:rowOff>38100</xdr:rowOff>
    </xdr:to>
    <xdr:graphicFrame>
      <xdr:nvGraphicFramePr>
        <xdr:cNvPr id="6" name="Chart 7"/>
        <xdr:cNvGraphicFramePr/>
      </xdr:nvGraphicFramePr>
      <xdr:xfrm>
        <a:off x="6819900" y="6867525"/>
        <a:ext cx="53340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7" name="Text Box 8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อ.สอง  จ.แพร่  (ปีน้ำ  2013)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0</xdr:rowOff>
    </xdr:from>
    <xdr:to>
      <xdr:col>5</xdr:col>
      <xdr:colOff>523875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56</xdr:row>
      <xdr:rowOff>257175</xdr:rowOff>
    </xdr:from>
    <xdr:to>
      <xdr:col>10</xdr:col>
      <xdr:colOff>561975</xdr:colOff>
      <xdr:row>56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50876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3" name="Chart 4"/>
        <xdr:cNvGraphicFramePr/>
      </xdr:nvGraphicFramePr>
      <xdr:xfrm>
        <a:off x="6829425" y="971550"/>
        <a:ext cx="53149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14</xdr:row>
      <xdr:rowOff>66675</xdr:rowOff>
    </xdr:from>
    <xdr:to>
      <xdr:col>18</xdr:col>
      <xdr:colOff>19050</xdr:colOff>
      <xdr:row>26</xdr:row>
      <xdr:rowOff>28575</xdr:rowOff>
    </xdr:to>
    <xdr:graphicFrame>
      <xdr:nvGraphicFramePr>
        <xdr:cNvPr id="4" name="Chart 5"/>
        <xdr:cNvGraphicFramePr/>
      </xdr:nvGraphicFramePr>
      <xdr:xfrm>
        <a:off x="7058025" y="3695700"/>
        <a:ext cx="54292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466725</xdr:colOff>
      <xdr:row>25</xdr:row>
      <xdr:rowOff>190500</xdr:rowOff>
    </xdr:from>
    <xdr:to>
      <xdr:col>18</xdr:col>
      <xdr:colOff>38100</xdr:colOff>
      <xdr:row>37</xdr:row>
      <xdr:rowOff>171450</xdr:rowOff>
    </xdr:to>
    <xdr:graphicFrame>
      <xdr:nvGraphicFramePr>
        <xdr:cNvPr id="5" name="Chart 6"/>
        <xdr:cNvGraphicFramePr/>
      </xdr:nvGraphicFramePr>
      <xdr:xfrm>
        <a:off x="7172325" y="6753225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104775</xdr:colOff>
      <xdr:row>0</xdr:row>
      <xdr:rowOff>104775</xdr:rowOff>
    </xdr:from>
    <xdr:ext cx="5524500" cy="933450"/>
    <xdr:sp>
      <xdr:nvSpPr>
        <xdr:cNvPr id="6" name="Text Box 7"/>
        <xdr:cNvSpPr txBox="1">
          <a:spLocks noChangeArrowheads="1"/>
        </xdr:cNvSpPr>
      </xdr:nvSpPr>
      <xdr:spPr>
        <a:xfrm>
          <a:off x="6810375" y="104775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ของสถานีแม่น้ำปี้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2013)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85725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561975</xdr:colOff>
      <xdr:row>55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77125" y="14887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991350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7000875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41</xdr:row>
      <xdr:rowOff>38100</xdr:rowOff>
    </xdr:to>
    <xdr:graphicFrame>
      <xdr:nvGraphicFramePr>
        <xdr:cNvPr id="5" name="Chart 6"/>
        <xdr:cNvGraphicFramePr/>
      </xdr:nvGraphicFramePr>
      <xdr:xfrm>
        <a:off x="6991350" y="7134225"/>
        <a:ext cx="53340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9151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ห้วยแม่โป่ง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2013)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6</xdr:col>
      <xdr:colOff>209550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9525</xdr:rowOff>
    </xdr:from>
    <xdr:to>
      <xdr:col>10</xdr:col>
      <xdr:colOff>561975</xdr:colOff>
      <xdr:row>57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53300" y="15059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67525" y="971550"/>
        <a:ext cx="53149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26</xdr:row>
      <xdr:rowOff>104775</xdr:rowOff>
    </xdr:to>
    <xdr:graphicFrame>
      <xdr:nvGraphicFramePr>
        <xdr:cNvPr id="4" name="Chart 5"/>
        <xdr:cNvGraphicFramePr/>
      </xdr:nvGraphicFramePr>
      <xdr:xfrm>
        <a:off x="6877050" y="3990975"/>
        <a:ext cx="53244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26</xdr:row>
      <xdr:rowOff>57150</xdr:rowOff>
    </xdr:from>
    <xdr:to>
      <xdr:col>17</xdr:col>
      <xdr:colOff>304800</xdr:colOff>
      <xdr:row>38</xdr:row>
      <xdr:rowOff>38100</xdr:rowOff>
    </xdr:to>
    <xdr:graphicFrame>
      <xdr:nvGraphicFramePr>
        <xdr:cNvPr id="5" name="Chart 6"/>
        <xdr:cNvGraphicFramePr/>
      </xdr:nvGraphicFramePr>
      <xdr:xfrm>
        <a:off x="6867525" y="68389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2013)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0</xdr:rowOff>
    </xdr:from>
    <xdr:to>
      <xdr:col>5</xdr:col>
      <xdr:colOff>561975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561975</xdr:colOff>
      <xdr:row>98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05675" y="26012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19900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6829425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16</xdr:col>
      <xdr:colOff>590550</xdr:colOff>
      <xdr:row>38</xdr:row>
      <xdr:rowOff>171450</xdr:rowOff>
    </xdr:to>
    <xdr:graphicFrame>
      <xdr:nvGraphicFramePr>
        <xdr:cNvPr id="5" name="Chart 6"/>
        <xdr:cNvGraphicFramePr/>
      </xdr:nvGraphicFramePr>
      <xdr:xfrm>
        <a:off x="6819900" y="7134225"/>
        <a:ext cx="501015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ของสถานีแม่น้ำแม่หล่าย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)</a:t>
          </a:r>
        </a:p>
      </xdr:txBody>
    </xdr:sp>
    <xdr:clientData/>
  </xdr:oneCellAnchor>
  <xdr:twoCellAnchor>
    <xdr:from>
      <xdr:col>10</xdr:col>
      <xdr:colOff>0</xdr:colOff>
      <xdr:row>53</xdr:row>
      <xdr:rowOff>257175</xdr:rowOff>
    </xdr:from>
    <xdr:to>
      <xdr:col>10</xdr:col>
      <xdr:colOff>561975</xdr:colOff>
      <xdr:row>53</xdr:row>
      <xdr:rowOff>257175</xdr:rowOff>
    </xdr:to>
    <xdr:sp>
      <xdr:nvSpPr>
        <xdr:cNvPr id="7" name="Text 8"/>
        <xdr:cNvSpPr txBox="1">
          <a:spLocks noChangeArrowheads="1"/>
        </xdr:cNvSpPr>
      </xdr:nvSpPr>
      <xdr:spPr>
        <a:xfrm>
          <a:off x="7305675" y="14268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85725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561975</xdr:colOff>
      <xdr:row>57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50780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6"/>
        <xdr:cNvGraphicFramePr/>
      </xdr:nvGraphicFramePr>
      <xdr:xfrm>
        <a:off x="6924675" y="971550"/>
        <a:ext cx="53054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7"/>
        <xdr:cNvGraphicFramePr/>
      </xdr:nvGraphicFramePr>
      <xdr:xfrm>
        <a:off x="6934200" y="4019550"/>
        <a:ext cx="53149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5" name="Chart 8"/>
        <xdr:cNvGraphicFramePr/>
      </xdr:nvGraphicFramePr>
      <xdr:xfrm>
        <a:off x="6924675" y="7134225"/>
        <a:ext cx="53244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6" name="Text Box 9"/>
        <xdr:cNvSpPr txBox="1">
          <a:spLocks noChangeArrowheads="1"/>
        </xdr:cNvSpPr>
      </xdr:nvSpPr>
      <xdr:spPr>
        <a:xfrm>
          <a:off x="685800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ของสถานีแม่น้ำแม่ควร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 (ปีน้ำ  2013)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0</xdr:rowOff>
    </xdr:from>
    <xdr:to>
      <xdr:col>5</xdr:col>
      <xdr:colOff>571500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3" name="Chart 5"/>
        <xdr:cNvGraphicFramePr/>
      </xdr:nvGraphicFramePr>
      <xdr:xfrm>
        <a:off x="6829425" y="971550"/>
        <a:ext cx="53149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28</xdr:row>
      <xdr:rowOff>104775</xdr:rowOff>
    </xdr:to>
    <xdr:graphicFrame>
      <xdr:nvGraphicFramePr>
        <xdr:cNvPr id="4" name="Chart 6"/>
        <xdr:cNvGraphicFramePr/>
      </xdr:nvGraphicFramePr>
      <xdr:xfrm>
        <a:off x="6838950" y="3752850"/>
        <a:ext cx="53244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28</xdr:row>
      <xdr:rowOff>57150</xdr:rowOff>
    </xdr:from>
    <xdr:to>
      <xdr:col>17</xdr:col>
      <xdr:colOff>304800</xdr:colOff>
      <xdr:row>40</xdr:row>
      <xdr:rowOff>0</xdr:rowOff>
    </xdr:to>
    <xdr:graphicFrame>
      <xdr:nvGraphicFramePr>
        <xdr:cNvPr id="5" name="Chart 7"/>
        <xdr:cNvGraphicFramePr/>
      </xdr:nvGraphicFramePr>
      <xdr:xfrm>
        <a:off x="6829425" y="7400925"/>
        <a:ext cx="53340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05450" cy="819150"/>
    <xdr:sp>
      <xdr:nvSpPr>
        <xdr:cNvPr id="6" name="Text Box 8"/>
        <xdr:cNvSpPr txBox="1">
          <a:spLocks noChangeArrowheads="1"/>
        </xdr:cNvSpPr>
      </xdr:nvSpPr>
      <xdr:spPr>
        <a:xfrm>
          <a:off x="6753225" y="133350"/>
          <a:ext cx="55054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อ.วังชิ้น  จ.แพร่ (ปีน้ำ  2013)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2\CODEY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1C"/>
      <sheetName val="Y13A"/>
      <sheetName val="Y20"/>
      <sheetName val="Y24"/>
      <sheetName val="Y25"/>
      <sheetName val="Y27"/>
      <sheetName val="Y30"/>
      <sheetName val="Y31"/>
      <sheetName val="Y34"/>
      <sheetName val="Y36"/>
      <sheetName val="Y37"/>
      <sheetName val="Y38"/>
    </sheetNames>
    <sheetDataSet>
      <sheetData sheetId="2">
        <row r="11">
          <cell r="B11">
            <v>0.97</v>
          </cell>
          <cell r="H11">
            <v>2.264</v>
          </cell>
        </row>
        <row r="12">
          <cell r="B12">
            <v>0.95</v>
          </cell>
          <cell r="H12">
            <v>1.916</v>
          </cell>
        </row>
        <row r="13">
          <cell r="B13">
            <v>0.93</v>
          </cell>
          <cell r="H13">
            <v>1.552</v>
          </cell>
        </row>
        <row r="14">
          <cell r="B14">
            <v>1.01</v>
          </cell>
          <cell r="H14">
            <v>3.165</v>
          </cell>
        </row>
        <row r="15">
          <cell r="B15">
            <v>0.99</v>
          </cell>
          <cell r="H15">
            <v>2.552</v>
          </cell>
        </row>
        <row r="16">
          <cell r="B16">
            <v>1.44</v>
          </cell>
          <cell r="H16">
            <v>11.787</v>
          </cell>
        </row>
        <row r="17">
          <cell r="B17">
            <v>1.25</v>
          </cell>
          <cell r="H17">
            <v>9.663</v>
          </cell>
        </row>
        <row r="18">
          <cell r="B18">
            <v>2.23</v>
          </cell>
          <cell r="H18">
            <v>51.357</v>
          </cell>
        </row>
        <row r="19">
          <cell r="B19">
            <v>1.94</v>
          </cell>
          <cell r="H19">
            <v>40.214</v>
          </cell>
        </row>
        <row r="20">
          <cell r="B20">
            <v>1.65</v>
          </cell>
          <cell r="H20">
            <v>21.615</v>
          </cell>
        </row>
        <row r="21">
          <cell r="B21">
            <v>4.26</v>
          </cell>
          <cell r="H21">
            <v>201.217</v>
          </cell>
        </row>
        <row r="22">
          <cell r="B22">
            <v>3.87</v>
          </cell>
          <cell r="H22">
            <v>158.68</v>
          </cell>
        </row>
        <row r="23">
          <cell r="B23">
            <v>2.79</v>
          </cell>
          <cell r="H23">
            <v>88.578</v>
          </cell>
        </row>
        <row r="24">
          <cell r="B24">
            <v>2.55</v>
          </cell>
          <cell r="H24">
            <v>72.051</v>
          </cell>
        </row>
        <row r="25">
          <cell r="B25">
            <v>2.4</v>
          </cell>
          <cell r="H25">
            <v>57.999</v>
          </cell>
        </row>
        <row r="26">
          <cell r="B26">
            <v>4.21</v>
          </cell>
          <cell r="H26">
            <v>195.063</v>
          </cell>
        </row>
        <row r="27">
          <cell r="B27">
            <v>2.94</v>
          </cell>
          <cell r="H27">
            <v>104.104</v>
          </cell>
        </row>
        <row r="28">
          <cell r="B28">
            <v>3.1</v>
          </cell>
          <cell r="H28">
            <v>121.397</v>
          </cell>
        </row>
        <row r="29">
          <cell r="B29">
            <v>2.52</v>
          </cell>
          <cell r="H29">
            <v>71.227</v>
          </cell>
        </row>
        <row r="30">
          <cell r="B30">
            <v>1.81</v>
          </cell>
          <cell r="H30">
            <v>29.783</v>
          </cell>
        </row>
        <row r="31">
          <cell r="B31">
            <v>2.15</v>
          </cell>
          <cell r="H31">
            <v>46.935</v>
          </cell>
        </row>
        <row r="32">
          <cell r="B32">
            <v>2.72</v>
          </cell>
          <cell r="H32">
            <v>88.263</v>
          </cell>
        </row>
        <row r="33">
          <cell r="B33">
            <v>1.81</v>
          </cell>
          <cell r="H33">
            <v>30.997</v>
          </cell>
        </row>
        <row r="34">
          <cell r="B34">
            <v>2.12</v>
          </cell>
          <cell r="H34">
            <v>39.435</v>
          </cell>
        </row>
        <row r="35">
          <cell r="B35">
            <v>1.6</v>
          </cell>
          <cell r="H35">
            <v>20.706</v>
          </cell>
        </row>
        <row r="36">
          <cell r="B36">
            <v>1.42</v>
          </cell>
          <cell r="H36">
            <v>17.558</v>
          </cell>
        </row>
        <row r="37">
          <cell r="B37">
            <v>1.7</v>
          </cell>
          <cell r="H37">
            <v>22.01</v>
          </cell>
        </row>
        <row r="38">
          <cell r="B38">
            <v>1.87</v>
          </cell>
          <cell r="H38">
            <v>34.658</v>
          </cell>
        </row>
        <row r="39">
          <cell r="B39">
            <v>1.51</v>
          </cell>
          <cell r="H39">
            <v>14.957</v>
          </cell>
        </row>
        <row r="40">
          <cell r="B40" t="str">
            <v>ระดับน้ำ</v>
          </cell>
          <cell r="H40" t="str">
            <v>ปริมาณน้ำ</v>
          </cell>
        </row>
        <row r="41">
          <cell r="B41" t="str">
            <v>ม.</v>
          </cell>
          <cell r="H41" t="str">
            <v>ลบ.ม./วินาที</v>
          </cell>
        </row>
        <row r="42">
          <cell r="B42">
            <v>1.61</v>
          </cell>
          <cell r="H42">
            <v>20.221</v>
          </cell>
        </row>
        <row r="43">
          <cell r="B43">
            <v>1.55</v>
          </cell>
          <cell r="H43">
            <v>17.338</v>
          </cell>
        </row>
        <row r="44">
          <cell r="B44">
            <v>1.4</v>
          </cell>
          <cell r="H44">
            <v>10.799</v>
          </cell>
        </row>
        <row r="45">
          <cell r="B45">
            <v>1.39</v>
          </cell>
          <cell r="H45">
            <v>10.828</v>
          </cell>
        </row>
        <row r="46">
          <cell r="B46">
            <v>1.39</v>
          </cell>
          <cell r="H46">
            <v>10.975</v>
          </cell>
        </row>
        <row r="47">
          <cell r="B47">
            <v>2.65</v>
          </cell>
          <cell r="H47">
            <v>85.236</v>
          </cell>
        </row>
        <row r="48">
          <cell r="B48">
            <v>3.62</v>
          </cell>
          <cell r="H48">
            <v>127.847</v>
          </cell>
        </row>
        <row r="49">
          <cell r="B49">
            <v>3.86</v>
          </cell>
          <cell r="H49">
            <v>159.236</v>
          </cell>
        </row>
        <row r="50">
          <cell r="B50">
            <v>3.4</v>
          </cell>
          <cell r="H50">
            <v>124.233</v>
          </cell>
        </row>
        <row r="51">
          <cell r="B51">
            <v>3</v>
          </cell>
          <cell r="H51">
            <v>98.993</v>
          </cell>
        </row>
        <row r="52">
          <cell r="B52">
            <v>2.52</v>
          </cell>
          <cell r="H52">
            <v>66.22</v>
          </cell>
        </row>
        <row r="53">
          <cell r="B53">
            <v>1.82</v>
          </cell>
          <cell r="H53">
            <v>32.677</v>
          </cell>
        </row>
        <row r="54">
          <cell r="B54">
            <v>4.1</v>
          </cell>
          <cell r="H54">
            <v>171.397</v>
          </cell>
        </row>
        <row r="55">
          <cell r="B55">
            <v>3.72</v>
          </cell>
          <cell r="H55">
            <v>149.863</v>
          </cell>
        </row>
        <row r="56">
          <cell r="B56">
            <v>2.45</v>
          </cell>
          <cell r="H56">
            <v>56.167</v>
          </cell>
        </row>
        <row r="57">
          <cell r="B57">
            <v>2.93</v>
          </cell>
          <cell r="H57">
            <v>96.033</v>
          </cell>
        </row>
        <row r="58">
          <cell r="B58">
            <v>3.55</v>
          </cell>
          <cell r="H58">
            <v>148.639</v>
          </cell>
        </row>
        <row r="59">
          <cell r="B59">
            <v>3.03</v>
          </cell>
          <cell r="H59">
            <v>112.693</v>
          </cell>
        </row>
        <row r="60">
          <cell r="B60">
            <v>2.51</v>
          </cell>
          <cell r="H60">
            <v>66.51</v>
          </cell>
        </row>
        <row r="61">
          <cell r="B61">
            <v>2.2</v>
          </cell>
          <cell r="H61">
            <v>48.643</v>
          </cell>
        </row>
        <row r="62">
          <cell r="B62">
            <v>2.13</v>
          </cell>
          <cell r="H62">
            <v>47.535</v>
          </cell>
        </row>
        <row r="63">
          <cell r="B63">
            <v>4.16</v>
          </cell>
          <cell r="H63">
            <v>210.932</v>
          </cell>
        </row>
        <row r="64">
          <cell r="B64">
            <v>3.04</v>
          </cell>
          <cell r="H64">
            <v>99.93</v>
          </cell>
        </row>
        <row r="65">
          <cell r="B65">
            <v>3.65</v>
          </cell>
          <cell r="H65">
            <v>151.391</v>
          </cell>
        </row>
        <row r="66">
          <cell r="B66">
            <v>4.7</v>
          </cell>
          <cell r="H66">
            <v>256.821</v>
          </cell>
        </row>
        <row r="67">
          <cell r="B67">
            <v>4.62</v>
          </cell>
          <cell r="H67">
            <v>259.007</v>
          </cell>
        </row>
        <row r="68">
          <cell r="B68">
            <v>6.82</v>
          </cell>
          <cell r="H68">
            <v>636.695</v>
          </cell>
        </row>
        <row r="69">
          <cell r="B69">
            <v>5.86</v>
          </cell>
          <cell r="H69">
            <v>394.4</v>
          </cell>
        </row>
        <row r="70">
          <cell r="B70">
            <v>5.13</v>
          </cell>
          <cell r="H70">
            <v>334.902</v>
          </cell>
        </row>
        <row r="71">
          <cell r="B71">
            <v>3.62</v>
          </cell>
          <cell r="H71">
            <v>153.766</v>
          </cell>
        </row>
        <row r="72">
          <cell r="B72">
            <v>4.05</v>
          </cell>
          <cell r="H72">
            <v>202.776</v>
          </cell>
        </row>
        <row r="73">
          <cell r="B73">
            <v>6.09</v>
          </cell>
          <cell r="H73">
            <v>453.618</v>
          </cell>
        </row>
        <row r="74">
          <cell r="B74">
            <v>6.26</v>
          </cell>
          <cell r="H74">
            <v>541.182</v>
          </cell>
        </row>
        <row r="75">
          <cell r="B75">
            <v>5.3</v>
          </cell>
          <cell r="H75">
            <v>385.753</v>
          </cell>
        </row>
        <row r="76">
          <cell r="B76">
            <v>4.67</v>
          </cell>
          <cell r="H76">
            <v>272.326</v>
          </cell>
        </row>
        <row r="77">
          <cell r="B77">
            <v>6.9</v>
          </cell>
          <cell r="H77">
            <v>697.918</v>
          </cell>
        </row>
        <row r="78">
          <cell r="B78">
            <v>6.6</v>
          </cell>
          <cell r="H78">
            <v>587.882</v>
          </cell>
        </row>
        <row r="79">
          <cell r="B79" t="str">
            <v>ระดับน้ำ</v>
          </cell>
          <cell r="H79" t="str">
            <v>ปริมาณน้ำ</v>
          </cell>
        </row>
        <row r="80">
          <cell r="B80" t="str">
            <v>ม.</v>
          </cell>
          <cell r="H80" t="str">
            <v>ลบ.ม./วินาที</v>
          </cell>
        </row>
        <row r="81">
          <cell r="B81">
            <v>7.12</v>
          </cell>
          <cell r="H81">
            <v>750.07</v>
          </cell>
        </row>
        <row r="82">
          <cell r="B82">
            <v>6.62</v>
          </cell>
          <cell r="H82">
            <v>587.432</v>
          </cell>
        </row>
        <row r="83">
          <cell r="B83">
            <v>8</v>
          </cell>
          <cell r="H83">
            <v>1020.702</v>
          </cell>
        </row>
        <row r="84">
          <cell r="B84">
            <v>7.56</v>
          </cell>
          <cell r="H84">
            <v>880.633</v>
          </cell>
        </row>
        <row r="85">
          <cell r="B85">
            <v>6.11</v>
          </cell>
          <cell r="H85">
            <v>495.138</v>
          </cell>
        </row>
        <row r="86">
          <cell r="B86">
            <v>5</v>
          </cell>
          <cell r="H86">
            <v>314.469</v>
          </cell>
        </row>
        <row r="87">
          <cell r="B87">
            <v>4.3</v>
          </cell>
          <cell r="H87">
            <v>223.615</v>
          </cell>
        </row>
        <row r="88">
          <cell r="B88">
            <v>4.86</v>
          </cell>
          <cell r="H88">
            <v>334.279</v>
          </cell>
        </row>
        <row r="89">
          <cell r="B89">
            <v>4.61</v>
          </cell>
          <cell r="H89">
            <v>272.416</v>
          </cell>
        </row>
        <row r="90">
          <cell r="B90">
            <v>3.86</v>
          </cell>
          <cell r="H90">
            <v>189.192</v>
          </cell>
        </row>
        <row r="91">
          <cell r="B91">
            <v>3.3</v>
          </cell>
          <cell r="H91">
            <v>140.393</v>
          </cell>
        </row>
        <row r="92">
          <cell r="B92">
            <v>3.01</v>
          </cell>
          <cell r="H92">
            <v>108.76</v>
          </cell>
        </row>
        <row r="93">
          <cell r="B93">
            <v>4.06</v>
          </cell>
          <cell r="H93">
            <v>208.45</v>
          </cell>
        </row>
        <row r="94">
          <cell r="B94">
            <v>3.11</v>
          </cell>
          <cell r="H94">
            <v>129.338</v>
          </cell>
        </row>
        <row r="95">
          <cell r="B95">
            <v>2.86</v>
          </cell>
          <cell r="H95">
            <v>83.039</v>
          </cell>
        </row>
        <row r="96">
          <cell r="B96">
            <v>2.12</v>
          </cell>
          <cell r="H96">
            <v>45.451</v>
          </cell>
        </row>
        <row r="97">
          <cell r="B97">
            <v>3.07</v>
          </cell>
          <cell r="H97">
            <v>126.395</v>
          </cell>
        </row>
        <row r="98">
          <cell r="B98">
            <v>2.6</v>
          </cell>
          <cell r="H98">
            <v>51.666</v>
          </cell>
        </row>
        <row r="99">
          <cell r="B99">
            <v>3.01</v>
          </cell>
          <cell r="H99">
            <v>99.06</v>
          </cell>
        </row>
        <row r="100">
          <cell r="B100">
            <v>2.48</v>
          </cell>
          <cell r="H100">
            <v>46.611</v>
          </cell>
        </row>
        <row r="101">
          <cell r="B101">
            <v>2.35</v>
          </cell>
          <cell r="H101">
            <v>55.435</v>
          </cell>
        </row>
        <row r="102">
          <cell r="B102">
            <v>1.94</v>
          </cell>
          <cell r="H102">
            <v>41.2</v>
          </cell>
        </row>
        <row r="103">
          <cell r="B103">
            <v>3.47</v>
          </cell>
          <cell r="H103">
            <v>145.171</v>
          </cell>
        </row>
        <row r="104">
          <cell r="B104">
            <v>2.53</v>
          </cell>
          <cell r="H104">
            <v>78.868</v>
          </cell>
        </row>
        <row r="105">
          <cell r="B105">
            <v>1.98</v>
          </cell>
          <cell r="H105">
            <v>47.171</v>
          </cell>
        </row>
        <row r="106">
          <cell r="B106">
            <v>1.92</v>
          </cell>
          <cell r="H106">
            <v>36.539</v>
          </cell>
        </row>
      </sheetData>
      <sheetData sheetId="9">
        <row r="11">
          <cell r="B11">
            <v>1.7</v>
          </cell>
          <cell r="F11">
            <v>15.5</v>
          </cell>
          <cell r="G11">
            <v>0.08245161290322581</v>
          </cell>
          <cell r="H11">
            <v>1.278</v>
          </cell>
        </row>
        <row r="12">
          <cell r="B12">
            <v>1.7</v>
          </cell>
          <cell r="F12">
            <v>19.47</v>
          </cell>
          <cell r="G12">
            <v>0.0672316384180791</v>
          </cell>
          <cell r="H12">
            <v>1.309</v>
          </cell>
        </row>
        <row r="13">
          <cell r="B13">
            <v>1.7</v>
          </cell>
          <cell r="F13">
            <v>19.63</v>
          </cell>
          <cell r="G13">
            <v>0.08140601120733572</v>
          </cell>
          <cell r="H13">
            <v>1.598</v>
          </cell>
        </row>
        <row r="14">
          <cell r="B14">
            <v>1.69</v>
          </cell>
          <cell r="F14">
            <v>19.27</v>
          </cell>
          <cell r="G14">
            <v>0.05962636222106902</v>
          </cell>
          <cell r="H14">
            <v>1.149</v>
          </cell>
        </row>
        <row r="15">
          <cell r="B15">
            <v>1.665</v>
          </cell>
          <cell r="F15">
            <v>18.72</v>
          </cell>
          <cell r="G15">
            <v>0.31725427350427354</v>
          </cell>
          <cell r="H15">
            <v>5.939</v>
          </cell>
        </row>
        <row r="16">
          <cell r="B16">
            <v>2.71</v>
          </cell>
          <cell r="F16">
            <v>64.66</v>
          </cell>
          <cell r="G16">
            <v>0.5481132075471699</v>
          </cell>
          <cell r="H16">
            <v>35.441</v>
          </cell>
        </row>
        <row r="17">
          <cell r="B17">
            <v>1.89</v>
          </cell>
          <cell r="F17">
            <v>23.32</v>
          </cell>
          <cell r="G17">
            <v>0.5658662092624357</v>
          </cell>
          <cell r="H17">
            <v>13.196</v>
          </cell>
        </row>
        <row r="18">
          <cell r="B18">
            <v>1.56</v>
          </cell>
          <cell r="F18">
            <v>17.31</v>
          </cell>
          <cell r="G18">
            <v>0.21889081455805895</v>
          </cell>
          <cell r="H18">
            <v>3.789</v>
          </cell>
        </row>
        <row r="19">
          <cell r="B19">
            <v>1.78</v>
          </cell>
          <cell r="F19">
            <v>21.59</v>
          </cell>
          <cell r="G19">
            <v>0.4189439555349699</v>
          </cell>
          <cell r="H19">
            <v>9.045</v>
          </cell>
        </row>
        <row r="20">
          <cell r="B20">
            <v>1.64</v>
          </cell>
          <cell r="F20">
            <v>17.1</v>
          </cell>
          <cell r="G20">
            <v>0.32502923976608183</v>
          </cell>
          <cell r="H20">
            <v>5.558</v>
          </cell>
        </row>
        <row r="21">
          <cell r="B21">
            <v>1.71</v>
          </cell>
          <cell r="F21">
            <v>20.33</v>
          </cell>
          <cell r="G21">
            <v>0.3859321200196754</v>
          </cell>
          <cell r="H21">
            <v>7.846</v>
          </cell>
        </row>
        <row r="22">
          <cell r="B22">
            <v>1.8</v>
          </cell>
          <cell r="F22">
            <v>22.66</v>
          </cell>
          <cell r="G22">
            <v>0.4705648720211827</v>
          </cell>
          <cell r="H22">
            <v>10.663</v>
          </cell>
        </row>
        <row r="23">
          <cell r="B23">
            <v>1.58</v>
          </cell>
          <cell r="F23">
            <v>17.14</v>
          </cell>
          <cell r="G23">
            <v>0.2487747957992999</v>
          </cell>
          <cell r="H23">
            <v>4.264</v>
          </cell>
        </row>
        <row r="24">
          <cell r="B24">
            <v>1.77</v>
          </cell>
          <cell r="F24">
            <v>21.27</v>
          </cell>
          <cell r="G24">
            <v>0.19520451339915376</v>
          </cell>
          <cell r="H24">
            <v>4.152</v>
          </cell>
        </row>
        <row r="25">
          <cell r="B25">
            <v>1.76</v>
          </cell>
          <cell r="F25">
            <v>21.3</v>
          </cell>
          <cell r="G25">
            <v>0.16338028169014085</v>
          </cell>
          <cell r="H25">
            <v>3.48</v>
          </cell>
        </row>
        <row r="26">
          <cell r="B26">
            <v>1.74</v>
          </cell>
          <cell r="F26">
            <v>20.61</v>
          </cell>
          <cell r="G26">
            <v>0.1327025715672004</v>
          </cell>
          <cell r="H26">
            <v>2.735</v>
          </cell>
        </row>
        <row r="27">
          <cell r="B27">
            <v>2.685</v>
          </cell>
          <cell r="F27">
            <v>61.02</v>
          </cell>
          <cell r="G27">
            <v>0.6384300229432972</v>
          </cell>
          <cell r="H27">
            <v>38.957</v>
          </cell>
        </row>
        <row r="28">
          <cell r="B28">
            <v>1.92</v>
          </cell>
          <cell r="F28">
            <v>24.97</v>
          </cell>
          <cell r="G28">
            <v>0.3586303564277133</v>
          </cell>
          <cell r="H28">
            <v>8.955</v>
          </cell>
        </row>
        <row r="29">
          <cell r="B29">
            <v>2.495</v>
          </cell>
          <cell r="F29">
            <v>51.38</v>
          </cell>
          <cell r="G29">
            <v>0.6030556636823666</v>
          </cell>
          <cell r="H29">
            <v>30.985</v>
          </cell>
        </row>
        <row r="30">
          <cell r="B30">
            <v>2.08</v>
          </cell>
          <cell r="F30">
            <v>30.17</v>
          </cell>
          <cell r="G30">
            <v>0.5252900232018561</v>
          </cell>
          <cell r="H30">
            <v>15.848</v>
          </cell>
        </row>
        <row r="31">
          <cell r="B31">
            <v>2.17</v>
          </cell>
          <cell r="F31">
            <v>31.95</v>
          </cell>
          <cell r="G31">
            <v>0.5626291079812207</v>
          </cell>
          <cell r="H31">
            <v>17.976</v>
          </cell>
        </row>
        <row r="32">
          <cell r="B32">
            <v>2.06</v>
          </cell>
          <cell r="F32">
            <v>29.02</v>
          </cell>
          <cell r="G32">
            <v>0.4777394900068918</v>
          </cell>
          <cell r="H32">
            <v>13.864</v>
          </cell>
        </row>
        <row r="33">
          <cell r="B33">
            <v>2.19</v>
          </cell>
          <cell r="F33">
            <v>32.91</v>
          </cell>
          <cell r="G33">
            <v>0.6088726830750533</v>
          </cell>
          <cell r="H33">
            <v>20.038</v>
          </cell>
        </row>
        <row r="34">
          <cell r="B34">
            <v>2.7699999999999996</v>
          </cell>
          <cell r="F34">
            <v>63.19</v>
          </cell>
          <cell r="G34">
            <v>0.7180724798227568</v>
          </cell>
          <cell r="H34">
            <v>45.375</v>
          </cell>
        </row>
        <row r="35">
          <cell r="B35">
            <v>2.76</v>
          </cell>
          <cell r="F35">
            <v>61.1</v>
          </cell>
          <cell r="G35">
            <v>0.6487888707037642</v>
          </cell>
          <cell r="H35">
            <v>39.641</v>
          </cell>
        </row>
        <row r="36">
          <cell r="B36">
            <v>2.56</v>
          </cell>
          <cell r="F36">
            <v>50.26</v>
          </cell>
          <cell r="G36">
            <v>0.7063469956227616</v>
          </cell>
          <cell r="H36">
            <v>35.501</v>
          </cell>
        </row>
        <row r="37">
          <cell r="B37">
            <v>2.4</v>
          </cell>
          <cell r="F37">
            <v>44.1</v>
          </cell>
          <cell r="G37">
            <v>0.5607482993197278</v>
          </cell>
          <cell r="H37">
            <v>24.729</v>
          </cell>
        </row>
        <row r="38">
          <cell r="B38">
            <v>2.965</v>
          </cell>
          <cell r="F38">
            <v>70.56</v>
          </cell>
          <cell r="G38">
            <v>0.6966836734693878</v>
          </cell>
          <cell r="H38">
            <v>49.158</v>
          </cell>
        </row>
        <row r="39">
          <cell r="B39">
            <v>4.055</v>
          </cell>
          <cell r="F39">
            <v>132.61</v>
          </cell>
          <cell r="G39">
            <v>0.9312646105120277</v>
          </cell>
          <cell r="H39">
            <v>123.495</v>
          </cell>
        </row>
        <row r="40">
          <cell r="B40" t="str">
            <v>ระดับน้ำ</v>
          </cell>
          <cell r="C40" t="str">
            <v>ระดับน้ำ</v>
          </cell>
          <cell r="F40" t="str">
            <v>เนื้อที่รูปตัด</v>
          </cell>
          <cell r="G40" t="str">
            <v>ความเร็วเฉลี่ย </v>
          </cell>
          <cell r="H40" t="str">
            <v>ปริมาณน้ำ</v>
          </cell>
        </row>
        <row r="41">
          <cell r="B41" t="str">
            <v>ม.( ร.ส.ม. )</v>
          </cell>
          <cell r="C41" t="str">
            <v>ม.(ร.ท.ก.)</v>
          </cell>
          <cell r="F41" t="str">
            <v>ตร.ม.</v>
          </cell>
          <cell r="G41" t="str">
            <v>ม./วินาที</v>
          </cell>
          <cell r="H41" t="str">
            <v>ลบ.ม./วินาที</v>
          </cell>
        </row>
        <row r="42">
          <cell r="B42">
            <v>4.115</v>
          </cell>
          <cell r="F42">
            <v>138.57</v>
          </cell>
          <cell r="G42">
            <v>0.8686295735007578</v>
          </cell>
          <cell r="H42">
            <v>120.366</v>
          </cell>
        </row>
        <row r="43">
          <cell r="B43">
            <v>2.99</v>
          </cell>
          <cell r="F43">
            <v>78.78</v>
          </cell>
          <cell r="G43">
            <v>0.6334348819497334</v>
          </cell>
          <cell r="H43">
            <v>49.902</v>
          </cell>
        </row>
        <row r="44">
          <cell r="B44">
            <v>3.395</v>
          </cell>
          <cell r="F44">
            <v>98.06</v>
          </cell>
          <cell r="G44">
            <v>0.7038037935957577</v>
          </cell>
          <cell r="H44">
            <v>69.015</v>
          </cell>
        </row>
        <row r="45">
          <cell r="B45">
            <v>4.6</v>
          </cell>
          <cell r="F45">
            <v>172.7</v>
          </cell>
          <cell r="G45">
            <v>1.022518818760857</v>
          </cell>
          <cell r="H45">
            <v>176.589</v>
          </cell>
        </row>
        <row r="46">
          <cell r="B46">
            <v>3.68</v>
          </cell>
          <cell r="F46">
            <v>106.48</v>
          </cell>
          <cell r="G46">
            <v>0.7341472577009767</v>
          </cell>
          <cell r="H46">
            <v>78.172</v>
          </cell>
        </row>
        <row r="47">
          <cell r="B47">
            <v>2.95</v>
          </cell>
          <cell r="F47">
            <v>76.9</v>
          </cell>
          <cell r="G47">
            <v>0.5842912873862158</v>
          </cell>
          <cell r="H47">
            <v>44.932</v>
          </cell>
        </row>
        <row r="48">
          <cell r="B48">
            <v>2.44</v>
          </cell>
          <cell r="F48">
            <v>49.17</v>
          </cell>
          <cell r="G48">
            <v>0.5660158633312995</v>
          </cell>
          <cell r="H48">
            <v>27.831</v>
          </cell>
        </row>
        <row r="49">
          <cell r="B49">
            <v>2.34</v>
          </cell>
          <cell r="F49">
            <v>44.06</v>
          </cell>
          <cell r="G49">
            <v>0.5362006354970494</v>
          </cell>
          <cell r="H49">
            <v>23.625</v>
          </cell>
        </row>
        <row r="50">
          <cell r="B50">
            <v>2.17</v>
          </cell>
          <cell r="F50">
            <v>36.42</v>
          </cell>
          <cell r="G50">
            <v>0.4623833058758923</v>
          </cell>
          <cell r="H50">
            <v>16.84</v>
          </cell>
        </row>
        <row r="51">
          <cell r="B51">
            <v>2</v>
          </cell>
          <cell r="F51">
            <v>30.11</v>
          </cell>
          <cell r="G51">
            <v>0.4420790435071405</v>
          </cell>
          <cell r="H51">
            <v>13.311</v>
          </cell>
        </row>
        <row r="52">
          <cell r="B52">
            <v>1.97</v>
          </cell>
          <cell r="F52">
            <v>30.89</v>
          </cell>
          <cell r="G52">
            <v>0.3780187763030107</v>
          </cell>
          <cell r="H52">
            <v>11.677</v>
          </cell>
        </row>
        <row r="53">
          <cell r="B53">
            <v>1.75</v>
          </cell>
          <cell r="F53">
            <v>24.99</v>
          </cell>
          <cell r="G53">
            <v>0.41316526610644255</v>
          </cell>
          <cell r="H53">
            <v>10.325</v>
          </cell>
        </row>
        <row r="54">
          <cell r="B54">
            <v>1.73</v>
          </cell>
          <cell r="F54">
            <v>24.27</v>
          </cell>
          <cell r="G54">
            <v>0.32468067573135556</v>
          </cell>
          <cell r="H54">
            <v>7.88</v>
          </cell>
        </row>
        <row r="55">
          <cell r="B55">
            <v>1.7</v>
          </cell>
          <cell r="F55">
            <v>24.13</v>
          </cell>
          <cell r="G55">
            <v>0.3314131786158309</v>
          </cell>
          <cell r="H55">
            <v>7.997</v>
          </cell>
        </row>
        <row r="56">
          <cell r="B56">
            <v>1.63</v>
          </cell>
          <cell r="F56">
            <v>22.33</v>
          </cell>
          <cell r="G56">
            <v>0.28634124496193464</v>
          </cell>
          <cell r="H56">
            <v>6.394</v>
          </cell>
        </row>
        <row r="57">
          <cell r="B57">
            <v>1.59</v>
          </cell>
          <cell r="F57">
            <v>20.88</v>
          </cell>
          <cell r="G57">
            <v>0.2386494252873563</v>
          </cell>
          <cell r="H57">
            <v>4.983</v>
          </cell>
        </row>
        <row r="58">
          <cell r="B58">
            <v>1.59</v>
          </cell>
          <cell r="F58">
            <v>21.58</v>
          </cell>
          <cell r="G58">
            <v>0.23660797034291012</v>
          </cell>
          <cell r="H58">
            <v>5.106</v>
          </cell>
        </row>
        <row r="59">
          <cell r="B59">
            <v>1.55</v>
          </cell>
          <cell r="F59">
            <v>20.33</v>
          </cell>
          <cell r="G59">
            <v>0.1946876537137236</v>
          </cell>
          <cell r="H59">
            <v>3.958</v>
          </cell>
        </row>
        <row r="60">
          <cell r="B60">
            <v>1.54</v>
          </cell>
          <cell r="F60">
            <v>19.81</v>
          </cell>
          <cell r="G60">
            <v>0.17137809187279154</v>
          </cell>
          <cell r="H60">
            <v>3.395</v>
          </cell>
        </row>
        <row r="61">
          <cell r="B61">
            <v>1.5</v>
          </cell>
          <cell r="F61">
            <v>19.55</v>
          </cell>
          <cell r="G61">
            <v>0.15411764705882353</v>
          </cell>
          <cell r="H61">
            <v>3.013</v>
          </cell>
        </row>
        <row r="62">
          <cell r="B62">
            <v>1.49</v>
          </cell>
          <cell r="F62">
            <v>19.16</v>
          </cell>
          <cell r="G62">
            <v>0.11299582463465553</v>
          </cell>
          <cell r="H62">
            <v>2.165</v>
          </cell>
        </row>
        <row r="63">
          <cell r="B63">
            <v>1.47</v>
          </cell>
          <cell r="F63">
            <v>19.15</v>
          </cell>
          <cell r="G63">
            <v>0.10308093994778068</v>
          </cell>
          <cell r="H63">
            <v>1.974</v>
          </cell>
        </row>
        <row r="64">
          <cell r="B64">
            <v>1.44</v>
          </cell>
          <cell r="F64">
            <v>18.34</v>
          </cell>
          <cell r="G64">
            <v>0.08555070883315158</v>
          </cell>
          <cell r="H64">
            <v>1.569</v>
          </cell>
        </row>
        <row r="65">
          <cell r="B65">
            <v>1.46</v>
          </cell>
          <cell r="F65">
            <v>19.28</v>
          </cell>
          <cell r="G65">
            <v>0.10186721991701245</v>
          </cell>
          <cell r="H65">
            <v>1.964</v>
          </cell>
        </row>
        <row r="66">
          <cell r="B66">
            <v>1.54</v>
          </cell>
          <cell r="F66">
            <v>20.46</v>
          </cell>
          <cell r="G66">
            <v>0.17380254154447702</v>
          </cell>
          <cell r="H66">
            <v>3.556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S110"/>
  <sheetViews>
    <sheetView tabSelected="1" zoomScale="130" zoomScaleNormal="130" zoomScalePageLayoutView="0" workbookViewId="0" topLeftCell="A1">
      <selection activeCell="G1" sqref="G1"/>
    </sheetView>
  </sheetViews>
  <sheetFormatPr defaultColWidth="9.140625" defaultRowHeight="21.75"/>
  <cols>
    <col min="1" max="1" width="8.28125" style="38" customWidth="1"/>
    <col min="2" max="2" width="8.7109375" style="37" customWidth="1"/>
    <col min="3" max="3" width="8.8515625" style="37" customWidth="1"/>
    <col min="4" max="4" width="10.28125" style="38" customWidth="1"/>
    <col min="5" max="5" width="8.7109375" style="37" customWidth="1"/>
    <col min="6" max="6" width="9.28125" style="41" customWidth="1"/>
    <col min="7" max="7" width="10.8515625" style="39" customWidth="1"/>
    <col min="8" max="8" width="10.28125" style="39" customWidth="1"/>
    <col min="9" max="9" width="25.00390625" style="37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3"/>
      <c r="D1" s="4"/>
      <c r="E1" s="4"/>
      <c r="F1" s="5"/>
      <c r="G1" s="6"/>
      <c r="H1" s="7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65" t="s">
        <v>1</v>
      </c>
      <c r="B2" s="2"/>
      <c r="C2" s="11"/>
      <c r="D2" s="4"/>
      <c r="E2" s="4"/>
      <c r="F2" s="5"/>
      <c r="G2" s="6"/>
      <c r="H2" s="7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82"/>
      <c r="B3" s="13"/>
      <c r="C3" s="14"/>
      <c r="D3" s="15"/>
      <c r="E3" s="15"/>
      <c r="F3" s="16"/>
      <c r="G3" s="17"/>
      <c r="H3" s="18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82"/>
      <c r="B5" s="13"/>
      <c r="C5" s="14"/>
      <c r="D5" s="15"/>
      <c r="E5" s="15"/>
      <c r="F5" s="16"/>
      <c r="G5" s="17"/>
      <c r="H5" s="18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65" t="s">
        <v>3</v>
      </c>
      <c r="B6" s="2"/>
      <c r="D6" s="21" t="s">
        <v>4</v>
      </c>
      <c r="E6" s="21"/>
      <c r="F6" s="22"/>
      <c r="G6" s="23" t="s">
        <v>5</v>
      </c>
      <c r="H6" s="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65" t="s">
        <v>6</v>
      </c>
      <c r="B7" s="2"/>
      <c r="D7" s="21" t="s">
        <v>7</v>
      </c>
      <c r="E7" s="21"/>
      <c r="F7" s="22"/>
      <c r="G7" s="23" t="s">
        <v>8</v>
      </c>
      <c r="H7" s="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65" t="s">
        <v>9</v>
      </c>
      <c r="B8" s="2"/>
      <c r="C8" s="24">
        <v>143.5</v>
      </c>
      <c r="D8" s="21" t="s">
        <v>10</v>
      </c>
      <c r="F8" s="22"/>
      <c r="G8" s="25" t="s">
        <v>175</v>
      </c>
      <c r="H8" s="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65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13" t="s">
        <v>179</v>
      </c>
      <c r="B11" s="200">
        <v>0.86</v>
      </c>
      <c r="C11" s="200">
        <f aca="true" t="shared" si="0" ref="C11:C55">$C$8+B11</f>
        <v>144.36</v>
      </c>
      <c r="D11" s="200" t="s">
        <v>177</v>
      </c>
      <c r="E11" s="200">
        <v>59.86</v>
      </c>
      <c r="F11" s="200">
        <v>29.07</v>
      </c>
      <c r="G11" s="207">
        <f aca="true" t="shared" si="1" ref="G11:G55">H11/F11</f>
        <v>0.13845889232886138</v>
      </c>
      <c r="H11" s="207">
        <v>4.025</v>
      </c>
      <c r="I11" s="166" t="s">
        <v>104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13" t="s">
        <v>181</v>
      </c>
      <c r="B12" s="165">
        <v>0.84</v>
      </c>
      <c r="C12" s="165">
        <f t="shared" si="0"/>
        <v>144.34</v>
      </c>
      <c r="D12" s="165" t="s">
        <v>178</v>
      </c>
      <c r="E12" s="165">
        <v>59.82</v>
      </c>
      <c r="F12" s="165">
        <v>28.23</v>
      </c>
      <c r="G12" s="167">
        <f t="shared" si="1"/>
        <v>0.1377612469004605</v>
      </c>
      <c r="H12" s="167">
        <v>3.889</v>
      </c>
      <c r="I12" s="166" t="s">
        <v>103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13" t="s">
        <v>182</v>
      </c>
      <c r="B13" s="165">
        <v>0.82</v>
      </c>
      <c r="C13" s="165">
        <f t="shared" si="0"/>
        <v>144.32</v>
      </c>
      <c r="D13" s="165" t="s">
        <v>177</v>
      </c>
      <c r="E13" s="165">
        <v>59.7</v>
      </c>
      <c r="F13" s="165">
        <v>27.45</v>
      </c>
      <c r="G13" s="167">
        <f t="shared" si="1"/>
        <v>0.1277231329690346</v>
      </c>
      <c r="H13" s="167">
        <v>3.506</v>
      </c>
      <c r="I13" s="166" t="s">
        <v>103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13" t="s">
        <v>230</v>
      </c>
      <c r="B14" s="203">
        <v>0.87</v>
      </c>
      <c r="C14" s="165">
        <f t="shared" si="0"/>
        <v>144.37</v>
      </c>
      <c r="D14" s="165" t="s">
        <v>233</v>
      </c>
      <c r="E14" s="165">
        <v>61.55</v>
      </c>
      <c r="F14" s="165">
        <v>31.74</v>
      </c>
      <c r="G14" s="167">
        <f t="shared" si="1"/>
        <v>0.25349716446124765</v>
      </c>
      <c r="H14" s="167">
        <v>8.046</v>
      </c>
      <c r="I14" s="166" t="s">
        <v>104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13" t="s">
        <v>111</v>
      </c>
      <c r="B15" s="165">
        <v>0.93</v>
      </c>
      <c r="C15" s="165">
        <f t="shared" si="0"/>
        <v>144.43</v>
      </c>
      <c r="D15" s="165" t="s">
        <v>234</v>
      </c>
      <c r="E15" s="165">
        <v>61.6</v>
      </c>
      <c r="F15" s="165">
        <v>34.71</v>
      </c>
      <c r="G15" s="167">
        <f t="shared" si="1"/>
        <v>0.2607317775857102</v>
      </c>
      <c r="H15" s="167">
        <v>9.05</v>
      </c>
      <c r="I15" s="166" t="s">
        <v>103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13" t="s">
        <v>231</v>
      </c>
      <c r="B16" s="203">
        <v>0.87</v>
      </c>
      <c r="C16" s="165">
        <f t="shared" si="0"/>
        <v>144.37</v>
      </c>
      <c r="D16" s="165" t="s">
        <v>235</v>
      </c>
      <c r="E16" s="165">
        <v>61.3</v>
      </c>
      <c r="F16" s="165">
        <v>31.06</v>
      </c>
      <c r="G16" s="167">
        <f t="shared" si="1"/>
        <v>0.2311976819059884</v>
      </c>
      <c r="H16" s="167">
        <v>7.181</v>
      </c>
      <c r="I16" s="166" t="s">
        <v>103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13" t="s">
        <v>232</v>
      </c>
      <c r="B17" s="165">
        <v>1.02</v>
      </c>
      <c r="C17" s="165">
        <f t="shared" si="0"/>
        <v>144.52</v>
      </c>
      <c r="D17" s="165" t="s">
        <v>236</v>
      </c>
      <c r="E17" s="165">
        <v>61.95</v>
      </c>
      <c r="F17" s="165">
        <v>39.26</v>
      </c>
      <c r="G17" s="167">
        <f t="shared" si="1"/>
        <v>0.2903464085583291</v>
      </c>
      <c r="H17" s="167">
        <v>11.399</v>
      </c>
      <c r="I17" s="166" t="s">
        <v>103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13" t="s">
        <v>289</v>
      </c>
      <c r="B18" s="203">
        <v>0.88</v>
      </c>
      <c r="C18" s="165">
        <f t="shared" si="0"/>
        <v>144.38</v>
      </c>
      <c r="D18" s="165" t="s">
        <v>291</v>
      </c>
      <c r="E18" s="165">
        <v>61.5</v>
      </c>
      <c r="F18" s="165">
        <v>32.22</v>
      </c>
      <c r="G18" s="167">
        <f t="shared" si="1"/>
        <v>0.23022967101179392</v>
      </c>
      <c r="H18" s="167">
        <v>7.418</v>
      </c>
      <c r="I18" s="166" t="s">
        <v>104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13" t="s">
        <v>290</v>
      </c>
      <c r="B19" s="165">
        <v>1.01</v>
      </c>
      <c r="C19" s="165">
        <f t="shared" si="0"/>
        <v>144.51</v>
      </c>
      <c r="D19" s="165" t="s">
        <v>234</v>
      </c>
      <c r="E19" s="165">
        <v>61.65</v>
      </c>
      <c r="F19" s="165">
        <v>38.44</v>
      </c>
      <c r="G19" s="167">
        <f t="shared" si="1"/>
        <v>0.28792924037460976</v>
      </c>
      <c r="H19" s="167">
        <v>11.068</v>
      </c>
      <c r="I19" s="166" t="s">
        <v>103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13" t="s">
        <v>115</v>
      </c>
      <c r="B20" s="165">
        <v>0.69</v>
      </c>
      <c r="C20" s="165">
        <f t="shared" si="0"/>
        <v>144.19</v>
      </c>
      <c r="D20" s="165" t="s">
        <v>292</v>
      </c>
      <c r="E20" s="165">
        <v>20.05</v>
      </c>
      <c r="F20" s="165">
        <v>19.78</v>
      </c>
      <c r="G20" s="167">
        <f t="shared" si="1"/>
        <v>0.4063700707785642</v>
      </c>
      <c r="H20" s="167">
        <v>8.038</v>
      </c>
      <c r="I20" s="166" t="s">
        <v>103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13" t="s">
        <v>114</v>
      </c>
      <c r="B21" s="165">
        <v>0.71</v>
      </c>
      <c r="C21" s="165">
        <f t="shared" si="0"/>
        <v>144.21</v>
      </c>
      <c r="D21" s="165" t="s">
        <v>270</v>
      </c>
      <c r="E21" s="165">
        <v>20.2</v>
      </c>
      <c r="F21" s="165">
        <v>20.17</v>
      </c>
      <c r="G21" s="167">
        <f t="shared" si="1"/>
        <v>0.44799206742687153</v>
      </c>
      <c r="H21" s="167">
        <v>9.036</v>
      </c>
      <c r="I21" s="166" t="s">
        <v>103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13" t="s">
        <v>337</v>
      </c>
      <c r="B22" s="165">
        <v>0.87</v>
      </c>
      <c r="C22" s="165">
        <f t="shared" si="0"/>
        <v>144.37</v>
      </c>
      <c r="D22" s="165" t="s">
        <v>339</v>
      </c>
      <c r="E22" s="165">
        <v>52.6</v>
      </c>
      <c r="F22" s="165">
        <v>26.74</v>
      </c>
      <c r="G22" s="167">
        <f t="shared" si="1"/>
        <v>0.24693343305908752</v>
      </c>
      <c r="H22" s="167">
        <v>6.603</v>
      </c>
      <c r="I22" s="166" t="s">
        <v>104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13" t="s">
        <v>121</v>
      </c>
      <c r="B23" s="165">
        <v>0.77</v>
      </c>
      <c r="C23" s="165">
        <f t="shared" si="0"/>
        <v>144.27</v>
      </c>
      <c r="D23" s="165" t="s">
        <v>340</v>
      </c>
      <c r="E23" s="165">
        <v>52.55</v>
      </c>
      <c r="F23" s="165">
        <v>24.47</v>
      </c>
      <c r="G23" s="167">
        <f t="shared" si="1"/>
        <v>0.23677973028197793</v>
      </c>
      <c r="H23" s="167">
        <v>5.794</v>
      </c>
      <c r="I23" s="166" t="s">
        <v>103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13" t="s">
        <v>117</v>
      </c>
      <c r="B24" s="165">
        <v>0.96</v>
      </c>
      <c r="C24" s="165">
        <f t="shared" si="0"/>
        <v>144.46</v>
      </c>
      <c r="D24" s="165" t="s">
        <v>341</v>
      </c>
      <c r="E24" s="165">
        <v>61</v>
      </c>
      <c r="F24" s="165">
        <v>36.81</v>
      </c>
      <c r="G24" s="167">
        <f t="shared" si="1"/>
        <v>0.48739472969301817</v>
      </c>
      <c r="H24" s="167">
        <v>17.941</v>
      </c>
      <c r="I24" s="166" t="s">
        <v>103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13" t="s">
        <v>387</v>
      </c>
      <c r="B25" s="165">
        <v>1.32</v>
      </c>
      <c r="C25" s="165">
        <f t="shared" si="0"/>
        <v>144.82</v>
      </c>
      <c r="D25" s="165" t="s">
        <v>392</v>
      </c>
      <c r="E25" s="165">
        <v>68</v>
      </c>
      <c r="F25" s="165">
        <v>55.8</v>
      </c>
      <c r="G25" s="167">
        <f t="shared" si="1"/>
        <v>0.9489964157706093</v>
      </c>
      <c r="H25" s="167">
        <v>52.954</v>
      </c>
      <c r="I25" s="166" t="s">
        <v>104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13" t="s">
        <v>389</v>
      </c>
      <c r="B26" s="165">
        <v>2.32</v>
      </c>
      <c r="C26" s="165">
        <f t="shared" si="0"/>
        <v>145.82</v>
      </c>
      <c r="D26" s="165" t="s">
        <v>393</v>
      </c>
      <c r="E26" s="165">
        <v>80.45</v>
      </c>
      <c r="F26" s="165">
        <v>138.03</v>
      </c>
      <c r="G26" s="167">
        <f t="shared" si="1"/>
        <v>1.1054915598058395</v>
      </c>
      <c r="H26" s="167">
        <v>152.591</v>
      </c>
      <c r="I26" s="166" t="s">
        <v>103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13" t="s">
        <v>390</v>
      </c>
      <c r="B27" s="165">
        <v>3.34</v>
      </c>
      <c r="C27" s="165">
        <f t="shared" si="0"/>
        <v>146.84</v>
      </c>
      <c r="D27" s="165" t="s">
        <v>394</v>
      </c>
      <c r="E27" s="165">
        <v>89.4</v>
      </c>
      <c r="F27" s="165">
        <v>223.29</v>
      </c>
      <c r="G27" s="167">
        <f t="shared" si="1"/>
        <v>1.070540552644543</v>
      </c>
      <c r="H27" s="167">
        <v>239.041</v>
      </c>
      <c r="I27" s="166" t="s">
        <v>103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13" t="s">
        <v>391</v>
      </c>
      <c r="B28" s="165">
        <v>5.24</v>
      </c>
      <c r="C28" s="165">
        <f t="shared" si="0"/>
        <v>148.74</v>
      </c>
      <c r="D28" s="165" t="s">
        <v>395</v>
      </c>
      <c r="E28" s="165">
        <v>108</v>
      </c>
      <c r="F28" s="165">
        <v>422.38</v>
      </c>
      <c r="G28" s="167">
        <f t="shared" si="1"/>
        <v>1.0675600170462616</v>
      </c>
      <c r="H28" s="167">
        <v>450.916</v>
      </c>
      <c r="I28" s="166" t="s">
        <v>103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13" t="s">
        <v>125</v>
      </c>
      <c r="B29" s="165">
        <v>1.81</v>
      </c>
      <c r="C29" s="165">
        <f t="shared" si="0"/>
        <v>145.31</v>
      </c>
      <c r="D29" s="165" t="s">
        <v>396</v>
      </c>
      <c r="E29" s="165">
        <v>72.4</v>
      </c>
      <c r="F29" s="165">
        <v>91.38</v>
      </c>
      <c r="G29" s="167">
        <f t="shared" si="1"/>
        <v>1.1132961260669731</v>
      </c>
      <c r="H29" s="167">
        <v>101.733</v>
      </c>
      <c r="I29" s="166" t="s">
        <v>103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13" t="s">
        <v>459</v>
      </c>
      <c r="B30" s="165">
        <v>2.1</v>
      </c>
      <c r="C30" s="165">
        <f t="shared" si="0"/>
        <v>145.6</v>
      </c>
      <c r="D30" s="165" t="s">
        <v>460</v>
      </c>
      <c r="E30" s="165">
        <v>77.9</v>
      </c>
      <c r="F30" s="165">
        <v>117.81</v>
      </c>
      <c r="G30" s="167">
        <f t="shared" si="1"/>
        <v>1.1523385111620406</v>
      </c>
      <c r="H30" s="167">
        <v>135.757</v>
      </c>
      <c r="I30" s="166" t="s">
        <v>104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13" t="s">
        <v>127</v>
      </c>
      <c r="B31" s="165">
        <v>2.75</v>
      </c>
      <c r="C31" s="165">
        <f t="shared" si="0"/>
        <v>146.25</v>
      </c>
      <c r="D31" s="165" t="s">
        <v>461</v>
      </c>
      <c r="E31" s="165">
        <v>81.5</v>
      </c>
      <c r="F31" s="165">
        <v>164.37</v>
      </c>
      <c r="G31" s="167">
        <f t="shared" si="1"/>
        <v>1.2011741802032</v>
      </c>
      <c r="H31" s="167">
        <v>197.437</v>
      </c>
      <c r="I31" s="166" t="s">
        <v>103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13" t="s">
        <v>130</v>
      </c>
      <c r="B32" s="165">
        <v>2.61</v>
      </c>
      <c r="C32" s="165">
        <f t="shared" si="0"/>
        <v>146.11</v>
      </c>
      <c r="D32" s="165" t="s">
        <v>462</v>
      </c>
      <c r="E32" s="165">
        <v>81</v>
      </c>
      <c r="F32" s="165">
        <v>151.29</v>
      </c>
      <c r="G32" s="167">
        <f t="shared" si="1"/>
        <v>1.1425738647630381</v>
      </c>
      <c r="H32" s="167">
        <v>172.86</v>
      </c>
      <c r="I32" s="166" t="s">
        <v>103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13" t="s">
        <v>128</v>
      </c>
      <c r="B33" s="165">
        <v>1.33</v>
      </c>
      <c r="C33" s="165">
        <f t="shared" si="0"/>
        <v>144.83</v>
      </c>
      <c r="D33" s="165" t="s">
        <v>463</v>
      </c>
      <c r="E33" s="165">
        <v>68</v>
      </c>
      <c r="F33" s="165">
        <v>56.22</v>
      </c>
      <c r="G33" s="167">
        <f t="shared" si="1"/>
        <v>0.9599964425471362</v>
      </c>
      <c r="H33" s="167">
        <v>53.971</v>
      </c>
      <c r="I33" s="166" t="s">
        <v>103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13" t="s">
        <v>517</v>
      </c>
      <c r="B34" s="165">
        <v>1.77</v>
      </c>
      <c r="C34" s="165">
        <f t="shared" si="0"/>
        <v>145.27</v>
      </c>
      <c r="D34" s="165" t="s">
        <v>520</v>
      </c>
      <c r="E34" s="165">
        <v>73.4</v>
      </c>
      <c r="F34" s="165">
        <v>87.34</v>
      </c>
      <c r="G34" s="167">
        <f t="shared" si="1"/>
        <v>1.1267346004121823</v>
      </c>
      <c r="H34" s="167">
        <v>98.409</v>
      </c>
      <c r="I34" s="166" t="s">
        <v>104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13" t="s">
        <v>518</v>
      </c>
      <c r="B35" s="165">
        <v>2.04</v>
      </c>
      <c r="C35" s="165">
        <f t="shared" si="0"/>
        <v>145.54</v>
      </c>
      <c r="D35" s="165" t="s">
        <v>514</v>
      </c>
      <c r="E35" s="165">
        <v>76.65</v>
      </c>
      <c r="F35" s="165">
        <v>109.51</v>
      </c>
      <c r="G35" s="167">
        <f t="shared" si="1"/>
        <v>1.1668066843210665</v>
      </c>
      <c r="H35" s="167">
        <v>127.777</v>
      </c>
      <c r="I35" s="166" t="s">
        <v>103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13" t="s">
        <v>519</v>
      </c>
      <c r="B36" s="165">
        <v>1.18</v>
      </c>
      <c r="C36" s="165">
        <f t="shared" si="0"/>
        <v>144.68</v>
      </c>
      <c r="D36" s="165" t="s">
        <v>521</v>
      </c>
      <c r="E36" s="165">
        <v>67.6</v>
      </c>
      <c r="F36" s="165">
        <v>49.82</v>
      </c>
      <c r="G36" s="167">
        <f t="shared" si="1"/>
        <v>0.827699718988358</v>
      </c>
      <c r="H36" s="167">
        <v>41.236</v>
      </c>
      <c r="I36" s="166" t="s">
        <v>103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s="29" customFormat="1" ht="21" customHeight="1">
      <c r="A37" s="213" t="s">
        <v>131</v>
      </c>
      <c r="B37" s="165">
        <v>1.37</v>
      </c>
      <c r="C37" s="165">
        <f t="shared" si="0"/>
        <v>144.87</v>
      </c>
      <c r="D37" s="165" t="s">
        <v>522</v>
      </c>
      <c r="E37" s="165">
        <v>67.6</v>
      </c>
      <c r="F37" s="165">
        <v>62.67</v>
      </c>
      <c r="G37" s="167">
        <f t="shared" si="1"/>
        <v>1.0269028243178553</v>
      </c>
      <c r="H37" s="167">
        <v>64.356</v>
      </c>
      <c r="I37" s="166" t="s">
        <v>103</v>
      </c>
      <c r="J37" s="34"/>
      <c r="K37" s="34"/>
      <c r="L37" s="34"/>
      <c r="M37" s="34"/>
      <c r="N37" s="34"/>
      <c r="O37" s="34"/>
      <c r="P37" s="34"/>
      <c r="Q37" s="34"/>
      <c r="R37" s="34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s="29" customFormat="1" ht="21" customHeight="1">
      <c r="A38" s="213" t="s">
        <v>138</v>
      </c>
      <c r="B38" s="165">
        <v>1.1</v>
      </c>
      <c r="C38" s="165">
        <f t="shared" si="0"/>
        <v>144.6</v>
      </c>
      <c r="D38" s="165" t="s">
        <v>565</v>
      </c>
      <c r="E38" s="165">
        <v>56.6</v>
      </c>
      <c r="F38" s="165">
        <v>33.85</v>
      </c>
      <c r="G38" s="167">
        <f t="shared" si="1"/>
        <v>0.9830132939438699</v>
      </c>
      <c r="H38" s="167">
        <v>33.275</v>
      </c>
      <c r="I38" s="166" t="s">
        <v>104</v>
      </c>
      <c r="J38" s="34"/>
      <c r="K38" s="34"/>
      <c r="L38" s="34"/>
      <c r="M38" s="34"/>
      <c r="N38" s="34"/>
      <c r="O38" s="34"/>
      <c r="P38" s="34"/>
      <c r="Q38" s="34"/>
      <c r="R38" s="34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s="29" customFormat="1" ht="21" customHeight="1">
      <c r="A39" s="213" t="s">
        <v>144</v>
      </c>
      <c r="B39" s="165">
        <v>1.06</v>
      </c>
      <c r="C39" s="165">
        <f t="shared" si="0"/>
        <v>144.56</v>
      </c>
      <c r="D39" s="165" t="s">
        <v>364</v>
      </c>
      <c r="E39" s="165">
        <v>55.7</v>
      </c>
      <c r="F39" s="165">
        <v>33.29</v>
      </c>
      <c r="G39" s="167">
        <f t="shared" si="1"/>
        <v>0.9191949534394713</v>
      </c>
      <c r="H39" s="167">
        <v>30.6</v>
      </c>
      <c r="I39" s="166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41" s="34" customFormat="1" ht="21" customHeight="1">
      <c r="A40" s="220" t="s">
        <v>143</v>
      </c>
      <c r="B40" s="170">
        <v>1.08</v>
      </c>
      <c r="C40" s="170">
        <f t="shared" si="0"/>
        <v>144.58</v>
      </c>
      <c r="D40" s="169" t="s">
        <v>426</v>
      </c>
      <c r="E40" s="170">
        <v>55</v>
      </c>
      <c r="F40" s="170">
        <v>33.81</v>
      </c>
      <c r="G40" s="171">
        <f t="shared" si="1"/>
        <v>0.9548654244306417</v>
      </c>
      <c r="H40" s="171">
        <v>32.284</v>
      </c>
      <c r="I40" s="169" t="s">
        <v>103</v>
      </c>
      <c r="Q40" s="34" t="s">
        <v>66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37" t="s">
        <v>564</v>
      </c>
      <c r="B41" s="201">
        <v>1.04</v>
      </c>
      <c r="C41" s="201">
        <f t="shared" si="0"/>
        <v>144.54</v>
      </c>
      <c r="D41" s="210" t="s">
        <v>566</v>
      </c>
      <c r="E41" s="201">
        <v>54.95</v>
      </c>
      <c r="F41" s="201">
        <v>31.79</v>
      </c>
      <c r="G41" s="211">
        <f t="shared" si="1"/>
        <v>0.865492293173954</v>
      </c>
      <c r="H41" s="211">
        <v>27.514</v>
      </c>
      <c r="I41" s="208" t="s">
        <v>103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13" t="s">
        <v>145</v>
      </c>
      <c r="B42" s="165">
        <v>0.92</v>
      </c>
      <c r="C42" s="165">
        <f t="shared" si="0"/>
        <v>144.42</v>
      </c>
      <c r="D42" s="166" t="s">
        <v>592</v>
      </c>
      <c r="E42" s="165">
        <v>51</v>
      </c>
      <c r="F42" s="165">
        <v>21.39</v>
      </c>
      <c r="G42" s="167">
        <f t="shared" si="1"/>
        <v>0.8199158485273492</v>
      </c>
      <c r="H42" s="167">
        <v>17.538</v>
      </c>
      <c r="I42" s="166" t="s">
        <v>104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13" t="s">
        <v>149</v>
      </c>
      <c r="B43" s="165">
        <v>0.71</v>
      </c>
      <c r="C43" s="165">
        <f t="shared" si="0"/>
        <v>144.21</v>
      </c>
      <c r="D43" s="166" t="s">
        <v>292</v>
      </c>
      <c r="E43" s="165">
        <v>38</v>
      </c>
      <c r="F43" s="165">
        <v>12.79</v>
      </c>
      <c r="G43" s="167">
        <f t="shared" si="1"/>
        <v>0.4612197028928851</v>
      </c>
      <c r="H43" s="167">
        <v>5.899</v>
      </c>
      <c r="I43" s="166" t="s">
        <v>103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13" t="s">
        <v>152</v>
      </c>
      <c r="B44" s="165">
        <v>0.86</v>
      </c>
      <c r="C44" s="165">
        <f t="shared" si="0"/>
        <v>144.36</v>
      </c>
      <c r="D44" s="166" t="s">
        <v>593</v>
      </c>
      <c r="E44" s="165">
        <v>50.5</v>
      </c>
      <c r="F44" s="165">
        <v>22.43</v>
      </c>
      <c r="G44" s="167">
        <f t="shared" si="1"/>
        <v>0.704904146232724</v>
      </c>
      <c r="H44" s="167">
        <v>15.811</v>
      </c>
      <c r="I44" s="166" t="s">
        <v>103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13" t="s">
        <v>153</v>
      </c>
      <c r="B45" s="165">
        <v>0.74</v>
      </c>
      <c r="C45" s="165">
        <f t="shared" si="0"/>
        <v>144.24</v>
      </c>
      <c r="D45" s="166" t="s">
        <v>234</v>
      </c>
      <c r="E45" s="165">
        <v>41.35</v>
      </c>
      <c r="F45" s="165">
        <v>17.54</v>
      </c>
      <c r="G45" s="167">
        <f t="shared" si="1"/>
        <v>0.46584948688711514</v>
      </c>
      <c r="H45" s="167">
        <v>8.171</v>
      </c>
      <c r="I45" s="166" t="s">
        <v>103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13" t="s">
        <v>155</v>
      </c>
      <c r="B46" s="165">
        <v>0.65</v>
      </c>
      <c r="C46" s="165">
        <f t="shared" si="0"/>
        <v>144.15</v>
      </c>
      <c r="D46" s="166" t="s">
        <v>633</v>
      </c>
      <c r="E46" s="165">
        <v>33.1</v>
      </c>
      <c r="F46" s="165">
        <v>13.72</v>
      </c>
      <c r="G46" s="167">
        <f t="shared" si="1"/>
        <v>0.333600583090379</v>
      </c>
      <c r="H46" s="167">
        <v>4.577</v>
      </c>
      <c r="I46" s="166" t="s">
        <v>104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213" t="s">
        <v>632</v>
      </c>
      <c r="B47" s="165">
        <v>0.61</v>
      </c>
      <c r="C47" s="165">
        <f t="shared" si="0"/>
        <v>144.11</v>
      </c>
      <c r="D47" s="212" t="s">
        <v>634</v>
      </c>
      <c r="E47" s="165">
        <v>28.15</v>
      </c>
      <c r="F47" s="165">
        <v>13.43</v>
      </c>
      <c r="G47" s="167">
        <f t="shared" si="1"/>
        <v>0.3005956813104989</v>
      </c>
      <c r="H47" s="167">
        <v>4.037</v>
      </c>
      <c r="I47" s="166" t="s">
        <v>103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213" t="s">
        <v>158</v>
      </c>
      <c r="B48" s="165">
        <v>0.61</v>
      </c>
      <c r="C48" s="165">
        <f t="shared" si="0"/>
        <v>144.11</v>
      </c>
      <c r="D48" s="166" t="s">
        <v>635</v>
      </c>
      <c r="E48" s="165">
        <v>28.5</v>
      </c>
      <c r="F48" s="165">
        <v>14.04</v>
      </c>
      <c r="G48" s="167">
        <f t="shared" si="1"/>
        <v>0.31752136752136756</v>
      </c>
      <c r="H48" s="167">
        <v>4.458</v>
      </c>
      <c r="I48" s="166" t="s">
        <v>103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213" t="s">
        <v>160</v>
      </c>
      <c r="B49" s="165">
        <v>0.59</v>
      </c>
      <c r="C49" s="165">
        <f t="shared" si="0"/>
        <v>144.09</v>
      </c>
      <c r="D49" s="166" t="s">
        <v>469</v>
      </c>
      <c r="E49" s="165">
        <v>26.4</v>
      </c>
      <c r="F49" s="165">
        <v>12.82</v>
      </c>
      <c r="G49" s="167">
        <f t="shared" si="1"/>
        <v>0.2819032761310452</v>
      </c>
      <c r="H49" s="167">
        <v>3.614</v>
      </c>
      <c r="I49" s="166" t="s">
        <v>103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213" t="s">
        <v>664</v>
      </c>
      <c r="B50" s="153">
        <v>0.54</v>
      </c>
      <c r="C50" s="192">
        <f t="shared" si="0"/>
        <v>144.04</v>
      </c>
      <c r="D50" s="153" t="s">
        <v>665</v>
      </c>
      <c r="E50" s="153">
        <v>26.5</v>
      </c>
      <c r="F50" s="153">
        <v>11.54</v>
      </c>
      <c r="G50" s="155">
        <f t="shared" si="1"/>
        <v>0.2874350086655113</v>
      </c>
      <c r="H50" s="155">
        <v>3.317</v>
      </c>
      <c r="I50" s="166" t="s">
        <v>104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213" t="s">
        <v>161</v>
      </c>
      <c r="B51" s="153">
        <v>0.5</v>
      </c>
      <c r="C51" s="192">
        <f t="shared" si="0"/>
        <v>144</v>
      </c>
      <c r="D51" s="153" t="s">
        <v>259</v>
      </c>
      <c r="E51" s="153">
        <v>19.7</v>
      </c>
      <c r="F51" s="153">
        <v>9.89</v>
      </c>
      <c r="G51" s="155">
        <f t="shared" si="1"/>
        <v>0.264206268958544</v>
      </c>
      <c r="H51" s="155">
        <v>2.613</v>
      </c>
      <c r="I51" s="166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167</v>
      </c>
      <c r="B52" s="153">
        <v>0.56</v>
      </c>
      <c r="C52" s="192">
        <f t="shared" si="0"/>
        <v>144.06</v>
      </c>
      <c r="D52" s="153" t="s">
        <v>259</v>
      </c>
      <c r="E52" s="153">
        <v>23.55</v>
      </c>
      <c r="F52" s="153">
        <v>10.62</v>
      </c>
      <c r="G52" s="155">
        <f t="shared" si="1"/>
        <v>0.2067796610169492</v>
      </c>
      <c r="H52" s="155">
        <v>2.196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164</v>
      </c>
      <c r="B53" s="153">
        <v>0.49</v>
      </c>
      <c r="C53" s="192">
        <f t="shared" si="0"/>
        <v>143.99</v>
      </c>
      <c r="D53" s="153" t="s">
        <v>273</v>
      </c>
      <c r="E53" s="153">
        <v>9.6</v>
      </c>
      <c r="F53" s="153">
        <v>6.88</v>
      </c>
      <c r="G53" s="155">
        <f t="shared" si="1"/>
        <v>0.1684593023255814</v>
      </c>
      <c r="H53" s="155">
        <v>1.159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3" t="s">
        <v>168</v>
      </c>
      <c r="B54" s="165">
        <v>0.46</v>
      </c>
      <c r="C54" s="165">
        <f t="shared" si="0"/>
        <v>143.96</v>
      </c>
      <c r="D54" s="166" t="s">
        <v>704</v>
      </c>
      <c r="E54" s="165">
        <v>9.55</v>
      </c>
      <c r="F54" s="165">
        <v>6.8</v>
      </c>
      <c r="G54" s="167">
        <f t="shared" si="1"/>
        <v>0.13220588235294117</v>
      </c>
      <c r="H54" s="167">
        <v>0.899</v>
      </c>
      <c r="I54" s="16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20" t="s">
        <v>170</v>
      </c>
      <c r="B55" s="170">
        <v>0.46</v>
      </c>
      <c r="C55" s="170">
        <f t="shared" si="0"/>
        <v>143.96</v>
      </c>
      <c r="D55" s="169" t="s">
        <v>705</v>
      </c>
      <c r="E55" s="170">
        <v>9.6</v>
      </c>
      <c r="F55" s="170">
        <v>6.88</v>
      </c>
      <c r="G55" s="171">
        <f t="shared" si="1"/>
        <v>0.13749999999999998</v>
      </c>
      <c r="H55" s="171">
        <v>0.946</v>
      </c>
      <c r="I55" s="169" t="s">
        <v>103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18" ht="22.5" customHeight="1">
      <c r="A56" s="42"/>
      <c r="B56" s="51"/>
      <c r="C56" s="43"/>
      <c r="D56" s="34"/>
      <c r="E56" s="51"/>
      <c r="F56" s="51"/>
      <c r="G56" s="44"/>
      <c r="H56" s="73"/>
      <c r="J56"/>
      <c r="K56"/>
      <c r="L56"/>
      <c r="M56"/>
      <c r="N56"/>
      <c r="O56"/>
      <c r="P56"/>
      <c r="Q56"/>
      <c r="R56"/>
    </row>
    <row r="57" spans="1:18" ht="22.5" customHeight="1">
      <c r="A57" s="42"/>
      <c r="B57" s="51"/>
      <c r="C57" s="43"/>
      <c r="E57" s="51"/>
      <c r="F57" s="51"/>
      <c r="G57" s="44"/>
      <c r="H57" s="73"/>
      <c r="J57"/>
      <c r="K57"/>
      <c r="L57"/>
      <c r="M57"/>
      <c r="N57"/>
      <c r="O57"/>
      <c r="P57"/>
      <c r="Q57"/>
      <c r="R57"/>
    </row>
    <row r="58" spans="1:18" ht="22.5" customHeight="1">
      <c r="A58" s="42"/>
      <c r="B58" s="51"/>
      <c r="C58" s="43"/>
      <c r="E58" s="51"/>
      <c r="F58" s="51"/>
      <c r="G58" s="44"/>
      <c r="H58" s="73"/>
      <c r="I58" s="143"/>
      <c r="J58"/>
      <c r="K58"/>
      <c r="L58"/>
      <c r="M58"/>
      <c r="N58"/>
      <c r="O58"/>
      <c r="P58"/>
      <c r="Q58"/>
      <c r="R58"/>
    </row>
    <row r="59" spans="1:18" ht="22.5" customHeight="1">
      <c r="A59" s="42"/>
      <c r="B59" s="51"/>
      <c r="C59" s="43"/>
      <c r="E59" s="51"/>
      <c r="F59" s="51"/>
      <c r="G59" s="44"/>
      <c r="H59" s="73"/>
      <c r="J59"/>
      <c r="K59"/>
      <c r="L59"/>
      <c r="M59"/>
      <c r="N59"/>
      <c r="O59"/>
      <c r="P59"/>
      <c r="Q59"/>
      <c r="R59"/>
    </row>
    <row r="60" spans="1:18" ht="22.5" customHeight="1">
      <c r="A60" s="42"/>
      <c r="B60" s="51"/>
      <c r="C60" s="43"/>
      <c r="E60" s="51"/>
      <c r="F60" s="51"/>
      <c r="G60" s="44"/>
      <c r="H60" s="73"/>
      <c r="J60"/>
      <c r="K60"/>
      <c r="L60"/>
      <c r="M60"/>
      <c r="N60"/>
      <c r="O60"/>
      <c r="P60"/>
      <c r="Q60"/>
      <c r="R60"/>
    </row>
    <row r="61" spans="1:18" ht="22.5" customHeight="1">
      <c r="A61" s="42"/>
      <c r="B61" s="51"/>
      <c r="C61" s="43"/>
      <c r="E61" s="51"/>
      <c r="F61" s="51"/>
      <c r="G61" s="44"/>
      <c r="H61" s="73"/>
      <c r="J61"/>
      <c r="K61"/>
      <c r="L61"/>
      <c r="M61"/>
      <c r="N61"/>
      <c r="O61"/>
      <c r="P61"/>
      <c r="Q61"/>
      <c r="R61"/>
    </row>
    <row r="62" spans="1:18" ht="22.5" customHeight="1">
      <c r="A62" s="42"/>
      <c r="B62" s="51"/>
      <c r="C62" s="43"/>
      <c r="E62" s="51"/>
      <c r="F62" s="51"/>
      <c r="G62" s="44"/>
      <c r="H62" s="73"/>
      <c r="J62"/>
      <c r="K62"/>
      <c r="L62"/>
      <c r="M62"/>
      <c r="N62"/>
      <c r="O62"/>
      <c r="P62"/>
      <c r="Q62"/>
      <c r="R62"/>
    </row>
    <row r="63" spans="1:18" ht="22.5" customHeight="1">
      <c r="A63" s="42"/>
      <c r="B63" s="51"/>
      <c r="C63" s="43"/>
      <c r="E63" s="51"/>
      <c r="F63" s="51"/>
      <c r="G63" s="44"/>
      <c r="H63" s="73"/>
      <c r="J63"/>
      <c r="K63"/>
      <c r="L63"/>
      <c r="M63"/>
      <c r="N63"/>
      <c r="O63"/>
      <c r="P63"/>
      <c r="Q63"/>
      <c r="R63"/>
    </row>
    <row r="64" spans="1:18" ht="22.5" customHeight="1">
      <c r="A64" s="227" t="s">
        <v>172</v>
      </c>
      <c r="B64" s="43"/>
      <c r="C64" s="43"/>
      <c r="E64" s="51"/>
      <c r="F64" s="51"/>
      <c r="G64" s="44"/>
      <c r="H64" s="73"/>
      <c r="J64"/>
      <c r="K64"/>
      <c r="L64"/>
      <c r="M64"/>
      <c r="N64"/>
      <c r="O64"/>
      <c r="P64"/>
      <c r="Q64"/>
      <c r="R64"/>
    </row>
    <row r="65" spans="1:18" ht="22.5" customHeight="1">
      <c r="A65" s="228" t="s">
        <v>173</v>
      </c>
      <c r="B65" s="229">
        <f>+COUNT(B12:B60)</f>
        <v>44</v>
      </c>
      <c r="C65" s="43" t="s">
        <v>174</v>
      </c>
      <c r="E65" s="51"/>
      <c r="F65" s="51"/>
      <c r="G65" s="44"/>
      <c r="H65" s="73"/>
      <c r="J65"/>
      <c r="K65"/>
      <c r="L65"/>
      <c r="M65"/>
      <c r="N65"/>
      <c r="O65"/>
      <c r="P65"/>
      <c r="Q65"/>
      <c r="R65"/>
    </row>
    <row r="66" spans="1:18" ht="22.5" customHeight="1">
      <c r="A66" s="42"/>
      <c r="B66" s="38"/>
      <c r="C66" s="43"/>
      <c r="E66" s="51"/>
      <c r="F66" s="51"/>
      <c r="G66" s="44"/>
      <c r="H66" s="73"/>
      <c r="J66"/>
      <c r="K66"/>
      <c r="L66"/>
      <c r="M66"/>
      <c r="N66"/>
      <c r="O66"/>
      <c r="P66"/>
      <c r="Q66"/>
      <c r="R66"/>
    </row>
    <row r="67" spans="1:18" ht="22.5" customHeight="1">
      <c r="A67" s="42"/>
      <c r="B67" s="38"/>
      <c r="C67" s="43"/>
      <c r="E67" s="51"/>
      <c r="F67" s="51"/>
      <c r="G67" s="44"/>
      <c r="H67" s="73"/>
      <c r="I67" s="143"/>
      <c r="J67"/>
      <c r="K67"/>
      <c r="L67"/>
      <c r="M67"/>
      <c r="N67"/>
      <c r="O67"/>
      <c r="P67"/>
      <c r="Q67"/>
      <c r="R67"/>
    </row>
    <row r="68" spans="1:18" ht="22.5" customHeight="1">
      <c r="A68" s="42"/>
      <c r="B68" s="38"/>
      <c r="C68" s="43"/>
      <c r="E68" s="51"/>
      <c r="F68" s="51"/>
      <c r="G68" s="44"/>
      <c r="H68" s="73"/>
      <c r="J68"/>
      <c r="K68"/>
      <c r="L68"/>
      <c r="M68"/>
      <c r="N68"/>
      <c r="O68"/>
      <c r="P68"/>
      <c r="Q68"/>
      <c r="R68"/>
    </row>
    <row r="69" spans="1:18" ht="22.5" customHeight="1">
      <c r="A69" s="42"/>
      <c r="B69" s="38"/>
      <c r="C69" s="43"/>
      <c r="E69" s="51"/>
      <c r="F69" s="51"/>
      <c r="G69" s="44"/>
      <c r="H69" s="73"/>
      <c r="J69"/>
      <c r="K69"/>
      <c r="L69"/>
      <c r="M69"/>
      <c r="N69"/>
      <c r="O69"/>
      <c r="P69"/>
      <c r="Q69"/>
      <c r="R69"/>
    </row>
    <row r="70" spans="1:18" ht="22.5" customHeight="1">
      <c r="A70" s="42"/>
      <c r="B70" s="38"/>
      <c r="C70" s="43"/>
      <c r="E70" s="51"/>
      <c r="F70" s="51"/>
      <c r="G70" s="44"/>
      <c r="H70" s="73"/>
      <c r="J70"/>
      <c r="K70"/>
      <c r="L70"/>
      <c r="M70"/>
      <c r="N70"/>
      <c r="O70"/>
      <c r="P70"/>
      <c r="Q70"/>
      <c r="R70"/>
    </row>
    <row r="71" spans="1:18" ht="22.5" customHeight="1">
      <c r="A71" s="42"/>
      <c r="B71" s="38"/>
      <c r="C71" s="38"/>
      <c r="E71" s="51"/>
      <c r="F71" s="51"/>
      <c r="G71" s="73"/>
      <c r="H71" s="73"/>
      <c r="J71"/>
      <c r="K71"/>
      <c r="L71"/>
      <c r="M71"/>
      <c r="N71"/>
      <c r="O71"/>
      <c r="P71"/>
      <c r="Q71"/>
      <c r="R71"/>
    </row>
    <row r="72" spans="1:18" ht="22.5" customHeight="1">
      <c r="A72" s="42"/>
      <c r="B72" s="38"/>
      <c r="C72" s="38"/>
      <c r="E72" s="51"/>
      <c r="F72" s="51"/>
      <c r="G72" s="73"/>
      <c r="H72" s="73"/>
      <c r="J72"/>
      <c r="K72"/>
      <c r="L72"/>
      <c r="M72"/>
      <c r="N72"/>
      <c r="O72"/>
      <c r="P72"/>
      <c r="Q72"/>
      <c r="R72"/>
    </row>
    <row r="73" spans="1:18" ht="22.5" customHeight="1">
      <c r="A73" s="42"/>
      <c r="B73" s="38"/>
      <c r="C73" s="38"/>
      <c r="E73" s="51"/>
      <c r="F73" s="51"/>
      <c r="G73" s="73"/>
      <c r="H73" s="73"/>
      <c r="J73"/>
      <c r="K73"/>
      <c r="L73"/>
      <c r="M73"/>
      <c r="N73"/>
      <c r="O73"/>
      <c r="P73"/>
      <c r="Q73"/>
      <c r="R73"/>
    </row>
    <row r="74" spans="1:18" ht="22.5" customHeight="1">
      <c r="A74" s="42"/>
      <c r="B74" s="38"/>
      <c r="C74" s="38"/>
      <c r="E74" s="51"/>
      <c r="F74" s="51"/>
      <c r="G74" s="73"/>
      <c r="H74" s="73"/>
      <c r="J74"/>
      <c r="K74"/>
      <c r="L74"/>
      <c r="M74"/>
      <c r="N74"/>
      <c r="O74"/>
      <c r="P74"/>
      <c r="Q74"/>
      <c r="R74"/>
    </row>
    <row r="75" spans="1:18" ht="21.75">
      <c r="A75" s="42"/>
      <c r="B75" s="38"/>
      <c r="C75" s="38"/>
      <c r="E75" s="51"/>
      <c r="F75" s="51"/>
      <c r="G75" s="73"/>
      <c r="H75" s="73"/>
      <c r="J75"/>
      <c r="K75"/>
      <c r="L75"/>
      <c r="M75"/>
      <c r="N75"/>
      <c r="O75"/>
      <c r="P75"/>
      <c r="Q75"/>
      <c r="R75"/>
    </row>
    <row r="76" spans="1:18" ht="21.75">
      <c r="A76" s="42"/>
      <c r="B76" s="38"/>
      <c r="C76" s="38"/>
      <c r="E76" s="51"/>
      <c r="F76" s="51"/>
      <c r="G76" s="73"/>
      <c r="H76" s="73"/>
      <c r="J76"/>
      <c r="K76"/>
      <c r="L76"/>
      <c r="M76"/>
      <c r="N76"/>
      <c r="O76"/>
      <c r="P76"/>
      <c r="Q76"/>
      <c r="R76"/>
    </row>
    <row r="77" spans="1:18" ht="21.75">
      <c r="A77" s="42"/>
      <c r="B77" s="38"/>
      <c r="C77" s="38"/>
      <c r="E77" s="51"/>
      <c r="F77" s="51"/>
      <c r="G77" s="73"/>
      <c r="H77" s="73"/>
      <c r="J77"/>
      <c r="K77"/>
      <c r="L77"/>
      <c r="M77"/>
      <c r="N77"/>
      <c r="O77"/>
      <c r="P77"/>
      <c r="Q77"/>
      <c r="R77"/>
    </row>
    <row r="78" spans="1:18" ht="21.75">
      <c r="A78" s="42"/>
      <c r="B78" s="38"/>
      <c r="C78" s="38"/>
      <c r="E78" s="51"/>
      <c r="F78" s="51"/>
      <c r="G78" s="73"/>
      <c r="H78" s="73"/>
      <c r="J78"/>
      <c r="K78"/>
      <c r="L78"/>
      <c r="M78"/>
      <c r="N78"/>
      <c r="O78"/>
      <c r="P78"/>
      <c r="Q78"/>
      <c r="R78"/>
    </row>
    <row r="79" spans="1:18" ht="21.75">
      <c r="A79" s="144"/>
      <c r="B79" s="51"/>
      <c r="C79" s="38"/>
      <c r="E79" s="51"/>
      <c r="F79" s="51"/>
      <c r="G79" s="73"/>
      <c r="H79" s="73"/>
      <c r="J79"/>
      <c r="K79"/>
      <c r="L79"/>
      <c r="M79"/>
      <c r="N79"/>
      <c r="O79"/>
      <c r="P79"/>
      <c r="Q79"/>
      <c r="R79"/>
    </row>
    <row r="80" spans="1:18" ht="21.75">
      <c r="A80" s="144" t="s">
        <v>70</v>
      </c>
      <c r="B80" s="51"/>
      <c r="C80" s="38"/>
      <c r="E80" s="51"/>
      <c r="F80" s="51"/>
      <c r="G80" s="73"/>
      <c r="H80" s="73"/>
      <c r="J80"/>
      <c r="K80"/>
      <c r="L80"/>
      <c r="M80"/>
      <c r="N80"/>
      <c r="O80"/>
      <c r="P80"/>
      <c r="Q80"/>
      <c r="R80"/>
    </row>
    <row r="81" spans="1:18" ht="21">
      <c r="A81" s="144"/>
      <c r="B81" s="51"/>
      <c r="C81" s="38"/>
      <c r="E81" s="51"/>
      <c r="F81" s="51"/>
      <c r="G81" s="73"/>
      <c r="H81" s="73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21">
      <c r="A82" s="144"/>
      <c r="B82" s="51"/>
      <c r="C82" s="38"/>
      <c r="E82" s="51"/>
      <c r="F82" s="51"/>
      <c r="G82" s="73"/>
      <c r="H82" s="73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21">
      <c r="A83" s="144"/>
      <c r="B83" s="51"/>
      <c r="C83" s="38"/>
      <c r="E83" s="51"/>
      <c r="F83" s="51"/>
      <c r="G83" s="73"/>
      <c r="H83" s="73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21">
      <c r="A84" s="144"/>
      <c r="B84" s="51"/>
      <c r="C84" s="38"/>
      <c r="E84" s="51"/>
      <c r="F84" s="51"/>
      <c r="G84" s="73"/>
      <c r="H84" s="73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21">
      <c r="A85" s="144"/>
      <c r="B85" s="51"/>
      <c r="C85" s="38"/>
      <c r="E85" s="51"/>
      <c r="F85" s="51"/>
      <c r="G85" s="73"/>
      <c r="H85" s="73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21">
      <c r="A86" s="144"/>
      <c r="B86" s="51"/>
      <c r="C86" s="51"/>
      <c r="E86" s="51"/>
      <c r="F86" s="51"/>
      <c r="G86" s="73"/>
      <c r="H86" s="73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21">
      <c r="A87" s="144"/>
      <c r="B87" s="51"/>
      <c r="C87" s="38"/>
      <c r="E87" s="51"/>
      <c r="F87" s="51"/>
      <c r="G87" s="73"/>
      <c r="H87" s="73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21">
      <c r="A88" s="144"/>
      <c r="B88" s="51"/>
      <c r="C88" s="38"/>
      <c r="E88" s="51"/>
      <c r="F88" s="51"/>
      <c r="G88" s="73"/>
      <c r="H88" s="73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21">
      <c r="A89" s="144"/>
      <c r="B89" s="51"/>
      <c r="C89" s="38"/>
      <c r="E89" s="51"/>
      <c r="F89" s="51"/>
      <c r="G89" s="73"/>
      <c r="H89" s="73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21">
      <c r="A90" s="144"/>
      <c r="B90" s="51"/>
      <c r="C90" s="38"/>
      <c r="E90" s="51"/>
      <c r="F90" s="51"/>
      <c r="G90" s="73"/>
      <c r="H90" s="73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21">
      <c r="A91" s="144"/>
      <c r="B91" s="51"/>
      <c r="C91" s="38"/>
      <c r="E91" s="51"/>
      <c r="F91" s="51"/>
      <c r="G91" s="73"/>
      <c r="H91" s="73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21">
      <c r="A92" s="144"/>
      <c r="B92" s="38"/>
      <c r="C92" s="38"/>
      <c r="E92" s="51"/>
      <c r="F92" s="51"/>
      <c r="G92" s="73"/>
      <c r="H92" s="73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21">
      <c r="A93" s="144"/>
      <c r="B93" s="38"/>
      <c r="C93" s="38"/>
      <c r="E93" s="51"/>
      <c r="F93" s="51"/>
      <c r="G93" s="73"/>
      <c r="H93" s="73"/>
      <c r="J93" s="29"/>
      <c r="K93" s="29"/>
      <c r="L93" s="29"/>
      <c r="M93" s="29"/>
      <c r="N93" s="29"/>
      <c r="O93" s="29"/>
      <c r="P93" s="29"/>
      <c r="Q93" s="29"/>
      <c r="R93" s="29"/>
    </row>
    <row r="94" spans="1:8" ht="21">
      <c r="A94" s="144"/>
      <c r="B94" s="38"/>
      <c r="C94" s="38"/>
      <c r="E94" s="51"/>
      <c r="F94" s="51"/>
      <c r="G94" s="73"/>
      <c r="H94" s="73"/>
    </row>
    <row r="95" spans="1:8" ht="21">
      <c r="A95" s="144"/>
      <c r="B95" s="38"/>
      <c r="C95" s="38"/>
      <c r="D95" s="145"/>
      <c r="E95" s="51"/>
      <c r="F95" s="51"/>
      <c r="G95" s="73"/>
      <c r="H95" s="73"/>
    </row>
    <row r="96" spans="1:8" ht="21">
      <c r="A96" s="144"/>
      <c r="B96" s="38"/>
      <c r="C96" s="38"/>
      <c r="E96" s="51"/>
      <c r="F96" s="51"/>
      <c r="G96" s="73"/>
      <c r="H96" s="73"/>
    </row>
    <row r="97" spans="1:8" ht="21">
      <c r="A97" s="144"/>
      <c r="B97" s="38"/>
      <c r="C97" s="38"/>
      <c r="E97" s="51"/>
      <c r="F97" s="51"/>
      <c r="G97" s="73"/>
      <c r="H97" s="73"/>
    </row>
    <row r="98" spans="1:8" ht="21">
      <c r="A98" s="144"/>
      <c r="B98" s="38"/>
      <c r="C98" s="38"/>
      <c r="D98" s="145"/>
      <c r="E98" s="51"/>
      <c r="F98" s="51"/>
      <c r="G98" s="73"/>
      <c r="H98" s="73"/>
    </row>
    <row r="99" spans="1:8" ht="21">
      <c r="A99" s="144"/>
      <c r="B99" s="38"/>
      <c r="C99" s="38"/>
      <c r="E99" s="51"/>
      <c r="F99" s="51"/>
      <c r="G99" s="73"/>
      <c r="H99" s="73"/>
    </row>
    <row r="100" spans="1:8" ht="21">
      <c r="A100" s="144"/>
      <c r="B100" s="38"/>
      <c r="C100" s="38"/>
      <c r="E100" s="51"/>
      <c r="F100" s="51"/>
      <c r="G100" s="73"/>
      <c r="H100" s="73"/>
    </row>
    <row r="101" spans="1:8" ht="21">
      <c r="A101" s="144"/>
      <c r="B101" s="38"/>
      <c r="C101" s="38"/>
      <c r="E101" s="51"/>
      <c r="F101" s="51"/>
      <c r="G101" s="73"/>
      <c r="H101" s="73"/>
    </row>
    <row r="102" spans="1:8" ht="21">
      <c r="A102" s="144"/>
      <c r="B102" s="38"/>
      <c r="C102" s="38"/>
      <c r="E102" s="38"/>
      <c r="F102" s="146"/>
      <c r="G102" s="51"/>
      <c r="H102" s="51"/>
    </row>
    <row r="103" ht="21">
      <c r="A103" s="144"/>
    </row>
    <row r="104" ht="21">
      <c r="A104" s="144"/>
    </row>
    <row r="105" ht="21">
      <c r="A105" s="144"/>
    </row>
    <row r="106" ht="21">
      <c r="A106" s="144"/>
    </row>
    <row r="107" ht="21">
      <c r="A107" s="144"/>
    </row>
    <row r="108" ht="21">
      <c r="A108" s="144"/>
    </row>
    <row r="109" ht="21">
      <c r="A109" s="144"/>
    </row>
    <row r="110" ht="21">
      <c r="A110" s="144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BS271"/>
  <sheetViews>
    <sheetView zoomScale="130" zoomScaleNormal="130" zoomScalePageLayoutView="0" workbookViewId="0" topLeftCell="A1">
      <selection activeCell="A51" sqref="A51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71</v>
      </c>
      <c r="B6" s="2"/>
      <c r="D6" s="21" t="s">
        <v>61</v>
      </c>
      <c r="E6" s="2"/>
      <c r="F6" s="2"/>
      <c r="G6" s="21" t="s">
        <v>62</v>
      </c>
      <c r="I6" s="2"/>
    </row>
    <row r="7" spans="1:9" s="10" customFormat="1" ht="22.5" customHeight="1">
      <c r="A7" s="1" t="s">
        <v>63</v>
      </c>
      <c r="B7" s="2"/>
      <c r="D7" s="21" t="s">
        <v>64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170.1</v>
      </c>
      <c r="D8" s="21" t="s">
        <v>37</v>
      </c>
      <c r="F8" s="2"/>
      <c r="G8" s="57" t="s">
        <v>176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10" customFormat="1" ht="22.5" customHeight="1">
      <c r="A11" s="213" t="s">
        <v>179</v>
      </c>
      <c r="B11" s="215">
        <v>1.6</v>
      </c>
      <c r="C11" s="216">
        <f aca="true" t="shared" si="0" ref="C11:C51">$C$8+B11</f>
        <v>171.7</v>
      </c>
      <c r="D11" s="215" t="s">
        <v>211</v>
      </c>
      <c r="E11" s="204">
        <v>26.2</v>
      </c>
      <c r="F11" s="215">
        <v>4.5</v>
      </c>
      <c r="G11" s="216">
        <f aca="true" t="shared" si="1" ref="G11:G51">H11/F11</f>
        <v>0.10244444444444445</v>
      </c>
      <c r="H11" s="215">
        <v>0.461</v>
      </c>
      <c r="I11" s="173" t="s">
        <v>104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10" customFormat="1" ht="22.5" customHeight="1">
      <c r="A12" s="213" t="s">
        <v>181</v>
      </c>
      <c r="B12" s="209">
        <v>1.6</v>
      </c>
      <c r="C12" s="192">
        <f t="shared" si="0"/>
        <v>171.7</v>
      </c>
      <c r="D12" s="209" t="s">
        <v>212</v>
      </c>
      <c r="E12" s="191">
        <v>26.22</v>
      </c>
      <c r="F12" s="209">
        <v>4.57</v>
      </c>
      <c r="G12" s="192">
        <f t="shared" si="1"/>
        <v>0.10021881838074398</v>
      </c>
      <c r="H12" s="209">
        <v>0.458</v>
      </c>
      <c r="I12" s="173" t="s">
        <v>103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s="10" customFormat="1" ht="22.5" customHeight="1">
      <c r="A13" s="213" t="s">
        <v>185</v>
      </c>
      <c r="B13" s="191">
        <v>1.6</v>
      </c>
      <c r="C13" s="192">
        <f t="shared" si="0"/>
        <v>171.7</v>
      </c>
      <c r="D13" s="209" t="s">
        <v>213</v>
      </c>
      <c r="E13" s="191">
        <v>25.9</v>
      </c>
      <c r="F13" s="209">
        <v>4.09</v>
      </c>
      <c r="G13" s="192">
        <f t="shared" si="1"/>
        <v>0.09853300733496334</v>
      </c>
      <c r="H13" s="192">
        <v>0.403</v>
      </c>
      <c r="I13" s="173" t="s">
        <v>103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9" s="34" customFormat="1" ht="22.5" customHeight="1">
      <c r="A14" s="213" t="s">
        <v>108</v>
      </c>
      <c r="B14" s="153">
        <v>1.61</v>
      </c>
      <c r="C14" s="192">
        <f t="shared" si="0"/>
        <v>171.71</v>
      </c>
      <c r="D14" s="153" t="s">
        <v>265</v>
      </c>
      <c r="E14" s="154">
        <v>23.75</v>
      </c>
      <c r="F14" s="153">
        <v>4.65</v>
      </c>
      <c r="G14" s="192">
        <f t="shared" si="1"/>
        <v>0.10064516129032258</v>
      </c>
      <c r="H14" s="155">
        <v>0.468</v>
      </c>
      <c r="I14" s="173" t="s">
        <v>104</v>
      </c>
    </row>
    <row r="15" spans="1:9" s="34" customFormat="1" ht="21" customHeight="1">
      <c r="A15" s="213" t="s">
        <v>106</v>
      </c>
      <c r="B15" s="153">
        <v>1.61</v>
      </c>
      <c r="C15" s="192">
        <f t="shared" si="0"/>
        <v>171.71</v>
      </c>
      <c r="D15" s="153" t="s">
        <v>266</v>
      </c>
      <c r="E15" s="153">
        <v>23.75</v>
      </c>
      <c r="F15" s="153">
        <v>4.69</v>
      </c>
      <c r="G15" s="192">
        <f t="shared" si="1"/>
        <v>0.09936034115138592</v>
      </c>
      <c r="H15" s="155">
        <v>0.466</v>
      </c>
      <c r="I15" s="173" t="s">
        <v>103</v>
      </c>
    </row>
    <row r="16" spans="1:9" s="34" customFormat="1" ht="21" customHeight="1">
      <c r="A16" s="213" t="s">
        <v>107</v>
      </c>
      <c r="B16" s="153">
        <v>1.61</v>
      </c>
      <c r="C16" s="192">
        <f t="shared" si="0"/>
        <v>171.71</v>
      </c>
      <c r="D16" s="153" t="s">
        <v>267</v>
      </c>
      <c r="E16" s="153">
        <v>24.1</v>
      </c>
      <c r="F16" s="153">
        <v>4.41</v>
      </c>
      <c r="G16" s="192">
        <f t="shared" si="1"/>
        <v>0.10657596371882085</v>
      </c>
      <c r="H16" s="155">
        <v>0.47</v>
      </c>
      <c r="I16" s="173" t="s">
        <v>103</v>
      </c>
    </row>
    <row r="17" spans="1:9" s="34" customFormat="1" ht="21" customHeight="1">
      <c r="A17" s="213" t="s">
        <v>112</v>
      </c>
      <c r="B17" s="153">
        <v>1.61</v>
      </c>
      <c r="C17" s="155">
        <f t="shared" si="0"/>
        <v>171.71</v>
      </c>
      <c r="D17" s="153" t="s">
        <v>268</v>
      </c>
      <c r="E17" s="153">
        <v>24</v>
      </c>
      <c r="F17" s="153">
        <v>4.12</v>
      </c>
      <c r="G17" s="192">
        <f t="shared" si="1"/>
        <v>0.09466019417475728</v>
      </c>
      <c r="H17" s="155">
        <v>0.39</v>
      </c>
      <c r="I17" s="173" t="s">
        <v>103</v>
      </c>
    </row>
    <row r="18" spans="1:9" s="34" customFormat="1" ht="21" customHeight="1">
      <c r="A18" s="213" t="s">
        <v>298</v>
      </c>
      <c r="B18" s="153">
        <v>1.6</v>
      </c>
      <c r="C18" s="155">
        <f t="shared" si="0"/>
        <v>171.7</v>
      </c>
      <c r="D18" s="153" t="s">
        <v>320</v>
      </c>
      <c r="E18" s="153">
        <v>24</v>
      </c>
      <c r="F18" s="153">
        <v>4.28</v>
      </c>
      <c r="G18" s="192">
        <f t="shared" si="1"/>
        <v>0.04018691588785046</v>
      </c>
      <c r="H18" s="155">
        <v>0.172</v>
      </c>
      <c r="I18" s="173" t="s">
        <v>104</v>
      </c>
    </row>
    <row r="19" spans="1:9" s="34" customFormat="1" ht="21" customHeight="1">
      <c r="A19" s="213" t="s">
        <v>293</v>
      </c>
      <c r="B19" s="153">
        <v>1.6</v>
      </c>
      <c r="C19" s="155">
        <f t="shared" si="0"/>
        <v>171.7</v>
      </c>
      <c r="D19" s="153" t="s">
        <v>321</v>
      </c>
      <c r="E19" s="153">
        <v>23.73</v>
      </c>
      <c r="F19" s="153">
        <v>4.53</v>
      </c>
      <c r="G19" s="192">
        <f t="shared" si="1"/>
        <v>0.10132450331125828</v>
      </c>
      <c r="H19" s="155">
        <v>0.459</v>
      </c>
      <c r="I19" s="173" t="s">
        <v>103</v>
      </c>
    </row>
    <row r="20" spans="1:9" s="34" customFormat="1" ht="21" customHeight="1">
      <c r="A20" s="213" t="s">
        <v>294</v>
      </c>
      <c r="B20" s="153">
        <v>1.6</v>
      </c>
      <c r="C20" s="155">
        <f t="shared" si="0"/>
        <v>171.7</v>
      </c>
      <c r="D20" s="153" t="s">
        <v>322</v>
      </c>
      <c r="E20" s="153">
        <v>23.75</v>
      </c>
      <c r="F20" s="153">
        <v>4.53</v>
      </c>
      <c r="G20" s="192">
        <f t="shared" si="1"/>
        <v>0.10264900662251655</v>
      </c>
      <c r="H20" s="155">
        <v>0.465</v>
      </c>
      <c r="I20" s="173" t="s">
        <v>103</v>
      </c>
    </row>
    <row r="21" spans="1:9" s="34" customFormat="1" ht="21" customHeight="1">
      <c r="A21" s="213" t="s">
        <v>116</v>
      </c>
      <c r="B21" s="153">
        <v>1.6</v>
      </c>
      <c r="C21" s="155">
        <f t="shared" si="0"/>
        <v>171.7</v>
      </c>
      <c r="D21" s="153" t="s">
        <v>323</v>
      </c>
      <c r="E21" s="153">
        <v>25.95</v>
      </c>
      <c r="F21" s="153">
        <v>4.27</v>
      </c>
      <c r="G21" s="155">
        <f t="shared" si="1"/>
        <v>0.11475409836065574</v>
      </c>
      <c r="H21" s="155">
        <v>0.49</v>
      </c>
      <c r="I21" s="173" t="s">
        <v>103</v>
      </c>
    </row>
    <row r="22" spans="1:9" s="34" customFormat="1" ht="21" customHeight="1">
      <c r="A22" s="213" t="s">
        <v>347</v>
      </c>
      <c r="B22" s="153">
        <v>1.65</v>
      </c>
      <c r="C22" s="155">
        <f t="shared" si="0"/>
        <v>171.75</v>
      </c>
      <c r="D22" s="153" t="s">
        <v>370</v>
      </c>
      <c r="E22" s="153">
        <v>24.75</v>
      </c>
      <c r="F22" s="153">
        <v>5.37</v>
      </c>
      <c r="G22" s="155">
        <f t="shared" si="1"/>
        <v>0.11154562383612662</v>
      </c>
      <c r="H22" s="155">
        <v>0.599</v>
      </c>
      <c r="I22" s="173" t="s">
        <v>104</v>
      </c>
    </row>
    <row r="23" spans="1:9" s="34" customFormat="1" ht="21" customHeight="1">
      <c r="A23" s="213" t="s">
        <v>348</v>
      </c>
      <c r="B23" s="153">
        <v>1.65</v>
      </c>
      <c r="C23" s="155">
        <f t="shared" si="0"/>
        <v>171.75</v>
      </c>
      <c r="D23" s="153" t="s">
        <v>233</v>
      </c>
      <c r="E23" s="153">
        <v>24.8</v>
      </c>
      <c r="F23" s="153">
        <v>5.32</v>
      </c>
      <c r="G23" s="155">
        <f t="shared" si="1"/>
        <v>0.11259398496240601</v>
      </c>
      <c r="H23" s="155">
        <v>0.599</v>
      </c>
      <c r="I23" s="173" t="s">
        <v>103</v>
      </c>
    </row>
    <row r="24" spans="1:9" s="34" customFormat="1" ht="21" customHeight="1">
      <c r="A24" s="213" t="s">
        <v>117</v>
      </c>
      <c r="B24" s="153">
        <v>1.92</v>
      </c>
      <c r="C24" s="155">
        <f t="shared" si="0"/>
        <v>172.01999999999998</v>
      </c>
      <c r="D24" s="153" t="s">
        <v>371</v>
      </c>
      <c r="E24" s="153">
        <v>26.6</v>
      </c>
      <c r="F24" s="153">
        <v>11.05</v>
      </c>
      <c r="G24" s="155">
        <f t="shared" si="1"/>
        <v>0.2818099547511312</v>
      </c>
      <c r="H24" s="155">
        <v>3.114</v>
      </c>
      <c r="I24" s="173" t="s">
        <v>103</v>
      </c>
    </row>
    <row r="25" spans="1:9" s="34" customFormat="1" ht="21" customHeight="1">
      <c r="A25" s="213" t="s">
        <v>123</v>
      </c>
      <c r="B25" s="153">
        <v>2.01</v>
      </c>
      <c r="C25" s="155">
        <f t="shared" si="0"/>
        <v>172.10999999999999</v>
      </c>
      <c r="D25" s="153" t="s">
        <v>431</v>
      </c>
      <c r="E25" s="153">
        <v>26.8</v>
      </c>
      <c r="F25" s="153">
        <v>12.24</v>
      </c>
      <c r="G25" s="155">
        <f t="shared" si="1"/>
        <v>0.5445261437908496</v>
      </c>
      <c r="H25" s="155">
        <v>6.665</v>
      </c>
      <c r="I25" s="173" t="s">
        <v>104</v>
      </c>
    </row>
    <row r="26" spans="1:9" s="34" customFormat="1" ht="21" customHeight="1">
      <c r="A26" s="213" t="s">
        <v>390</v>
      </c>
      <c r="B26" s="153">
        <v>2.46</v>
      </c>
      <c r="C26" s="155">
        <f t="shared" si="0"/>
        <v>172.56</v>
      </c>
      <c r="D26" s="153" t="s">
        <v>432</v>
      </c>
      <c r="E26" s="153">
        <v>28.5</v>
      </c>
      <c r="F26" s="153">
        <v>29.22</v>
      </c>
      <c r="G26" s="155">
        <f t="shared" si="1"/>
        <v>1.116084873374401</v>
      </c>
      <c r="H26" s="155">
        <v>32.612</v>
      </c>
      <c r="I26" s="173" t="s">
        <v>103</v>
      </c>
    </row>
    <row r="27" spans="1:9" s="34" customFormat="1" ht="21" customHeight="1">
      <c r="A27" s="213" t="s">
        <v>423</v>
      </c>
      <c r="B27" s="153">
        <v>2.1</v>
      </c>
      <c r="C27" s="155">
        <f t="shared" si="0"/>
        <v>172.2</v>
      </c>
      <c r="D27" s="153" t="s">
        <v>433</v>
      </c>
      <c r="E27" s="153">
        <v>27.25</v>
      </c>
      <c r="F27" s="153">
        <v>14.75</v>
      </c>
      <c r="G27" s="155">
        <f t="shared" si="1"/>
        <v>0.5827118644067797</v>
      </c>
      <c r="H27" s="155">
        <v>8.595</v>
      </c>
      <c r="I27" s="173" t="s">
        <v>103</v>
      </c>
    </row>
    <row r="28" spans="1:9" s="34" customFormat="1" ht="21" customHeight="1">
      <c r="A28" s="213" t="s">
        <v>403</v>
      </c>
      <c r="B28" s="153">
        <v>2.15</v>
      </c>
      <c r="C28" s="155">
        <f t="shared" si="0"/>
        <v>172.25</v>
      </c>
      <c r="D28" s="153" t="s">
        <v>434</v>
      </c>
      <c r="E28" s="153">
        <v>26.6</v>
      </c>
      <c r="F28" s="153">
        <v>15.14</v>
      </c>
      <c r="G28" s="155">
        <f t="shared" si="1"/>
        <v>0.702443857331572</v>
      </c>
      <c r="H28" s="155">
        <v>10.635</v>
      </c>
      <c r="I28" s="173" t="s">
        <v>103</v>
      </c>
    </row>
    <row r="29" spans="1:9" s="34" customFormat="1" ht="21" customHeight="1">
      <c r="A29" s="213" t="s">
        <v>404</v>
      </c>
      <c r="B29" s="153">
        <v>2.13</v>
      </c>
      <c r="C29" s="155">
        <f t="shared" si="0"/>
        <v>172.23</v>
      </c>
      <c r="D29" s="153" t="s">
        <v>435</v>
      </c>
      <c r="E29" s="153">
        <v>26.2</v>
      </c>
      <c r="F29" s="153">
        <v>14.04</v>
      </c>
      <c r="G29" s="155">
        <f t="shared" si="1"/>
        <v>0.7301994301994303</v>
      </c>
      <c r="H29" s="155">
        <v>10.252</v>
      </c>
      <c r="I29" s="173" t="s">
        <v>103</v>
      </c>
    </row>
    <row r="30" spans="1:9" s="34" customFormat="1" ht="21" customHeight="1">
      <c r="A30" s="213" t="s">
        <v>126</v>
      </c>
      <c r="B30" s="153">
        <v>3.04</v>
      </c>
      <c r="C30" s="155">
        <f t="shared" si="0"/>
        <v>173.14</v>
      </c>
      <c r="D30" s="153" t="s">
        <v>436</v>
      </c>
      <c r="E30" s="153">
        <v>29.9</v>
      </c>
      <c r="F30" s="153">
        <v>47.71</v>
      </c>
      <c r="G30" s="155">
        <f t="shared" si="1"/>
        <v>2.5483336826661076</v>
      </c>
      <c r="H30" s="155">
        <v>121.581</v>
      </c>
      <c r="I30" s="173" t="s">
        <v>103</v>
      </c>
    </row>
    <row r="31" spans="1:9" s="34" customFormat="1" ht="21" customHeight="1">
      <c r="A31" s="213" t="s">
        <v>471</v>
      </c>
      <c r="B31" s="153">
        <v>1.88</v>
      </c>
      <c r="C31" s="155">
        <f t="shared" si="0"/>
        <v>171.98</v>
      </c>
      <c r="D31" s="153" t="s">
        <v>500</v>
      </c>
      <c r="E31" s="153">
        <v>26.5</v>
      </c>
      <c r="F31" s="153">
        <v>9.27</v>
      </c>
      <c r="G31" s="155">
        <f t="shared" si="1"/>
        <v>0.3168284789644013</v>
      </c>
      <c r="H31" s="155">
        <v>2.937</v>
      </c>
      <c r="I31" s="173" t="s">
        <v>104</v>
      </c>
    </row>
    <row r="32" spans="1:9" s="34" customFormat="1" ht="21" customHeight="1">
      <c r="A32" s="213" t="s">
        <v>470</v>
      </c>
      <c r="B32" s="153">
        <v>1.6</v>
      </c>
      <c r="C32" s="155">
        <f t="shared" si="0"/>
        <v>171.7</v>
      </c>
      <c r="D32" s="153" t="s">
        <v>501</v>
      </c>
      <c r="E32" s="153">
        <v>24.5</v>
      </c>
      <c r="F32" s="153">
        <v>5.36</v>
      </c>
      <c r="G32" s="155">
        <f t="shared" si="1"/>
        <v>0.11380597014925373</v>
      </c>
      <c r="H32" s="155">
        <v>0.61</v>
      </c>
      <c r="I32" s="173" t="s">
        <v>103</v>
      </c>
    </row>
    <row r="33" spans="1:9" s="34" customFormat="1" ht="21" customHeight="1">
      <c r="A33" s="213" t="s">
        <v>465</v>
      </c>
      <c r="B33" s="153">
        <v>1.72</v>
      </c>
      <c r="C33" s="155">
        <f t="shared" si="0"/>
        <v>171.82</v>
      </c>
      <c r="D33" s="153" t="s">
        <v>321</v>
      </c>
      <c r="E33" s="153">
        <v>24.76</v>
      </c>
      <c r="F33" s="153">
        <v>8.12</v>
      </c>
      <c r="G33" s="155">
        <f t="shared" si="1"/>
        <v>0.24408866995073894</v>
      </c>
      <c r="H33" s="155">
        <v>1.982</v>
      </c>
      <c r="I33" s="173" t="s">
        <v>103</v>
      </c>
    </row>
    <row r="34" spans="1:9" s="34" customFormat="1" ht="21" customHeight="1">
      <c r="A34" s="213" t="s">
        <v>472</v>
      </c>
      <c r="B34" s="153">
        <v>1.7</v>
      </c>
      <c r="C34" s="155">
        <f t="shared" si="0"/>
        <v>171.79999999999998</v>
      </c>
      <c r="D34" s="153" t="s">
        <v>500</v>
      </c>
      <c r="E34" s="153">
        <v>24.71</v>
      </c>
      <c r="F34" s="153">
        <v>7.63</v>
      </c>
      <c r="G34" s="155">
        <f t="shared" si="1"/>
        <v>0.22988204456094366</v>
      </c>
      <c r="H34" s="155">
        <v>1.754</v>
      </c>
      <c r="I34" s="173" t="s">
        <v>103</v>
      </c>
    </row>
    <row r="35" spans="1:9" s="34" customFormat="1" ht="21" customHeight="1">
      <c r="A35" s="213" t="s">
        <v>132</v>
      </c>
      <c r="B35" s="153">
        <v>1.65</v>
      </c>
      <c r="C35" s="155">
        <f t="shared" si="0"/>
        <v>171.75</v>
      </c>
      <c r="D35" s="153" t="s">
        <v>551</v>
      </c>
      <c r="E35" s="153">
        <v>21.85</v>
      </c>
      <c r="F35" s="153">
        <v>7.48</v>
      </c>
      <c r="G35" s="155">
        <f t="shared" si="1"/>
        <v>0.9863636363636363</v>
      </c>
      <c r="H35" s="155">
        <v>7.378</v>
      </c>
      <c r="I35" s="173" t="s">
        <v>104</v>
      </c>
    </row>
    <row r="36" spans="1:9" s="34" customFormat="1" ht="21" customHeight="1">
      <c r="A36" s="213" t="s">
        <v>518</v>
      </c>
      <c r="B36" s="153">
        <v>1.52</v>
      </c>
      <c r="C36" s="155">
        <f t="shared" si="0"/>
        <v>171.62</v>
      </c>
      <c r="D36" s="153" t="s">
        <v>552</v>
      </c>
      <c r="E36" s="153">
        <v>19.8</v>
      </c>
      <c r="F36" s="153">
        <v>4.09</v>
      </c>
      <c r="G36" s="155">
        <f t="shared" si="1"/>
        <v>0.8757946210268949</v>
      </c>
      <c r="H36" s="155">
        <v>3.582</v>
      </c>
      <c r="I36" s="173" t="s">
        <v>103</v>
      </c>
    </row>
    <row r="37" spans="1:9" s="34" customFormat="1" ht="21" customHeight="1">
      <c r="A37" s="213" t="s">
        <v>136</v>
      </c>
      <c r="B37" s="153">
        <v>1.5</v>
      </c>
      <c r="C37" s="155">
        <f t="shared" si="0"/>
        <v>171.6</v>
      </c>
      <c r="D37" s="153" t="s">
        <v>553</v>
      </c>
      <c r="E37" s="153">
        <v>18.2</v>
      </c>
      <c r="F37" s="153">
        <v>3.49</v>
      </c>
      <c r="G37" s="155">
        <f t="shared" si="1"/>
        <v>0.8739255014326647</v>
      </c>
      <c r="H37" s="155">
        <v>3.05</v>
      </c>
      <c r="I37" s="173" t="s">
        <v>103</v>
      </c>
    </row>
    <row r="38" spans="1:9" s="34" customFormat="1" ht="21" customHeight="1">
      <c r="A38" s="213" t="s">
        <v>135</v>
      </c>
      <c r="B38" s="153">
        <v>1.79</v>
      </c>
      <c r="C38" s="155">
        <f t="shared" si="0"/>
        <v>171.89</v>
      </c>
      <c r="D38" s="153" t="s">
        <v>248</v>
      </c>
      <c r="E38" s="153">
        <v>26.2</v>
      </c>
      <c r="F38" s="153">
        <v>15.52</v>
      </c>
      <c r="G38" s="155">
        <f t="shared" si="1"/>
        <v>0.548131443298969</v>
      </c>
      <c r="H38" s="155">
        <v>8.507</v>
      </c>
      <c r="I38" s="173" t="s">
        <v>103</v>
      </c>
    </row>
    <row r="39" spans="1:9" s="34" customFormat="1" ht="21" customHeight="1">
      <c r="A39" s="213" t="s">
        <v>142</v>
      </c>
      <c r="B39" s="153">
        <v>1.54</v>
      </c>
      <c r="C39" s="155">
        <f t="shared" si="0"/>
        <v>171.64</v>
      </c>
      <c r="D39" s="153" t="s">
        <v>583</v>
      </c>
      <c r="E39" s="153">
        <v>19.7</v>
      </c>
      <c r="F39" s="153">
        <v>4.5</v>
      </c>
      <c r="G39" s="155">
        <f t="shared" si="1"/>
        <v>0.9373333333333334</v>
      </c>
      <c r="H39" s="155">
        <v>4.218</v>
      </c>
      <c r="I39" s="173" t="s">
        <v>104</v>
      </c>
    </row>
    <row r="40" spans="1:9" s="34" customFormat="1" ht="21" customHeight="1">
      <c r="A40" s="220" t="s">
        <v>144</v>
      </c>
      <c r="B40" s="159">
        <v>1.4</v>
      </c>
      <c r="C40" s="160">
        <f t="shared" si="0"/>
        <v>171.5</v>
      </c>
      <c r="D40" s="159" t="s">
        <v>451</v>
      </c>
      <c r="E40" s="159">
        <v>16.3</v>
      </c>
      <c r="F40" s="159">
        <v>4.98</v>
      </c>
      <c r="G40" s="160">
        <f t="shared" si="1"/>
        <v>0.3544176706827309</v>
      </c>
      <c r="H40" s="160">
        <v>1.765</v>
      </c>
      <c r="I40" s="186" t="s">
        <v>103</v>
      </c>
    </row>
    <row r="41" spans="1:9" s="34" customFormat="1" ht="21" customHeight="1">
      <c r="A41" s="221" t="s">
        <v>571</v>
      </c>
      <c r="B41" s="161">
        <v>1.4</v>
      </c>
      <c r="C41" s="162">
        <f t="shared" si="0"/>
        <v>171.5</v>
      </c>
      <c r="D41" s="158" t="s">
        <v>584</v>
      </c>
      <c r="E41" s="161">
        <v>16</v>
      </c>
      <c r="F41" s="161">
        <v>5.29</v>
      </c>
      <c r="G41" s="162">
        <f t="shared" si="1"/>
        <v>0.35935727788279775</v>
      </c>
      <c r="H41" s="162">
        <v>1.901</v>
      </c>
      <c r="I41" s="173" t="s">
        <v>103</v>
      </c>
    </row>
    <row r="42" spans="1:9" s="34" customFormat="1" ht="21" customHeight="1">
      <c r="A42" s="213" t="s">
        <v>141</v>
      </c>
      <c r="B42" s="153">
        <v>1.38</v>
      </c>
      <c r="C42" s="155">
        <f t="shared" si="0"/>
        <v>171.48</v>
      </c>
      <c r="D42" s="153" t="s">
        <v>585</v>
      </c>
      <c r="E42" s="153">
        <v>15.5</v>
      </c>
      <c r="F42" s="153">
        <v>4.64</v>
      </c>
      <c r="G42" s="155">
        <f t="shared" si="1"/>
        <v>0.3267241379310345</v>
      </c>
      <c r="H42" s="155">
        <v>1.516</v>
      </c>
      <c r="I42" s="173" t="s">
        <v>103</v>
      </c>
    </row>
    <row r="43" spans="1:9" s="34" customFormat="1" ht="21" customHeight="1">
      <c r="A43" s="221" t="s">
        <v>145</v>
      </c>
      <c r="B43" s="153">
        <v>1.31</v>
      </c>
      <c r="C43" s="155">
        <f t="shared" si="0"/>
        <v>171.41</v>
      </c>
      <c r="D43" s="153" t="s">
        <v>280</v>
      </c>
      <c r="E43" s="153">
        <v>14.7</v>
      </c>
      <c r="F43" s="153">
        <v>3.52</v>
      </c>
      <c r="G43" s="155">
        <f t="shared" si="1"/>
        <v>0.22301136363636365</v>
      </c>
      <c r="H43" s="155">
        <v>0.785</v>
      </c>
      <c r="I43" s="173" t="s">
        <v>104</v>
      </c>
    </row>
    <row r="44" spans="1:9" s="34" customFormat="1" ht="21" customHeight="1">
      <c r="A44" s="221" t="s">
        <v>151</v>
      </c>
      <c r="B44" s="153">
        <v>1.34</v>
      </c>
      <c r="C44" s="155">
        <f t="shared" si="0"/>
        <v>171.44</v>
      </c>
      <c r="D44" s="153" t="s">
        <v>584</v>
      </c>
      <c r="E44" s="153">
        <v>14.7</v>
      </c>
      <c r="F44" s="153">
        <v>3.88</v>
      </c>
      <c r="G44" s="155">
        <f t="shared" si="1"/>
        <v>0.24793814432989691</v>
      </c>
      <c r="H44" s="155">
        <v>0.962</v>
      </c>
      <c r="I44" s="173" t="s">
        <v>103</v>
      </c>
    </row>
    <row r="45" spans="1:9" s="34" customFormat="1" ht="21" customHeight="1">
      <c r="A45" s="221" t="s">
        <v>147</v>
      </c>
      <c r="B45" s="153">
        <v>1.34</v>
      </c>
      <c r="C45" s="155">
        <f t="shared" si="0"/>
        <v>171.44</v>
      </c>
      <c r="D45" s="153" t="s">
        <v>584</v>
      </c>
      <c r="E45" s="153">
        <v>14.7</v>
      </c>
      <c r="F45" s="153">
        <v>3.8</v>
      </c>
      <c r="G45" s="155">
        <f t="shared" si="1"/>
        <v>0.23657894736842108</v>
      </c>
      <c r="H45" s="155">
        <v>0.899</v>
      </c>
      <c r="I45" s="173" t="s">
        <v>103</v>
      </c>
    </row>
    <row r="46" spans="1:9" s="34" customFormat="1" ht="21" customHeight="1">
      <c r="A46" s="221" t="s">
        <v>150</v>
      </c>
      <c r="B46" s="153">
        <v>1.34</v>
      </c>
      <c r="C46" s="155">
        <f t="shared" si="0"/>
        <v>171.44</v>
      </c>
      <c r="D46" s="153" t="s">
        <v>585</v>
      </c>
      <c r="E46" s="153">
        <v>14.7</v>
      </c>
      <c r="F46" s="153">
        <v>3.8</v>
      </c>
      <c r="G46" s="155">
        <f t="shared" si="1"/>
        <v>0.24342105263157898</v>
      </c>
      <c r="H46" s="155">
        <v>0.925</v>
      </c>
      <c r="I46" s="173" t="s">
        <v>103</v>
      </c>
    </row>
    <row r="47" spans="1:9" s="34" customFormat="1" ht="21" customHeight="1">
      <c r="A47" s="213" t="s">
        <v>154</v>
      </c>
      <c r="B47" s="153">
        <v>1.22</v>
      </c>
      <c r="C47" s="155">
        <f t="shared" si="0"/>
        <v>171.32</v>
      </c>
      <c r="D47" s="153" t="s">
        <v>330</v>
      </c>
      <c r="E47" s="153">
        <v>11.8</v>
      </c>
      <c r="F47" s="153">
        <v>2.93</v>
      </c>
      <c r="G47" s="155">
        <f t="shared" si="1"/>
        <v>0.14470989761092148</v>
      </c>
      <c r="H47" s="155">
        <v>0.424</v>
      </c>
      <c r="I47" s="173" t="s">
        <v>104</v>
      </c>
    </row>
    <row r="48" spans="1:9" s="34" customFormat="1" ht="21" customHeight="1">
      <c r="A48" s="213" t="s">
        <v>159</v>
      </c>
      <c r="B48" s="153">
        <v>1.22</v>
      </c>
      <c r="C48" s="155">
        <f t="shared" si="0"/>
        <v>171.32</v>
      </c>
      <c r="D48" s="153" t="s">
        <v>331</v>
      </c>
      <c r="E48" s="153">
        <v>11.8</v>
      </c>
      <c r="F48" s="153">
        <v>3.08</v>
      </c>
      <c r="G48" s="155">
        <f t="shared" si="1"/>
        <v>0.1525974025974026</v>
      </c>
      <c r="H48" s="155">
        <v>0.47</v>
      </c>
      <c r="I48" s="173" t="s">
        <v>103</v>
      </c>
    </row>
    <row r="49" spans="1:9" s="34" customFormat="1" ht="21" customHeight="1">
      <c r="A49" s="213" t="s">
        <v>158</v>
      </c>
      <c r="B49" s="153">
        <v>1.22</v>
      </c>
      <c r="C49" s="155">
        <f t="shared" si="0"/>
        <v>171.32</v>
      </c>
      <c r="D49" s="153" t="s">
        <v>653</v>
      </c>
      <c r="E49" s="153">
        <v>11.8</v>
      </c>
      <c r="F49" s="153">
        <v>3.15</v>
      </c>
      <c r="G49" s="155">
        <f t="shared" si="1"/>
        <v>0.16285714285714287</v>
      </c>
      <c r="H49" s="155">
        <v>0.513</v>
      </c>
      <c r="I49" s="173" t="s">
        <v>103</v>
      </c>
    </row>
    <row r="50" spans="1:9" s="34" customFormat="1" ht="21" customHeight="1">
      <c r="A50" s="213" t="s">
        <v>160</v>
      </c>
      <c r="B50" s="165">
        <v>1.22</v>
      </c>
      <c r="C50" s="167">
        <f t="shared" si="0"/>
        <v>171.32</v>
      </c>
      <c r="D50" s="166" t="s">
        <v>654</v>
      </c>
      <c r="E50" s="165">
        <v>11.8</v>
      </c>
      <c r="F50" s="166">
        <v>3.14</v>
      </c>
      <c r="G50" s="167">
        <f t="shared" si="1"/>
        <v>0.15828025477707006</v>
      </c>
      <c r="H50" s="166">
        <v>0.497</v>
      </c>
      <c r="I50" s="173" t="s">
        <v>103</v>
      </c>
    </row>
    <row r="51" spans="1:9" s="34" customFormat="1" ht="21" customHeight="1">
      <c r="A51" s="213" t="s">
        <v>163</v>
      </c>
      <c r="B51" s="165">
        <v>1.22</v>
      </c>
      <c r="C51" s="167">
        <f t="shared" si="0"/>
        <v>171.32</v>
      </c>
      <c r="D51" s="166" t="s">
        <v>690</v>
      </c>
      <c r="E51" s="165">
        <v>11.8</v>
      </c>
      <c r="F51" s="165">
        <v>3.16</v>
      </c>
      <c r="G51" s="167">
        <f t="shared" si="1"/>
        <v>0.1629746835443038</v>
      </c>
      <c r="H51" s="166">
        <v>0.515</v>
      </c>
      <c r="I51" s="173" t="s">
        <v>103</v>
      </c>
    </row>
    <row r="52" spans="1:9" s="34" customFormat="1" ht="21" customHeight="1">
      <c r="A52" s="248" t="s">
        <v>714</v>
      </c>
      <c r="B52" s="249"/>
      <c r="C52" s="249"/>
      <c r="D52" s="249"/>
      <c r="E52" s="249"/>
      <c r="F52" s="249"/>
      <c r="G52" s="249"/>
      <c r="H52" s="249"/>
      <c r="I52" s="250"/>
    </row>
    <row r="53" spans="1:18" s="34" customFormat="1" ht="21" customHeight="1">
      <c r="A53" s="149"/>
      <c r="C53" s="117"/>
      <c r="H53" s="117"/>
      <c r="J53"/>
      <c r="K53"/>
      <c r="L53"/>
      <c r="M53"/>
      <c r="N53"/>
      <c r="O53"/>
      <c r="P53"/>
      <c r="Q53"/>
      <c r="R53"/>
    </row>
    <row r="54" spans="1:18" s="34" customFormat="1" ht="21" customHeight="1">
      <c r="A54" s="149"/>
      <c r="C54" s="117"/>
      <c r="H54" s="117"/>
      <c r="J54"/>
      <c r="K54"/>
      <c r="L54"/>
      <c r="M54"/>
      <c r="N54"/>
      <c r="O54"/>
      <c r="P54"/>
      <c r="Q54"/>
      <c r="R54"/>
    </row>
    <row r="55" spans="1:18" s="34" customFormat="1" ht="21" customHeight="1">
      <c r="A55" s="149"/>
      <c r="C55" s="117"/>
      <c r="H55" s="117"/>
      <c r="J55"/>
      <c r="K55"/>
      <c r="L55"/>
      <c r="M55"/>
      <c r="N55"/>
      <c r="O55"/>
      <c r="P55"/>
      <c r="Q55"/>
      <c r="R55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227" t="s">
        <v>172</v>
      </c>
      <c r="B58" s="43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228" t="s">
        <v>173</v>
      </c>
      <c r="B59" s="229">
        <f>+COUNT(B8:B54)</f>
        <v>41</v>
      </c>
      <c r="C59" s="43" t="s">
        <v>174</v>
      </c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17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  <c r="Q76" s="34" t="s">
        <v>66</v>
      </c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43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85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43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43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78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78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29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29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29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ht="21.75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ht="21.75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ht="21.75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ht="21.75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29"/>
      <c r="B120" s="36"/>
      <c r="C120" s="36"/>
      <c r="D120" s="36"/>
      <c r="E120" s="36"/>
      <c r="F120" s="36"/>
      <c r="G120" s="35"/>
      <c r="H120" s="35"/>
      <c r="I120" s="63"/>
      <c r="J120"/>
      <c r="K120"/>
      <c r="L120"/>
      <c r="M120"/>
      <c r="N120"/>
      <c r="O120"/>
      <c r="P120"/>
      <c r="Q120"/>
      <c r="R120"/>
    </row>
    <row r="121" spans="1:18" ht="21.75">
      <c r="A121" s="29"/>
      <c r="B121" s="36"/>
      <c r="C121" s="36"/>
      <c r="D121" s="36"/>
      <c r="E121" s="36"/>
      <c r="F121" s="36"/>
      <c r="G121" s="35"/>
      <c r="H121" s="35"/>
      <c r="I121" s="63"/>
      <c r="J121"/>
      <c r="K121"/>
      <c r="L121"/>
      <c r="M121"/>
      <c r="N121"/>
      <c r="O121"/>
      <c r="P121"/>
      <c r="Q121"/>
      <c r="R121"/>
    </row>
    <row r="122" spans="1:18" ht="21.75">
      <c r="A122" s="29"/>
      <c r="B122" s="36"/>
      <c r="C122" s="36"/>
      <c r="D122" s="36"/>
      <c r="E122" s="36"/>
      <c r="F122" s="36"/>
      <c r="G122" s="35"/>
      <c r="H122" s="35"/>
      <c r="I122" s="63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G123" s="64"/>
      <c r="H123" s="64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I124" s="6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I125" s="6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I126" s="6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</sheetData>
  <sheetProtection/>
  <mergeCells count="4">
    <mergeCell ref="A4:I4"/>
    <mergeCell ref="A9:A10"/>
    <mergeCell ref="I9:I10"/>
    <mergeCell ref="A52:I52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BS274"/>
  <sheetViews>
    <sheetView zoomScale="130" zoomScaleNormal="130" zoomScalePageLayoutView="0" workbookViewId="0" topLeftCell="A1">
      <selection activeCell="A54" sqref="A54:I55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83</v>
      </c>
      <c r="B6" s="2"/>
      <c r="D6" s="21" t="s">
        <v>101</v>
      </c>
      <c r="E6" s="2"/>
      <c r="F6" s="2"/>
      <c r="G6" s="21" t="s">
        <v>100</v>
      </c>
      <c r="I6" s="2"/>
    </row>
    <row r="7" spans="1:9" s="10" customFormat="1" ht="22.5" customHeight="1">
      <c r="A7" s="1" t="s">
        <v>102</v>
      </c>
      <c r="B7" s="2"/>
      <c r="D7" s="21" t="s">
        <v>94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98.688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206</v>
      </c>
      <c r="B11" s="209">
        <v>1.72</v>
      </c>
      <c r="C11" s="192">
        <f aca="true" t="shared" si="0" ref="C11:C54">$C$8+B11</f>
        <v>100.408</v>
      </c>
      <c r="D11" s="209" t="s">
        <v>214</v>
      </c>
      <c r="E11" s="209">
        <v>56.55</v>
      </c>
      <c r="F11" s="209">
        <v>75.07</v>
      </c>
      <c r="G11" s="192">
        <f>H11/F11</f>
        <v>0.030411615825229787</v>
      </c>
      <c r="H11" s="209">
        <v>2.283</v>
      </c>
      <c r="I11" s="164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207</v>
      </c>
      <c r="B12" s="153">
        <v>1.69</v>
      </c>
      <c r="C12" s="192">
        <f t="shared" si="0"/>
        <v>100.378</v>
      </c>
      <c r="D12" s="153" t="s">
        <v>215</v>
      </c>
      <c r="E12" s="154">
        <v>56.53</v>
      </c>
      <c r="F12" s="153">
        <v>73.78</v>
      </c>
      <c r="G12" s="192">
        <f>H12/F12</f>
        <v>0.030468961778259692</v>
      </c>
      <c r="H12" s="155">
        <v>2.248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182</v>
      </c>
      <c r="B13" s="209">
        <v>2.08</v>
      </c>
      <c r="C13" s="192">
        <f t="shared" si="0"/>
        <v>100.768</v>
      </c>
      <c r="D13" s="209" t="s">
        <v>216</v>
      </c>
      <c r="E13" s="191">
        <v>57.7</v>
      </c>
      <c r="F13" s="209">
        <v>84.71</v>
      </c>
      <c r="G13" s="192">
        <f aca="true" t="shared" si="1" ref="G13:G54">H13/F13</f>
        <v>0.06844528390980995</v>
      </c>
      <c r="H13" s="209">
        <v>5.798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2.29</v>
      </c>
      <c r="C14" s="192">
        <f t="shared" si="0"/>
        <v>100.97800000000001</v>
      </c>
      <c r="D14" s="153" t="s">
        <v>269</v>
      </c>
      <c r="E14" s="154">
        <v>57</v>
      </c>
      <c r="F14" s="153">
        <v>111.08</v>
      </c>
      <c r="G14" s="192">
        <f t="shared" si="1"/>
        <v>0.20848937702556716</v>
      </c>
      <c r="H14" s="155">
        <v>23.159</v>
      </c>
      <c r="I14" s="166" t="s">
        <v>104</v>
      </c>
    </row>
    <row r="15" spans="1:9" s="34" customFormat="1" ht="21" customHeight="1">
      <c r="A15" s="213" t="s">
        <v>111</v>
      </c>
      <c r="B15" s="153">
        <v>2</v>
      </c>
      <c r="C15" s="192">
        <f t="shared" si="0"/>
        <v>100.688</v>
      </c>
      <c r="D15" s="153" t="s">
        <v>270</v>
      </c>
      <c r="E15" s="153">
        <v>56.8</v>
      </c>
      <c r="F15" s="153">
        <v>95.44</v>
      </c>
      <c r="G15" s="192">
        <f t="shared" si="1"/>
        <v>0.19002514668901926</v>
      </c>
      <c r="H15" s="155">
        <v>18.136</v>
      </c>
      <c r="I15" s="166" t="s">
        <v>103</v>
      </c>
    </row>
    <row r="16" spans="1:9" s="34" customFormat="1" ht="21" customHeight="1">
      <c r="A16" s="213" t="s">
        <v>231</v>
      </c>
      <c r="B16" s="153">
        <v>1.88</v>
      </c>
      <c r="C16" s="192">
        <f t="shared" si="0"/>
        <v>100.568</v>
      </c>
      <c r="D16" s="153" t="s">
        <v>271</v>
      </c>
      <c r="E16" s="153">
        <v>56.8</v>
      </c>
      <c r="F16" s="153">
        <v>87.55</v>
      </c>
      <c r="G16" s="192">
        <f t="shared" si="1"/>
        <v>0.1757852655625357</v>
      </c>
      <c r="H16" s="156">
        <v>15.39</v>
      </c>
      <c r="I16" s="166" t="s">
        <v>103</v>
      </c>
    </row>
    <row r="17" spans="1:9" s="34" customFormat="1" ht="21" customHeight="1">
      <c r="A17" s="213" t="s">
        <v>232</v>
      </c>
      <c r="B17" s="153">
        <v>1.98</v>
      </c>
      <c r="C17" s="155">
        <f t="shared" si="0"/>
        <v>100.668</v>
      </c>
      <c r="D17" s="153" t="s">
        <v>272</v>
      </c>
      <c r="E17" s="153">
        <v>57</v>
      </c>
      <c r="F17" s="153">
        <v>93.04</v>
      </c>
      <c r="G17" s="192">
        <f t="shared" si="1"/>
        <v>0.19817282889079962</v>
      </c>
      <c r="H17" s="155">
        <v>18.438</v>
      </c>
      <c r="I17" s="166" t="s">
        <v>103</v>
      </c>
    </row>
    <row r="18" spans="1:9" s="34" customFormat="1" ht="21" customHeight="1">
      <c r="A18" s="213" t="s">
        <v>289</v>
      </c>
      <c r="B18" s="153">
        <v>1.92</v>
      </c>
      <c r="C18" s="155">
        <f t="shared" si="0"/>
        <v>100.608</v>
      </c>
      <c r="D18" s="153" t="s">
        <v>216</v>
      </c>
      <c r="E18" s="153">
        <v>56.8</v>
      </c>
      <c r="F18" s="153">
        <v>90.38</v>
      </c>
      <c r="G18" s="192">
        <f t="shared" si="1"/>
        <v>0.16855499004204472</v>
      </c>
      <c r="H18" s="155">
        <v>15.234</v>
      </c>
      <c r="I18" s="166" t="s">
        <v>104</v>
      </c>
    </row>
    <row r="19" spans="1:9" s="34" customFormat="1" ht="21" customHeight="1">
      <c r="A19" s="213" t="s">
        <v>290</v>
      </c>
      <c r="B19" s="153">
        <v>1.75</v>
      </c>
      <c r="C19" s="155">
        <f t="shared" si="0"/>
        <v>100.438</v>
      </c>
      <c r="D19" s="153" t="s">
        <v>324</v>
      </c>
      <c r="E19" s="153">
        <v>56.65</v>
      </c>
      <c r="F19" s="153">
        <v>81.89</v>
      </c>
      <c r="G19" s="163">
        <f t="shared" si="1"/>
        <v>0.16991085602637684</v>
      </c>
      <c r="H19" s="155">
        <v>13.914</v>
      </c>
      <c r="I19" s="166" t="s">
        <v>103</v>
      </c>
    </row>
    <row r="20" spans="1:9" s="34" customFormat="1" ht="21" customHeight="1">
      <c r="A20" s="213" t="s">
        <v>115</v>
      </c>
      <c r="B20" s="153">
        <v>1.88</v>
      </c>
      <c r="C20" s="155">
        <f t="shared" si="0"/>
        <v>100.568</v>
      </c>
      <c r="D20" s="153" t="s">
        <v>325</v>
      </c>
      <c r="E20" s="153">
        <v>56.8</v>
      </c>
      <c r="F20" s="153">
        <v>87.53</v>
      </c>
      <c r="G20" s="163">
        <f t="shared" si="1"/>
        <v>0.17815606077916143</v>
      </c>
      <c r="H20" s="155">
        <v>15.594</v>
      </c>
      <c r="I20" s="166" t="s">
        <v>103</v>
      </c>
    </row>
    <row r="21" spans="1:9" s="34" customFormat="1" ht="21" customHeight="1">
      <c r="A21" s="213" t="s">
        <v>114</v>
      </c>
      <c r="B21" s="153">
        <v>1.9</v>
      </c>
      <c r="C21" s="155">
        <f t="shared" si="0"/>
        <v>100.58800000000001</v>
      </c>
      <c r="D21" s="153" t="s">
        <v>326</v>
      </c>
      <c r="E21" s="153">
        <v>56.4</v>
      </c>
      <c r="F21" s="153">
        <v>85.54</v>
      </c>
      <c r="G21" s="155">
        <f t="shared" si="1"/>
        <v>0.17227028290858076</v>
      </c>
      <c r="H21" s="155">
        <v>14.736</v>
      </c>
      <c r="I21" s="166" t="s">
        <v>103</v>
      </c>
    </row>
    <row r="22" spans="1:9" s="34" customFormat="1" ht="21" customHeight="1">
      <c r="A22" s="213" t="s">
        <v>337</v>
      </c>
      <c r="B22" s="153">
        <v>1.81</v>
      </c>
      <c r="C22" s="155">
        <f t="shared" si="0"/>
        <v>100.498</v>
      </c>
      <c r="D22" s="153" t="s">
        <v>372</v>
      </c>
      <c r="E22" s="153">
        <v>56.7</v>
      </c>
      <c r="F22" s="153">
        <v>84.9</v>
      </c>
      <c r="G22" s="155">
        <f t="shared" si="1"/>
        <v>0.1714605418138987</v>
      </c>
      <c r="H22" s="155">
        <v>14.557</v>
      </c>
      <c r="I22" s="166" t="s">
        <v>104</v>
      </c>
    </row>
    <row r="23" spans="1:9" s="34" customFormat="1" ht="21" customHeight="1">
      <c r="A23" s="213" t="s">
        <v>121</v>
      </c>
      <c r="B23" s="153">
        <v>2.05</v>
      </c>
      <c r="C23" s="155">
        <f t="shared" si="0"/>
        <v>100.738</v>
      </c>
      <c r="D23" s="153" t="s">
        <v>361</v>
      </c>
      <c r="E23" s="153">
        <v>56.85</v>
      </c>
      <c r="F23" s="153">
        <v>96.89</v>
      </c>
      <c r="G23" s="155">
        <f t="shared" si="1"/>
        <v>0.19180513984931366</v>
      </c>
      <c r="H23" s="155">
        <v>18.584</v>
      </c>
      <c r="I23" s="166" t="s">
        <v>103</v>
      </c>
    </row>
    <row r="24" spans="1:9" s="34" customFormat="1" ht="21" customHeight="1">
      <c r="A24" s="213" t="s">
        <v>118</v>
      </c>
      <c r="B24" s="153">
        <v>2.1</v>
      </c>
      <c r="C24" s="155">
        <f t="shared" si="0"/>
        <v>100.788</v>
      </c>
      <c r="D24" s="153" t="s">
        <v>373</v>
      </c>
      <c r="E24" s="153">
        <v>57</v>
      </c>
      <c r="F24" s="153">
        <v>101.6</v>
      </c>
      <c r="G24" s="155">
        <f t="shared" si="1"/>
        <v>0.21138779527559057</v>
      </c>
      <c r="H24" s="155">
        <v>21.477</v>
      </c>
      <c r="I24" s="166" t="s">
        <v>103</v>
      </c>
    </row>
    <row r="25" spans="1:9" s="34" customFormat="1" ht="21" customHeight="1">
      <c r="A25" s="213" t="s">
        <v>387</v>
      </c>
      <c r="B25" s="153">
        <v>3.22</v>
      </c>
      <c r="C25" s="155">
        <f t="shared" si="0"/>
        <v>101.908</v>
      </c>
      <c r="D25" s="153" t="s">
        <v>438</v>
      </c>
      <c r="E25" s="153">
        <v>69.6</v>
      </c>
      <c r="F25" s="153">
        <v>170.15</v>
      </c>
      <c r="G25" s="155">
        <f t="shared" si="1"/>
        <v>0.7518483690861005</v>
      </c>
      <c r="H25" s="155">
        <v>127.927</v>
      </c>
      <c r="I25" s="166" t="s">
        <v>104</v>
      </c>
    </row>
    <row r="26" spans="1:9" s="34" customFormat="1" ht="21" customHeight="1">
      <c r="A26" s="213" t="s">
        <v>391</v>
      </c>
      <c r="B26" s="153">
        <v>6.08</v>
      </c>
      <c r="C26" s="155">
        <f t="shared" si="0"/>
        <v>104.768</v>
      </c>
      <c r="D26" s="153" t="s">
        <v>439</v>
      </c>
      <c r="E26" s="153">
        <v>91</v>
      </c>
      <c r="F26" s="153">
        <v>338.29</v>
      </c>
      <c r="G26" s="155">
        <f t="shared" si="1"/>
        <v>1.6374619409382483</v>
      </c>
      <c r="H26" s="155">
        <v>553.937</v>
      </c>
      <c r="I26" s="166" t="s">
        <v>103</v>
      </c>
    </row>
    <row r="27" spans="1:9" s="34" customFormat="1" ht="21" customHeight="1">
      <c r="A27" s="213" t="s">
        <v>125</v>
      </c>
      <c r="B27" s="153">
        <v>3.26</v>
      </c>
      <c r="C27" s="155">
        <f t="shared" si="0"/>
        <v>101.94800000000001</v>
      </c>
      <c r="D27" s="153" t="s">
        <v>440</v>
      </c>
      <c r="E27" s="153">
        <v>70</v>
      </c>
      <c r="F27" s="153">
        <v>173.19</v>
      </c>
      <c r="G27" s="155">
        <f t="shared" si="1"/>
        <v>0.7496910907096253</v>
      </c>
      <c r="H27" s="155">
        <v>129.839</v>
      </c>
      <c r="I27" s="166" t="s">
        <v>103</v>
      </c>
    </row>
    <row r="28" spans="1:9" s="34" customFormat="1" ht="21" customHeight="1">
      <c r="A28" s="213" t="s">
        <v>122</v>
      </c>
      <c r="B28" s="153">
        <v>3.43</v>
      </c>
      <c r="C28" s="155">
        <f t="shared" si="0"/>
        <v>102.11800000000001</v>
      </c>
      <c r="D28" s="153" t="s">
        <v>410</v>
      </c>
      <c r="E28" s="153">
        <v>74.4</v>
      </c>
      <c r="F28" s="153">
        <v>189.62</v>
      </c>
      <c r="G28" s="155">
        <f t="shared" si="1"/>
        <v>0.8178989558063495</v>
      </c>
      <c r="H28" s="155">
        <v>155.09</v>
      </c>
      <c r="I28" s="166" t="s">
        <v>103</v>
      </c>
    </row>
    <row r="29" spans="1:9" s="34" customFormat="1" ht="21" customHeight="1">
      <c r="A29" s="213" t="s">
        <v>437</v>
      </c>
      <c r="B29" s="153">
        <v>5.42</v>
      </c>
      <c r="C29" s="155">
        <f t="shared" si="0"/>
        <v>104.108</v>
      </c>
      <c r="D29" s="153" t="s">
        <v>441</v>
      </c>
      <c r="E29" s="153">
        <v>92.3</v>
      </c>
      <c r="F29" s="153">
        <v>327.83</v>
      </c>
      <c r="G29" s="155">
        <f t="shared" si="1"/>
        <v>1.5108318335722783</v>
      </c>
      <c r="H29" s="155">
        <v>495.296</v>
      </c>
      <c r="I29" s="166" t="s">
        <v>103</v>
      </c>
    </row>
    <row r="30" spans="1:9" s="34" customFormat="1" ht="21" customHeight="1">
      <c r="A30" s="213" t="s">
        <v>495</v>
      </c>
      <c r="B30" s="153">
        <v>7.53</v>
      </c>
      <c r="C30" s="155">
        <f t="shared" si="0"/>
        <v>106.218</v>
      </c>
      <c r="D30" s="153" t="s">
        <v>502</v>
      </c>
      <c r="E30" s="153">
        <v>112</v>
      </c>
      <c r="F30" s="153">
        <v>557.6</v>
      </c>
      <c r="G30" s="155">
        <f t="shared" si="1"/>
        <v>1.5855972022955522</v>
      </c>
      <c r="H30" s="155">
        <v>884.129</v>
      </c>
      <c r="I30" s="166" t="s">
        <v>104</v>
      </c>
    </row>
    <row r="31" spans="1:9" s="34" customFormat="1" ht="21" customHeight="1">
      <c r="A31" s="213" t="s">
        <v>127</v>
      </c>
      <c r="B31" s="153">
        <v>4.28</v>
      </c>
      <c r="C31" s="155">
        <f t="shared" si="0"/>
        <v>102.968</v>
      </c>
      <c r="D31" s="153" t="s">
        <v>421</v>
      </c>
      <c r="E31" s="153">
        <v>81</v>
      </c>
      <c r="F31" s="153">
        <v>237.69</v>
      </c>
      <c r="G31" s="155">
        <f t="shared" si="1"/>
        <v>1.2320417350330262</v>
      </c>
      <c r="H31" s="155">
        <v>292.844</v>
      </c>
      <c r="I31" s="166" t="s">
        <v>103</v>
      </c>
    </row>
    <row r="32" spans="1:9" s="34" customFormat="1" ht="21" customHeight="1">
      <c r="A32" s="213" t="s">
        <v>130</v>
      </c>
      <c r="B32" s="153">
        <v>4.58</v>
      </c>
      <c r="C32" s="155">
        <f t="shared" si="0"/>
        <v>103.268</v>
      </c>
      <c r="D32" s="153" t="s">
        <v>503</v>
      </c>
      <c r="E32" s="153">
        <v>91.2</v>
      </c>
      <c r="F32" s="153">
        <v>265.9</v>
      </c>
      <c r="G32" s="155">
        <f t="shared" si="1"/>
        <v>1.2787288454306132</v>
      </c>
      <c r="H32" s="155">
        <v>340.014</v>
      </c>
      <c r="I32" s="166" t="s">
        <v>103</v>
      </c>
    </row>
    <row r="33" spans="1:9" s="34" customFormat="1" ht="21" customHeight="1">
      <c r="A33" s="213" t="s">
        <v>128</v>
      </c>
      <c r="B33" s="153">
        <v>3.19</v>
      </c>
      <c r="C33" s="155">
        <f t="shared" si="0"/>
        <v>101.878</v>
      </c>
      <c r="D33" s="153" t="s">
        <v>504</v>
      </c>
      <c r="E33" s="153">
        <v>69.55</v>
      </c>
      <c r="F33" s="153">
        <v>167.29</v>
      </c>
      <c r="G33" s="155">
        <f t="shared" si="1"/>
        <v>0.736654910634228</v>
      </c>
      <c r="H33" s="155">
        <v>123.235</v>
      </c>
      <c r="I33" s="166" t="s">
        <v>103</v>
      </c>
    </row>
    <row r="34" spans="1:9" s="34" customFormat="1" ht="21" customHeight="1">
      <c r="A34" s="213" t="s">
        <v>517</v>
      </c>
      <c r="B34" s="153">
        <v>3.72</v>
      </c>
      <c r="C34" s="155">
        <f t="shared" si="0"/>
        <v>102.408</v>
      </c>
      <c r="D34" s="153" t="s">
        <v>554</v>
      </c>
      <c r="E34" s="153">
        <v>75.95</v>
      </c>
      <c r="F34" s="153">
        <v>193.22</v>
      </c>
      <c r="G34" s="155">
        <f t="shared" si="1"/>
        <v>1.0711313528620225</v>
      </c>
      <c r="H34" s="155">
        <v>206.964</v>
      </c>
      <c r="I34" s="166" t="s">
        <v>104</v>
      </c>
    </row>
    <row r="35" spans="1:9" s="34" customFormat="1" ht="21" customHeight="1">
      <c r="A35" s="213" t="s">
        <v>544</v>
      </c>
      <c r="B35" s="153">
        <v>3.56</v>
      </c>
      <c r="C35" s="155">
        <f t="shared" si="0"/>
        <v>102.248</v>
      </c>
      <c r="D35" s="153" t="s">
        <v>555</v>
      </c>
      <c r="E35" s="153">
        <v>75.3</v>
      </c>
      <c r="F35" s="153">
        <v>180.49</v>
      </c>
      <c r="G35" s="155">
        <f t="shared" si="1"/>
        <v>1.0043991356861874</v>
      </c>
      <c r="H35" s="155">
        <v>181.284</v>
      </c>
      <c r="I35" s="166" t="s">
        <v>103</v>
      </c>
    </row>
    <row r="36" spans="1:9" s="34" customFormat="1" ht="21" customHeight="1">
      <c r="A36" s="213" t="s">
        <v>545</v>
      </c>
      <c r="B36" s="153">
        <v>3.81</v>
      </c>
      <c r="C36" s="155">
        <f t="shared" si="0"/>
        <v>102.498</v>
      </c>
      <c r="D36" s="153" t="s">
        <v>556</v>
      </c>
      <c r="E36" s="153">
        <v>77.2</v>
      </c>
      <c r="F36" s="153">
        <v>194.53</v>
      </c>
      <c r="G36" s="155">
        <f t="shared" si="1"/>
        <v>1.1278568858273788</v>
      </c>
      <c r="H36" s="155">
        <v>219.402</v>
      </c>
      <c r="I36" s="166" t="s">
        <v>103</v>
      </c>
    </row>
    <row r="37" spans="1:9" s="34" customFormat="1" ht="21" customHeight="1">
      <c r="A37" s="213" t="s">
        <v>546</v>
      </c>
      <c r="B37" s="153">
        <v>3.55</v>
      </c>
      <c r="C37" s="155">
        <f t="shared" si="0"/>
        <v>102.238</v>
      </c>
      <c r="D37" s="153" t="s">
        <v>557</v>
      </c>
      <c r="E37" s="153">
        <v>75</v>
      </c>
      <c r="F37" s="153">
        <v>177.17</v>
      </c>
      <c r="G37" s="155">
        <f t="shared" si="1"/>
        <v>1.0026245978438788</v>
      </c>
      <c r="H37" s="155">
        <v>177.635</v>
      </c>
      <c r="I37" s="166" t="s">
        <v>103</v>
      </c>
    </row>
    <row r="38" spans="1:9" s="34" customFormat="1" ht="21" customHeight="1">
      <c r="A38" s="213" t="s">
        <v>138</v>
      </c>
      <c r="B38" s="153">
        <v>1.06</v>
      </c>
      <c r="C38" s="155">
        <f t="shared" si="0"/>
        <v>99.748</v>
      </c>
      <c r="D38" s="153" t="s">
        <v>586</v>
      </c>
      <c r="E38" s="153">
        <v>31.8</v>
      </c>
      <c r="F38" s="153">
        <v>10.7</v>
      </c>
      <c r="G38" s="155">
        <f t="shared" si="1"/>
        <v>0.059252336448598134</v>
      </c>
      <c r="H38" s="155">
        <v>0.634</v>
      </c>
      <c r="I38" s="166" t="s">
        <v>104</v>
      </c>
    </row>
    <row r="39" spans="1:9" s="34" customFormat="1" ht="21" customHeight="1">
      <c r="A39" s="213" t="s">
        <v>140</v>
      </c>
      <c r="B39" s="153">
        <v>2.13</v>
      </c>
      <c r="C39" s="155">
        <f t="shared" si="0"/>
        <v>100.818</v>
      </c>
      <c r="D39" s="153" t="s">
        <v>541</v>
      </c>
      <c r="E39" s="153">
        <v>63</v>
      </c>
      <c r="F39" s="153">
        <v>84.93</v>
      </c>
      <c r="G39" s="155">
        <f t="shared" si="1"/>
        <v>0</v>
      </c>
      <c r="H39" s="155">
        <v>0</v>
      </c>
      <c r="I39" s="166" t="s">
        <v>103</v>
      </c>
    </row>
    <row r="40" spans="1:9" s="34" customFormat="1" ht="21" customHeight="1">
      <c r="A40" s="220" t="s">
        <v>143</v>
      </c>
      <c r="B40" s="159">
        <v>2.4</v>
      </c>
      <c r="C40" s="160">
        <f t="shared" si="0"/>
        <v>101.08800000000001</v>
      </c>
      <c r="D40" s="157" t="s">
        <v>587</v>
      </c>
      <c r="E40" s="159">
        <v>63.4</v>
      </c>
      <c r="F40" s="159">
        <v>91.39</v>
      </c>
      <c r="G40" s="160">
        <f t="shared" si="1"/>
        <v>0</v>
      </c>
      <c r="H40" s="160">
        <v>0</v>
      </c>
      <c r="I40" s="169" t="s">
        <v>103</v>
      </c>
    </row>
    <row r="41" spans="1:9" s="34" customFormat="1" ht="21" customHeight="1">
      <c r="A41" s="221" t="s">
        <v>564</v>
      </c>
      <c r="B41" s="161">
        <v>2.33</v>
      </c>
      <c r="C41" s="162">
        <f t="shared" si="0"/>
        <v>101.018</v>
      </c>
      <c r="D41" s="161" t="s">
        <v>588</v>
      </c>
      <c r="E41" s="161">
        <v>63</v>
      </c>
      <c r="F41" s="161">
        <v>88.43</v>
      </c>
      <c r="G41" s="162">
        <f t="shared" si="1"/>
        <v>0</v>
      </c>
      <c r="H41" s="162">
        <v>0</v>
      </c>
      <c r="I41" s="210" t="s">
        <v>103</v>
      </c>
    </row>
    <row r="42" spans="1:9" s="34" customFormat="1" ht="21" customHeight="1">
      <c r="A42" s="221" t="s">
        <v>614</v>
      </c>
      <c r="B42" s="153">
        <v>2.28</v>
      </c>
      <c r="C42" s="155">
        <f t="shared" si="0"/>
        <v>100.968</v>
      </c>
      <c r="D42" s="153" t="s">
        <v>618</v>
      </c>
      <c r="E42" s="153">
        <v>58.5</v>
      </c>
      <c r="F42" s="153">
        <v>103.99</v>
      </c>
      <c r="G42" s="155">
        <f t="shared" si="1"/>
        <v>0.3543609962496394</v>
      </c>
      <c r="H42" s="155">
        <v>36.85</v>
      </c>
      <c r="I42" s="166" t="s">
        <v>104</v>
      </c>
    </row>
    <row r="43" spans="1:9" s="34" customFormat="1" ht="21" customHeight="1">
      <c r="A43" s="221" t="s">
        <v>146</v>
      </c>
      <c r="B43" s="153">
        <v>1.94</v>
      </c>
      <c r="C43" s="155">
        <f t="shared" si="0"/>
        <v>100.628</v>
      </c>
      <c r="D43" s="153" t="s">
        <v>619</v>
      </c>
      <c r="E43" s="153">
        <v>58.5</v>
      </c>
      <c r="F43" s="153">
        <v>89.23</v>
      </c>
      <c r="G43" s="155">
        <f t="shared" si="1"/>
        <v>0.10177070491986999</v>
      </c>
      <c r="H43" s="155">
        <v>9.081</v>
      </c>
      <c r="I43" s="166" t="s">
        <v>103</v>
      </c>
    </row>
    <row r="44" spans="1:9" s="34" customFormat="1" ht="21" customHeight="1">
      <c r="A44" s="221" t="s">
        <v>152</v>
      </c>
      <c r="B44" s="153">
        <v>2.14</v>
      </c>
      <c r="C44" s="155">
        <f t="shared" si="0"/>
        <v>100.828</v>
      </c>
      <c r="D44" s="153" t="s">
        <v>620</v>
      </c>
      <c r="E44" s="153">
        <v>59</v>
      </c>
      <c r="F44" s="153">
        <v>105.6</v>
      </c>
      <c r="G44" s="155">
        <f t="shared" si="1"/>
        <v>0.24575757575757579</v>
      </c>
      <c r="H44" s="155">
        <v>25.952</v>
      </c>
      <c r="I44" s="166" t="s">
        <v>103</v>
      </c>
    </row>
    <row r="45" spans="1:9" s="34" customFormat="1" ht="21" customHeight="1">
      <c r="A45" s="221" t="s">
        <v>150</v>
      </c>
      <c r="B45" s="153">
        <v>1.99</v>
      </c>
      <c r="C45" s="155">
        <f t="shared" si="0"/>
        <v>100.678</v>
      </c>
      <c r="D45" s="153" t="s">
        <v>621</v>
      </c>
      <c r="E45" s="153">
        <v>59</v>
      </c>
      <c r="F45" s="153">
        <v>93.9</v>
      </c>
      <c r="G45" s="155">
        <f t="shared" si="1"/>
        <v>0.147209797657082</v>
      </c>
      <c r="H45" s="155">
        <v>13.823</v>
      </c>
      <c r="I45" s="166" t="s">
        <v>103</v>
      </c>
    </row>
    <row r="46" spans="1:9" s="34" customFormat="1" ht="21" customHeight="1">
      <c r="A46" s="213" t="s">
        <v>155</v>
      </c>
      <c r="B46" s="153">
        <v>1.88</v>
      </c>
      <c r="C46" s="155">
        <f t="shared" si="0"/>
        <v>100.568</v>
      </c>
      <c r="D46" s="153" t="s">
        <v>655</v>
      </c>
      <c r="E46" s="153">
        <v>58</v>
      </c>
      <c r="F46" s="153">
        <v>86.24</v>
      </c>
      <c r="G46" s="155">
        <f t="shared" si="1"/>
        <v>0.0877435064935065</v>
      </c>
      <c r="H46" s="155">
        <v>7.567</v>
      </c>
      <c r="I46" s="166" t="s">
        <v>104</v>
      </c>
    </row>
    <row r="47" spans="1:9" s="34" customFormat="1" ht="21" customHeight="1">
      <c r="A47" s="213" t="s">
        <v>156</v>
      </c>
      <c r="B47" s="153">
        <v>1.86</v>
      </c>
      <c r="C47" s="155">
        <f t="shared" si="0"/>
        <v>100.548</v>
      </c>
      <c r="D47" s="153" t="s">
        <v>656</v>
      </c>
      <c r="E47" s="153">
        <v>58</v>
      </c>
      <c r="F47" s="153">
        <v>84.91</v>
      </c>
      <c r="G47" s="155">
        <f t="shared" si="1"/>
        <v>0.08419503003179837</v>
      </c>
      <c r="H47" s="155">
        <v>7.149</v>
      </c>
      <c r="I47" s="166" t="s">
        <v>103</v>
      </c>
    </row>
    <row r="48" spans="1:9" s="34" customFormat="1" ht="21" customHeight="1">
      <c r="A48" s="213" t="s">
        <v>650</v>
      </c>
      <c r="B48" s="153">
        <v>1.73</v>
      </c>
      <c r="C48" s="155">
        <f t="shared" si="0"/>
        <v>100.418</v>
      </c>
      <c r="D48" s="153" t="s">
        <v>657</v>
      </c>
      <c r="E48" s="153">
        <v>58</v>
      </c>
      <c r="F48" s="153">
        <v>78.72</v>
      </c>
      <c r="G48" s="155">
        <f t="shared" si="1"/>
        <v>0.015294715447154472</v>
      </c>
      <c r="H48" s="155">
        <v>1.204</v>
      </c>
      <c r="I48" s="166" t="s">
        <v>103</v>
      </c>
    </row>
    <row r="49" spans="1:9" s="34" customFormat="1" ht="21" customHeight="1">
      <c r="A49" s="213" t="s">
        <v>157</v>
      </c>
      <c r="B49" s="165">
        <v>1.7</v>
      </c>
      <c r="C49" s="155">
        <f t="shared" si="0"/>
        <v>100.388</v>
      </c>
      <c r="D49" s="156" t="s">
        <v>264</v>
      </c>
      <c r="E49" s="153">
        <v>57.7</v>
      </c>
      <c r="F49" s="153">
        <v>76.69</v>
      </c>
      <c r="G49" s="155">
        <f t="shared" si="1"/>
        <v>0.01400443343330291</v>
      </c>
      <c r="H49" s="156">
        <v>1.074</v>
      </c>
      <c r="I49" s="166" t="s">
        <v>103</v>
      </c>
    </row>
    <row r="50" spans="1:9" s="34" customFormat="1" ht="21" customHeight="1">
      <c r="A50" s="213" t="s">
        <v>664</v>
      </c>
      <c r="B50" s="166">
        <v>1.61</v>
      </c>
      <c r="C50" s="155">
        <f t="shared" si="0"/>
        <v>100.298</v>
      </c>
      <c r="D50" s="156" t="s">
        <v>691</v>
      </c>
      <c r="E50" s="153">
        <v>57.5</v>
      </c>
      <c r="F50" s="156">
        <v>73.08</v>
      </c>
      <c r="G50" s="155">
        <f t="shared" si="1"/>
        <v>0</v>
      </c>
      <c r="H50" s="167">
        <v>0</v>
      </c>
      <c r="I50" s="166" t="s">
        <v>104</v>
      </c>
    </row>
    <row r="51" spans="1:41" s="34" customFormat="1" ht="21" customHeight="1">
      <c r="A51" s="213" t="s">
        <v>161</v>
      </c>
      <c r="B51" s="165">
        <v>1.5</v>
      </c>
      <c r="C51" s="167">
        <f t="shared" si="0"/>
        <v>100.188</v>
      </c>
      <c r="D51" s="166" t="s">
        <v>380</v>
      </c>
      <c r="E51" s="165">
        <v>58</v>
      </c>
      <c r="F51" s="165">
        <v>71.34</v>
      </c>
      <c r="G51" s="167">
        <f t="shared" si="1"/>
        <v>0</v>
      </c>
      <c r="H51" s="167">
        <v>0</v>
      </c>
      <c r="I51" s="166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162</v>
      </c>
      <c r="B52" s="165">
        <v>1.44</v>
      </c>
      <c r="C52" s="167">
        <f t="shared" si="0"/>
        <v>100.128</v>
      </c>
      <c r="D52" s="166" t="s">
        <v>343</v>
      </c>
      <c r="E52" s="165">
        <v>57</v>
      </c>
      <c r="F52" s="165">
        <v>68.15</v>
      </c>
      <c r="G52" s="167">
        <f t="shared" si="1"/>
        <v>0</v>
      </c>
      <c r="H52" s="167">
        <v>0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166</v>
      </c>
      <c r="B53" s="165">
        <v>1.28</v>
      </c>
      <c r="C53" s="167">
        <f t="shared" si="0"/>
        <v>99.968</v>
      </c>
      <c r="D53" s="166" t="s">
        <v>378</v>
      </c>
      <c r="E53" s="165">
        <v>56</v>
      </c>
      <c r="F53" s="165">
        <v>62.59</v>
      </c>
      <c r="G53" s="167">
        <v>0</v>
      </c>
      <c r="H53" s="167">
        <v>0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3" t="s">
        <v>168</v>
      </c>
      <c r="B54" s="153">
        <v>1.28</v>
      </c>
      <c r="C54" s="167">
        <f t="shared" si="0"/>
        <v>99.968</v>
      </c>
      <c r="D54" s="156" t="s">
        <v>248</v>
      </c>
      <c r="E54" s="153">
        <v>59.1</v>
      </c>
      <c r="F54" s="153">
        <v>119.04</v>
      </c>
      <c r="G54" s="155">
        <f t="shared" si="1"/>
        <v>0</v>
      </c>
      <c r="H54" s="167">
        <v>0</v>
      </c>
      <c r="I54" s="16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9" s="34" customFormat="1" ht="21" customHeight="1">
      <c r="A55" s="220" t="s">
        <v>170</v>
      </c>
      <c r="B55" s="159">
        <v>1.27</v>
      </c>
      <c r="C55" s="171">
        <f>$C$8+B55</f>
        <v>99.958</v>
      </c>
      <c r="D55" s="174" t="s">
        <v>248</v>
      </c>
      <c r="E55" s="159">
        <v>59.1</v>
      </c>
      <c r="F55" s="159">
        <v>119.18</v>
      </c>
      <c r="G55" s="160">
        <f>H55/F55</f>
        <v>0</v>
      </c>
      <c r="H55" s="171">
        <v>0</v>
      </c>
      <c r="I55" s="169" t="s">
        <v>103</v>
      </c>
    </row>
    <row r="56" s="34" customFormat="1" ht="21" customHeight="1"/>
    <row r="57" s="34" customFormat="1" ht="21" customHeight="1"/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227" t="s">
        <v>172</v>
      </c>
      <c r="B59" s="43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228" t="s">
        <v>173</v>
      </c>
      <c r="B60" s="229">
        <f>+COUNT(B5:B55)</f>
        <v>45</v>
      </c>
      <c r="C60" s="43" t="s">
        <v>174</v>
      </c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17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  <c r="Q79" s="34" t="s">
        <v>66</v>
      </c>
    </row>
    <row r="80" spans="1:9" s="34" customFormat="1" ht="21" customHeight="1">
      <c r="A80" s="42"/>
      <c r="B80" s="85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85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43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85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85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43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21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21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9" s="34" customFormat="1" ht="21" customHeight="1">
      <c r="A94" s="42"/>
      <c r="B94" s="43"/>
      <c r="C94" s="43"/>
      <c r="D94" s="43"/>
      <c r="E94" s="43"/>
      <c r="F94" s="43"/>
      <c r="G94" s="44"/>
      <c r="H94" s="44"/>
      <c r="I94" s="78"/>
    </row>
    <row r="95" spans="1:9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78"/>
    </row>
    <row r="96" spans="1:9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78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78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78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34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34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34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s="29" customFormat="1" ht="15" customHeight="1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s="29" customFormat="1" ht="15" customHeight="1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s="29" customFormat="1" ht="15" customHeight="1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ht="21.75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42"/>
      <c r="B120" s="43"/>
      <c r="C120" s="43"/>
      <c r="D120" s="43"/>
      <c r="E120" s="43"/>
      <c r="F120" s="43"/>
      <c r="G120" s="44"/>
      <c r="H120" s="44"/>
      <c r="I120" s="81"/>
      <c r="J120"/>
      <c r="K120"/>
      <c r="L120"/>
      <c r="M120"/>
      <c r="N120"/>
      <c r="O120"/>
      <c r="P120"/>
      <c r="Q120"/>
      <c r="R120"/>
    </row>
    <row r="121" spans="1:18" ht="21.75">
      <c r="A121" s="42"/>
      <c r="B121" s="43"/>
      <c r="C121" s="43"/>
      <c r="D121" s="43"/>
      <c r="E121" s="43"/>
      <c r="F121" s="43"/>
      <c r="G121" s="44"/>
      <c r="H121" s="44"/>
      <c r="I121" s="81"/>
      <c r="J121"/>
      <c r="K121"/>
      <c r="L121"/>
      <c r="M121"/>
      <c r="N121"/>
      <c r="O121"/>
      <c r="P121"/>
      <c r="Q121"/>
      <c r="R121"/>
    </row>
    <row r="122" spans="1:18" ht="21.75">
      <c r="A122" s="42"/>
      <c r="B122" s="43"/>
      <c r="C122" s="43"/>
      <c r="D122" s="43"/>
      <c r="E122" s="43"/>
      <c r="F122" s="43"/>
      <c r="G122" s="44"/>
      <c r="H122" s="44"/>
      <c r="I122" s="81"/>
      <c r="J122"/>
      <c r="K122"/>
      <c r="L122"/>
      <c r="M122"/>
      <c r="N122"/>
      <c r="O122"/>
      <c r="P122"/>
      <c r="Q122"/>
      <c r="R122"/>
    </row>
    <row r="123" spans="1:18" ht="21.75">
      <c r="A123" s="29"/>
      <c r="B123" s="36"/>
      <c r="C123" s="36"/>
      <c r="D123" s="36"/>
      <c r="E123" s="36"/>
      <c r="F123" s="36"/>
      <c r="G123" s="35"/>
      <c r="H123" s="35"/>
      <c r="I123" s="63"/>
      <c r="J123"/>
      <c r="K123"/>
      <c r="L123"/>
      <c r="M123"/>
      <c r="N123"/>
      <c r="O123"/>
      <c r="P123"/>
      <c r="Q123"/>
      <c r="R123"/>
    </row>
    <row r="124" spans="1:18" ht="21.75">
      <c r="A124" s="29"/>
      <c r="B124" s="36"/>
      <c r="C124" s="36"/>
      <c r="D124" s="36"/>
      <c r="E124" s="36"/>
      <c r="F124" s="36"/>
      <c r="G124" s="35"/>
      <c r="H124" s="35"/>
      <c r="I124" s="63"/>
      <c r="J124"/>
      <c r="K124"/>
      <c r="L124"/>
      <c r="M124"/>
      <c r="N124"/>
      <c r="O124"/>
      <c r="P124"/>
      <c r="Q124"/>
      <c r="R124"/>
    </row>
    <row r="125" spans="1:18" ht="21.75">
      <c r="A125" s="29"/>
      <c r="B125" s="36"/>
      <c r="C125" s="36"/>
      <c r="D125" s="36"/>
      <c r="E125" s="36"/>
      <c r="F125" s="36"/>
      <c r="G125" s="35"/>
      <c r="H125" s="35"/>
      <c r="I125" s="63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G126" s="64"/>
      <c r="H126" s="64"/>
      <c r="I126" s="6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I134" s="6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I135" s="6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I136" s="6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.75">
      <c r="B164" s="39"/>
      <c r="C164" s="39"/>
      <c r="D164" s="39"/>
      <c r="E164" s="39"/>
      <c r="F164" s="39"/>
      <c r="J164"/>
      <c r="K164"/>
      <c r="L164"/>
      <c r="M164"/>
      <c r="N164"/>
      <c r="O164"/>
      <c r="P164"/>
      <c r="Q164"/>
      <c r="R164"/>
    </row>
    <row r="165" spans="2:18" ht="21.75">
      <c r="B165" s="39"/>
      <c r="C165" s="39"/>
      <c r="D165" s="39"/>
      <c r="E165" s="39"/>
      <c r="F165" s="39"/>
      <c r="J165"/>
      <c r="K165"/>
      <c r="L165"/>
      <c r="M165"/>
      <c r="N165"/>
      <c r="O165"/>
      <c r="P165"/>
      <c r="Q165"/>
      <c r="R165"/>
    </row>
    <row r="166" spans="2:18" ht="21.75">
      <c r="B166" s="39"/>
      <c r="C166" s="39"/>
      <c r="D166" s="39"/>
      <c r="E166" s="39"/>
      <c r="F166" s="39"/>
      <c r="J166"/>
      <c r="K166"/>
      <c r="L166"/>
      <c r="M166"/>
      <c r="N166"/>
      <c r="O166"/>
      <c r="P166"/>
      <c r="Q166"/>
      <c r="R166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18" ht="21">
      <c r="B177" s="39"/>
      <c r="C177" s="39"/>
      <c r="D177" s="39"/>
      <c r="E177" s="39"/>
      <c r="F177" s="3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2:18" ht="21">
      <c r="B178" s="39"/>
      <c r="C178" s="39"/>
      <c r="D178" s="39"/>
      <c r="E178" s="39"/>
      <c r="F178" s="3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2:18" ht="21">
      <c r="B179" s="39"/>
      <c r="C179" s="39"/>
      <c r="D179" s="39"/>
      <c r="E179" s="39"/>
      <c r="F179" s="3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  <row r="272" spans="2:6" ht="21">
      <c r="B272" s="39"/>
      <c r="C272" s="39"/>
      <c r="D272" s="39"/>
      <c r="E272" s="39"/>
      <c r="F272" s="39"/>
    </row>
    <row r="273" spans="2:6" ht="21">
      <c r="B273" s="39"/>
      <c r="C273" s="39"/>
      <c r="D273" s="39"/>
      <c r="E273" s="39"/>
      <c r="F273" s="39"/>
    </row>
    <row r="274" spans="2:6" ht="21">
      <c r="B274" s="39"/>
      <c r="C274" s="39"/>
      <c r="D274" s="39"/>
      <c r="E274" s="39"/>
      <c r="F274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BS275"/>
  <sheetViews>
    <sheetView zoomScale="130" zoomScaleNormal="130" zoomScalePageLayoutView="0" workbookViewId="0" topLeftCell="E1">
      <selection activeCell="I6" sqref="I6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91</v>
      </c>
      <c r="B6" s="2"/>
      <c r="D6" s="21" t="s">
        <v>92</v>
      </c>
      <c r="E6" s="2"/>
      <c r="F6" s="2"/>
      <c r="G6" s="21" t="s">
        <v>90</v>
      </c>
      <c r="I6" s="2"/>
    </row>
    <row r="7" spans="1:9" s="10" customFormat="1" ht="22.5" customHeight="1">
      <c r="A7" s="1" t="s">
        <v>93</v>
      </c>
      <c r="B7" s="2"/>
      <c r="D7" s="21" t="s">
        <v>94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148.038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206</v>
      </c>
      <c r="B11" s="217">
        <v>1.24</v>
      </c>
      <c r="C11" s="218">
        <f>C8+B11</f>
        <v>149.27800000000002</v>
      </c>
      <c r="D11" s="217">
        <v>13.3</v>
      </c>
      <c r="E11" s="219"/>
      <c r="F11" s="219"/>
      <c r="G11" s="218"/>
      <c r="H11" s="218">
        <v>0</v>
      </c>
      <c r="I11" s="33" t="s">
        <v>105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207</v>
      </c>
      <c r="B12" s="217">
        <v>1.18</v>
      </c>
      <c r="C12" s="218">
        <f>C8+B12</f>
        <v>149.21800000000002</v>
      </c>
      <c r="D12" s="217">
        <v>13.4</v>
      </c>
      <c r="E12" s="219"/>
      <c r="F12" s="219"/>
      <c r="G12" s="218"/>
      <c r="H12" s="218">
        <v>0</v>
      </c>
      <c r="I12" s="98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182</v>
      </c>
      <c r="B13" s="50">
        <v>1.15</v>
      </c>
      <c r="C13" s="218">
        <f>C8+B13</f>
        <v>149.18800000000002</v>
      </c>
      <c r="D13" s="217">
        <v>13.1</v>
      </c>
      <c r="E13" s="219"/>
      <c r="F13" s="219"/>
      <c r="G13" s="218"/>
      <c r="H13" s="218">
        <v>0</v>
      </c>
      <c r="I13" s="98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97">
        <v>1.92</v>
      </c>
      <c r="C14" s="218">
        <f aca="true" t="shared" si="0" ref="C14:C40">$C$8+B14</f>
        <v>149.958</v>
      </c>
      <c r="D14" s="97">
        <v>16</v>
      </c>
      <c r="E14" s="150"/>
      <c r="F14" s="97"/>
      <c r="G14" s="218"/>
      <c r="H14" s="98">
        <v>0</v>
      </c>
      <c r="I14" s="98" t="s">
        <v>105</v>
      </c>
    </row>
    <row r="15" spans="1:9" s="34" customFormat="1" ht="21" customHeight="1">
      <c r="A15" s="213" t="s">
        <v>111</v>
      </c>
      <c r="B15" s="97">
        <v>0.81</v>
      </c>
      <c r="C15" s="218">
        <f t="shared" si="0"/>
        <v>148.848</v>
      </c>
      <c r="D15" s="97">
        <v>10.35</v>
      </c>
      <c r="E15" s="97"/>
      <c r="F15" s="97"/>
      <c r="G15" s="218"/>
      <c r="H15" s="98">
        <v>0</v>
      </c>
      <c r="I15" s="98" t="s">
        <v>103</v>
      </c>
    </row>
    <row r="16" spans="1:9" s="34" customFormat="1" ht="21" customHeight="1">
      <c r="A16" s="213" t="s">
        <v>231</v>
      </c>
      <c r="B16" s="97">
        <v>0.8</v>
      </c>
      <c r="C16" s="218">
        <f t="shared" si="0"/>
        <v>148.83800000000002</v>
      </c>
      <c r="D16" s="97">
        <v>14.1</v>
      </c>
      <c r="E16" s="97"/>
      <c r="F16" s="97"/>
      <c r="G16" s="218"/>
      <c r="H16" s="98">
        <v>0</v>
      </c>
      <c r="I16" s="98" t="s">
        <v>103</v>
      </c>
    </row>
    <row r="17" spans="1:9" s="34" customFormat="1" ht="21" customHeight="1">
      <c r="A17" s="213" t="s">
        <v>232</v>
      </c>
      <c r="B17" s="97">
        <v>0.8</v>
      </c>
      <c r="C17" s="218">
        <f t="shared" si="0"/>
        <v>148.83800000000002</v>
      </c>
      <c r="D17" s="97">
        <v>13.1</v>
      </c>
      <c r="E17" s="97"/>
      <c r="F17" s="97"/>
      <c r="G17" s="218"/>
      <c r="H17" s="98">
        <v>0</v>
      </c>
      <c r="I17" s="98" t="s">
        <v>103</v>
      </c>
    </row>
    <row r="18" spans="1:9" s="34" customFormat="1" ht="21" customHeight="1">
      <c r="A18" s="213" t="s">
        <v>289</v>
      </c>
      <c r="B18" s="97">
        <v>0.78</v>
      </c>
      <c r="C18" s="218">
        <f t="shared" si="0"/>
        <v>148.818</v>
      </c>
      <c r="D18" s="97">
        <v>13.3</v>
      </c>
      <c r="E18" s="97"/>
      <c r="F18" s="97"/>
      <c r="G18" s="218"/>
      <c r="H18" s="98">
        <v>0</v>
      </c>
      <c r="I18" s="98" t="s">
        <v>105</v>
      </c>
    </row>
    <row r="19" spans="1:9" s="34" customFormat="1" ht="21" customHeight="1">
      <c r="A19" s="213" t="s">
        <v>290</v>
      </c>
      <c r="B19" s="97">
        <v>0.78</v>
      </c>
      <c r="C19" s="98">
        <f t="shared" si="0"/>
        <v>148.818</v>
      </c>
      <c r="D19" s="97">
        <v>16.05</v>
      </c>
      <c r="E19" s="97"/>
      <c r="F19" s="97"/>
      <c r="G19" s="98"/>
      <c r="H19" s="98">
        <v>0</v>
      </c>
      <c r="I19" s="98" t="s">
        <v>103</v>
      </c>
    </row>
    <row r="20" spans="1:9" s="34" customFormat="1" ht="21" customHeight="1">
      <c r="A20" s="213" t="s">
        <v>115</v>
      </c>
      <c r="B20" s="97">
        <v>0.77</v>
      </c>
      <c r="C20" s="98">
        <f t="shared" si="0"/>
        <v>148.80800000000002</v>
      </c>
      <c r="D20" s="97">
        <v>16</v>
      </c>
      <c r="E20" s="97"/>
      <c r="F20" s="97"/>
      <c r="G20" s="98"/>
      <c r="H20" s="98">
        <v>0</v>
      </c>
      <c r="I20" s="98" t="s">
        <v>103</v>
      </c>
    </row>
    <row r="21" spans="1:9" s="34" customFormat="1" ht="21" customHeight="1">
      <c r="A21" s="213" t="s">
        <v>114</v>
      </c>
      <c r="B21" s="97">
        <v>0.95</v>
      </c>
      <c r="C21" s="98">
        <f t="shared" si="0"/>
        <v>148.988</v>
      </c>
      <c r="D21" s="97">
        <v>13.2</v>
      </c>
      <c r="E21" s="97"/>
      <c r="F21" s="97"/>
      <c r="G21" s="98"/>
      <c r="H21" s="98">
        <v>0</v>
      </c>
      <c r="I21" s="98" t="s">
        <v>103</v>
      </c>
    </row>
    <row r="22" spans="1:9" s="34" customFormat="1" ht="21" customHeight="1">
      <c r="A22" s="213" t="s">
        <v>337</v>
      </c>
      <c r="B22" s="97">
        <v>0.91</v>
      </c>
      <c r="C22" s="98">
        <f t="shared" si="0"/>
        <v>148.948</v>
      </c>
      <c r="D22" s="97">
        <v>10.15</v>
      </c>
      <c r="E22" s="97"/>
      <c r="F22" s="97"/>
      <c r="G22" s="98"/>
      <c r="H22" s="98">
        <v>0</v>
      </c>
      <c r="I22" s="98" t="s">
        <v>105</v>
      </c>
    </row>
    <row r="23" spans="1:9" s="34" customFormat="1" ht="21" customHeight="1">
      <c r="A23" s="213" t="s">
        <v>121</v>
      </c>
      <c r="B23" s="97">
        <v>1</v>
      </c>
      <c r="C23" s="98">
        <f t="shared" si="0"/>
        <v>149.038</v>
      </c>
      <c r="D23" s="97">
        <v>10.05</v>
      </c>
      <c r="E23" s="97"/>
      <c r="F23" s="97"/>
      <c r="G23" s="98"/>
      <c r="H23" s="98">
        <v>0</v>
      </c>
      <c r="I23" s="98" t="s">
        <v>103</v>
      </c>
    </row>
    <row r="24" spans="1:9" s="34" customFormat="1" ht="21" customHeight="1">
      <c r="A24" s="213" t="s">
        <v>118</v>
      </c>
      <c r="B24" s="97">
        <v>0.93</v>
      </c>
      <c r="C24" s="98">
        <f t="shared" si="0"/>
        <v>148.96800000000002</v>
      </c>
      <c r="D24" s="97">
        <v>10</v>
      </c>
      <c r="E24" s="97"/>
      <c r="F24" s="97"/>
      <c r="G24" s="98"/>
      <c r="H24" s="98">
        <v>0</v>
      </c>
      <c r="I24" s="98" t="s">
        <v>103</v>
      </c>
    </row>
    <row r="25" spans="1:9" s="34" customFormat="1" ht="21" customHeight="1">
      <c r="A25" s="213" t="s">
        <v>387</v>
      </c>
      <c r="B25" s="97">
        <v>1.42</v>
      </c>
      <c r="C25" s="98">
        <f t="shared" si="0"/>
        <v>149.458</v>
      </c>
      <c r="D25" s="97" t="s">
        <v>442</v>
      </c>
      <c r="E25" s="97">
        <v>36</v>
      </c>
      <c r="F25" s="97">
        <v>27.48</v>
      </c>
      <c r="G25" s="98">
        <f aca="true" t="shared" si="1" ref="G25:G40">H25/F25</f>
        <v>0</v>
      </c>
      <c r="H25" s="98">
        <v>0</v>
      </c>
      <c r="I25" s="98" t="s">
        <v>105</v>
      </c>
    </row>
    <row r="26" spans="1:9" s="34" customFormat="1" ht="21" customHeight="1">
      <c r="A26" s="213" t="s">
        <v>391</v>
      </c>
      <c r="B26" s="97">
        <v>1.38</v>
      </c>
      <c r="C26" s="98">
        <f t="shared" si="0"/>
        <v>149.418</v>
      </c>
      <c r="D26" s="97" t="s">
        <v>443</v>
      </c>
      <c r="E26" s="97">
        <v>50.6</v>
      </c>
      <c r="F26" s="97">
        <v>24.56</v>
      </c>
      <c r="G26" s="98">
        <f t="shared" si="1"/>
        <v>0.4802117263843649</v>
      </c>
      <c r="H26" s="98">
        <v>11.794</v>
      </c>
      <c r="I26" s="98" t="s">
        <v>104</v>
      </c>
    </row>
    <row r="27" spans="1:9" s="34" customFormat="1" ht="21" customHeight="1">
      <c r="A27" s="213" t="s">
        <v>125</v>
      </c>
      <c r="B27" s="97">
        <v>1.02</v>
      </c>
      <c r="C27" s="98">
        <f t="shared" si="0"/>
        <v>149.05800000000002</v>
      </c>
      <c r="D27" s="97" t="s">
        <v>444</v>
      </c>
      <c r="E27" s="97">
        <v>49</v>
      </c>
      <c r="F27" s="97">
        <v>20.23</v>
      </c>
      <c r="G27" s="98">
        <f t="shared" si="1"/>
        <v>0.04186851211072664</v>
      </c>
      <c r="H27" s="98">
        <v>0.847</v>
      </c>
      <c r="I27" s="98" t="s">
        <v>103</v>
      </c>
    </row>
    <row r="28" spans="1:9" s="34" customFormat="1" ht="21" customHeight="1">
      <c r="A28" s="213" t="s">
        <v>122</v>
      </c>
      <c r="B28" s="97">
        <v>1.24</v>
      </c>
      <c r="C28" s="98">
        <f t="shared" si="0"/>
        <v>149.27800000000002</v>
      </c>
      <c r="D28" s="97" t="s">
        <v>401</v>
      </c>
      <c r="E28" s="97">
        <v>50</v>
      </c>
      <c r="F28" s="97">
        <v>26.01</v>
      </c>
      <c r="G28" s="98">
        <f t="shared" si="1"/>
        <v>0.03394848135332564</v>
      </c>
      <c r="H28" s="98">
        <v>0.883</v>
      </c>
      <c r="I28" s="98" t="s">
        <v>103</v>
      </c>
    </row>
    <row r="29" spans="1:9" s="34" customFormat="1" ht="21" customHeight="1">
      <c r="A29" s="213" t="s">
        <v>437</v>
      </c>
      <c r="B29" s="97">
        <v>3.58</v>
      </c>
      <c r="C29" s="98">
        <f t="shared" si="0"/>
        <v>151.61800000000002</v>
      </c>
      <c r="D29" s="97" t="s">
        <v>302</v>
      </c>
      <c r="E29" s="97">
        <v>66.8</v>
      </c>
      <c r="F29" s="97">
        <v>164.11</v>
      </c>
      <c r="G29" s="98">
        <f t="shared" si="1"/>
        <v>1.338394978977515</v>
      </c>
      <c r="H29" s="98">
        <v>219.644</v>
      </c>
      <c r="I29" s="98" t="s">
        <v>103</v>
      </c>
    </row>
    <row r="30" spans="1:9" s="34" customFormat="1" ht="21" customHeight="1">
      <c r="A30" s="213" t="s">
        <v>495</v>
      </c>
      <c r="B30" s="97">
        <v>1.77</v>
      </c>
      <c r="C30" s="98">
        <f t="shared" si="0"/>
        <v>149.80800000000002</v>
      </c>
      <c r="D30" s="97" t="s">
        <v>505</v>
      </c>
      <c r="E30" s="97">
        <v>52.4</v>
      </c>
      <c r="F30" s="97">
        <v>36</v>
      </c>
      <c r="G30" s="98">
        <f t="shared" si="1"/>
        <v>1.0642777777777779</v>
      </c>
      <c r="H30" s="98">
        <v>38.314</v>
      </c>
      <c r="I30" s="98" t="s">
        <v>104</v>
      </c>
    </row>
    <row r="31" spans="1:9" s="34" customFormat="1" ht="21" customHeight="1">
      <c r="A31" s="213" t="s">
        <v>127</v>
      </c>
      <c r="B31" s="97">
        <v>1.3</v>
      </c>
      <c r="C31" s="98">
        <f t="shared" si="0"/>
        <v>149.33800000000002</v>
      </c>
      <c r="D31" s="97" t="s">
        <v>488</v>
      </c>
      <c r="E31" s="97">
        <v>30</v>
      </c>
      <c r="F31" s="97">
        <v>34.34</v>
      </c>
      <c r="G31" s="98">
        <f t="shared" si="1"/>
        <v>0.19071054164239953</v>
      </c>
      <c r="H31" s="98">
        <v>6.549</v>
      </c>
      <c r="I31" s="98" t="s">
        <v>103</v>
      </c>
    </row>
    <row r="32" spans="1:9" s="34" customFormat="1" ht="21" customHeight="1">
      <c r="A32" s="213" t="s">
        <v>130</v>
      </c>
      <c r="B32" s="97">
        <v>1.8</v>
      </c>
      <c r="C32" s="98">
        <f t="shared" si="0"/>
        <v>149.83800000000002</v>
      </c>
      <c r="D32" s="97" t="s">
        <v>506</v>
      </c>
      <c r="E32" s="97">
        <v>54</v>
      </c>
      <c r="F32" s="97">
        <v>43.6</v>
      </c>
      <c r="G32" s="98">
        <f t="shared" si="1"/>
        <v>0.579954128440367</v>
      </c>
      <c r="H32" s="98">
        <v>25.286</v>
      </c>
      <c r="I32" s="98" t="s">
        <v>103</v>
      </c>
    </row>
    <row r="33" spans="1:9" s="34" customFormat="1" ht="21" customHeight="1">
      <c r="A33" s="213" t="s">
        <v>128</v>
      </c>
      <c r="B33" s="97">
        <v>1.13</v>
      </c>
      <c r="C33" s="98">
        <f t="shared" si="0"/>
        <v>149.168</v>
      </c>
      <c r="D33" s="97" t="s">
        <v>507</v>
      </c>
      <c r="E33" s="97">
        <v>15.4</v>
      </c>
      <c r="F33" s="97">
        <v>8.43</v>
      </c>
      <c r="G33" s="98">
        <f t="shared" si="1"/>
        <v>0.35361803084223015</v>
      </c>
      <c r="H33" s="98">
        <v>2.981</v>
      </c>
      <c r="I33" s="98" t="s">
        <v>103</v>
      </c>
    </row>
    <row r="34" spans="1:9" s="34" customFormat="1" ht="21" customHeight="1">
      <c r="A34" s="213" t="s">
        <v>517</v>
      </c>
      <c r="B34" s="97">
        <v>1.14</v>
      </c>
      <c r="C34" s="98">
        <f t="shared" si="0"/>
        <v>149.178</v>
      </c>
      <c r="D34" s="97" t="s">
        <v>448</v>
      </c>
      <c r="E34" s="97">
        <v>15.4</v>
      </c>
      <c r="F34" s="97">
        <v>6.8</v>
      </c>
      <c r="G34" s="98">
        <f t="shared" si="1"/>
        <v>0.6698529411764705</v>
      </c>
      <c r="H34" s="98">
        <v>4.555</v>
      </c>
      <c r="I34" s="98" t="s">
        <v>104</v>
      </c>
    </row>
    <row r="35" spans="1:9" s="34" customFormat="1" ht="21" customHeight="1">
      <c r="A35" s="213" t="s">
        <v>544</v>
      </c>
      <c r="B35" s="97">
        <v>1.13</v>
      </c>
      <c r="C35" s="98">
        <f t="shared" si="0"/>
        <v>149.168</v>
      </c>
      <c r="D35" s="97" t="s">
        <v>539</v>
      </c>
      <c r="E35" s="97">
        <v>15.3</v>
      </c>
      <c r="F35" s="97">
        <v>6.43</v>
      </c>
      <c r="G35" s="98">
        <f t="shared" si="1"/>
        <v>0.6760497667185071</v>
      </c>
      <c r="H35" s="98">
        <v>4.347</v>
      </c>
      <c r="I35" s="98" t="s">
        <v>103</v>
      </c>
    </row>
    <row r="36" spans="1:9" s="34" customFormat="1" ht="21" customHeight="1">
      <c r="A36" s="213" t="s">
        <v>545</v>
      </c>
      <c r="B36" s="97">
        <v>1.2</v>
      </c>
      <c r="C36" s="98">
        <f t="shared" si="0"/>
        <v>149.238</v>
      </c>
      <c r="D36" s="97" t="s">
        <v>558</v>
      </c>
      <c r="E36" s="97">
        <v>15.2</v>
      </c>
      <c r="F36" s="97">
        <v>7.67</v>
      </c>
      <c r="G36" s="98">
        <f t="shared" si="1"/>
        <v>0.7095176010430247</v>
      </c>
      <c r="H36" s="98">
        <v>5.442</v>
      </c>
      <c r="I36" s="98" t="s">
        <v>103</v>
      </c>
    </row>
    <row r="37" spans="1:9" s="34" customFormat="1" ht="21" customHeight="1">
      <c r="A37" s="213" t="s">
        <v>546</v>
      </c>
      <c r="B37" s="97">
        <v>1.14</v>
      </c>
      <c r="C37" s="98">
        <f t="shared" si="0"/>
        <v>149.178</v>
      </c>
      <c r="D37" s="97" t="s">
        <v>559</v>
      </c>
      <c r="E37" s="97">
        <v>15.5</v>
      </c>
      <c r="F37" s="97">
        <v>6.84</v>
      </c>
      <c r="G37" s="98">
        <f t="shared" si="1"/>
        <v>0.6464912280701754</v>
      </c>
      <c r="H37" s="98">
        <v>4.422</v>
      </c>
      <c r="I37" s="98" t="s">
        <v>103</v>
      </c>
    </row>
    <row r="38" spans="1:9" s="34" customFormat="1" ht="21" customHeight="1">
      <c r="A38" s="213" t="s">
        <v>138</v>
      </c>
      <c r="B38" s="97">
        <v>1.06</v>
      </c>
      <c r="C38" s="98">
        <f t="shared" si="0"/>
        <v>149.098</v>
      </c>
      <c r="D38" s="97" t="s">
        <v>586</v>
      </c>
      <c r="E38" s="97">
        <v>31.8</v>
      </c>
      <c r="F38" s="97">
        <v>10.7</v>
      </c>
      <c r="G38" s="98">
        <f t="shared" si="1"/>
        <v>0.059252336448598134</v>
      </c>
      <c r="H38" s="98">
        <v>0.634</v>
      </c>
      <c r="I38" s="98" t="s">
        <v>104</v>
      </c>
    </row>
    <row r="39" spans="1:9" s="34" customFormat="1" ht="21" customHeight="1">
      <c r="A39" s="213" t="s">
        <v>140</v>
      </c>
      <c r="B39" s="97">
        <v>2.13</v>
      </c>
      <c r="C39" s="98">
        <f t="shared" si="0"/>
        <v>150.168</v>
      </c>
      <c r="D39" s="97" t="s">
        <v>541</v>
      </c>
      <c r="E39" s="97">
        <v>63</v>
      </c>
      <c r="F39" s="97">
        <v>84.93</v>
      </c>
      <c r="G39" s="98">
        <f t="shared" si="1"/>
        <v>0</v>
      </c>
      <c r="H39" s="98">
        <v>0</v>
      </c>
      <c r="I39" s="98" t="s">
        <v>103</v>
      </c>
    </row>
    <row r="40" spans="1:9" s="34" customFormat="1" ht="21" customHeight="1">
      <c r="A40" s="220" t="s">
        <v>143</v>
      </c>
      <c r="B40" s="235">
        <v>2.4</v>
      </c>
      <c r="C40" s="236">
        <f t="shared" si="0"/>
        <v>150.43800000000002</v>
      </c>
      <c r="D40" s="235" t="s">
        <v>587</v>
      </c>
      <c r="E40" s="235">
        <v>63.4</v>
      </c>
      <c r="F40" s="235">
        <v>91.39</v>
      </c>
      <c r="G40" s="236">
        <f t="shared" si="1"/>
        <v>0</v>
      </c>
      <c r="H40" s="236">
        <v>0</v>
      </c>
      <c r="I40" s="236" t="s">
        <v>103</v>
      </c>
    </row>
    <row r="41" spans="1:9" s="34" customFormat="1" ht="21" customHeight="1">
      <c r="A41" s="221" t="s">
        <v>564</v>
      </c>
      <c r="B41" s="233">
        <v>2.33</v>
      </c>
      <c r="C41" s="234">
        <f aca="true" t="shared" si="2" ref="C41:C55">$C$8+B41</f>
        <v>150.36800000000002</v>
      </c>
      <c r="D41" s="233" t="s">
        <v>588</v>
      </c>
      <c r="E41" s="233">
        <v>63</v>
      </c>
      <c r="F41" s="233">
        <v>88.43</v>
      </c>
      <c r="G41" s="234">
        <f aca="true" t="shared" si="3" ref="G41:G55">H41/F41</f>
        <v>0</v>
      </c>
      <c r="H41" s="234">
        <v>0</v>
      </c>
      <c r="I41" s="234" t="s">
        <v>103</v>
      </c>
    </row>
    <row r="42" spans="1:9" s="34" customFormat="1" ht="21" customHeight="1">
      <c r="A42" s="221" t="s">
        <v>614</v>
      </c>
      <c r="B42" s="97">
        <v>2.25</v>
      </c>
      <c r="C42" s="98">
        <f t="shared" si="2"/>
        <v>150.288</v>
      </c>
      <c r="D42" s="97" t="s">
        <v>622</v>
      </c>
      <c r="E42" s="97">
        <v>63</v>
      </c>
      <c r="F42" s="97">
        <v>89.52</v>
      </c>
      <c r="G42" s="98">
        <f t="shared" si="3"/>
        <v>0</v>
      </c>
      <c r="H42" s="98">
        <v>0</v>
      </c>
      <c r="I42" s="98" t="s">
        <v>104</v>
      </c>
    </row>
    <row r="43" spans="1:9" s="34" customFormat="1" ht="21" customHeight="1">
      <c r="A43" s="221" t="s">
        <v>146</v>
      </c>
      <c r="B43" s="97">
        <v>2.32</v>
      </c>
      <c r="C43" s="98">
        <f t="shared" si="2"/>
        <v>150.358</v>
      </c>
      <c r="D43" s="97" t="s">
        <v>623</v>
      </c>
      <c r="E43" s="97">
        <v>63.4</v>
      </c>
      <c r="F43" s="97">
        <v>89.34</v>
      </c>
      <c r="G43" s="98">
        <f t="shared" si="3"/>
        <v>0</v>
      </c>
      <c r="H43" s="98">
        <v>0</v>
      </c>
      <c r="I43" s="98" t="s">
        <v>103</v>
      </c>
    </row>
    <row r="44" spans="1:9" s="34" customFormat="1" ht="21" customHeight="1">
      <c r="A44" s="221" t="s">
        <v>152</v>
      </c>
      <c r="B44" s="97">
        <v>0.94</v>
      </c>
      <c r="C44" s="98">
        <f t="shared" si="2"/>
        <v>148.978</v>
      </c>
      <c r="D44" s="97" t="s">
        <v>624</v>
      </c>
      <c r="E44" s="97">
        <v>9.6</v>
      </c>
      <c r="F44" s="97">
        <v>3.22</v>
      </c>
      <c r="G44" s="98">
        <f t="shared" si="3"/>
        <v>0.14192546583850932</v>
      </c>
      <c r="H44" s="98">
        <v>0.457</v>
      </c>
      <c r="I44" s="98" t="s">
        <v>103</v>
      </c>
    </row>
    <row r="45" spans="1:9" s="34" customFormat="1" ht="21" customHeight="1">
      <c r="A45" s="221" t="s">
        <v>150</v>
      </c>
      <c r="B45" s="97">
        <v>0.93</v>
      </c>
      <c r="C45" s="98">
        <f t="shared" si="2"/>
        <v>148.96800000000002</v>
      </c>
      <c r="D45" s="97" t="s">
        <v>541</v>
      </c>
      <c r="E45" s="97">
        <v>9.5</v>
      </c>
      <c r="F45" s="97">
        <v>3.09</v>
      </c>
      <c r="G45" s="98">
        <f t="shared" si="3"/>
        <v>0.1401294498381877</v>
      </c>
      <c r="H45" s="98">
        <v>0.433</v>
      </c>
      <c r="I45" s="98" t="s">
        <v>103</v>
      </c>
    </row>
    <row r="46" spans="1:9" s="34" customFormat="1" ht="21" customHeight="1">
      <c r="A46" s="213" t="s">
        <v>155</v>
      </c>
      <c r="B46" s="97">
        <v>0.85</v>
      </c>
      <c r="C46" s="98">
        <f t="shared" si="2"/>
        <v>148.888</v>
      </c>
      <c r="D46" s="97" t="s">
        <v>647</v>
      </c>
      <c r="E46" s="97">
        <v>9</v>
      </c>
      <c r="F46" s="97">
        <v>2.72</v>
      </c>
      <c r="G46" s="98">
        <f t="shared" si="3"/>
        <v>0.13676470588235293</v>
      </c>
      <c r="H46" s="98">
        <v>0.372</v>
      </c>
      <c r="I46" s="98" t="s">
        <v>104</v>
      </c>
    </row>
    <row r="47" spans="1:9" s="34" customFormat="1" ht="21" customHeight="1">
      <c r="A47" s="213" t="s">
        <v>156</v>
      </c>
      <c r="B47" s="97">
        <v>0.85</v>
      </c>
      <c r="C47" s="98">
        <f t="shared" si="2"/>
        <v>148.888</v>
      </c>
      <c r="D47" s="97" t="s">
        <v>658</v>
      </c>
      <c r="E47" s="97">
        <v>9</v>
      </c>
      <c r="F47" s="97">
        <v>2.63</v>
      </c>
      <c r="G47" s="98">
        <f t="shared" si="3"/>
        <v>0.13307984790874525</v>
      </c>
      <c r="H47" s="98">
        <v>0.35</v>
      </c>
      <c r="I47" s="98" t="s">
        <v>103</v>
      </c>
    </row>
    <row r="48" spans="1:9" s="34" customFormat="1" ht="21" customHeight="1">
      <c r="A48" s="213" t="s">
        <v>650</v>
      </c>
      <c r="B48" s="97">
        <v>0.85</v>
      </c>
      <c r="C48" s="98">
        <f t="shared" si="2"/>
        <v>148.888</v>
      </c>
      <c r="D48" s="97" t="s">
        <v>541</v>
      </c>
      <c r="E48" s="97">
        <v>9</v>
      </c>
      <c r="F48" s="97">
        <v>2.59</v>
      </c>
      <c r="G48" s="98">
        <f t="shared" si="3"/>
        <v>0.13822393822393822</v>
      </c>
      <c r="H48" s="98">
        <v>0.358</v>
      </c>
      <c r="I48" s="98" t="s">
        <v>103</v>
      </c>
    </row>
    <row r="49" spans="1:9" s="34" customFormat="1" ht="21" customHeight="1">
      <c r="A49" s="213" t="s">
        <v>157</v>
      </c>
      <c r="B49" s="97">
        <v>0.85</v>
      </c>
      <c r="C49" s="98">
        <f t="shared" si="2"/>
        <v>148.888</v>
      </c>
      <c r="D49" s="97" t="s">
        <v>659</v>
      </c>
      <c r="E49" s="97">
        <v>9</v>
      </c>
      <c r="F49" s="97">
        <v>2.49</v>
      </c>
      <c r="G49" s="98">
        <f t="shared" si="3"/>
        <v>0.1502008032128514</v>
      </c>
      <c r="H49" s="98">
        <v>0.374</v>
      </c>
      <c r="I49" s="98" t="s">
        <v>103</v>
      </c>
    </row>
    <row r="50" spans="1:41" s="34" customFormat="1" ht="21" customHeight="1">
      <c r="A50" s="213" t="s">
        <v>664</v>
      </c>
      <c r="B50" s="201">
        <v>0.86</v>
      </c>
      <c r="C50" s="211">
        <f t="shared" si="2"/>
        <v>148.89800000000002</v>
      </c>
      <c r="D50" s="210" t="s">
        <v>692</v>
      </c>
      <c r="E50" s="201">
        <v>9</v>
      </c>
      <c r="F50" s="201">
        <v>2.83</v>
      </c>
      <c r="G50" s="211">
        <f t="shared" si="3"/>
        <v>0.14098939929328622</v>
      </c>
      <c r="H50" s="211">
        <v>0.399</v>
      </c>
      <c r="I50" s="98" t="s">
        <v>696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213" t="s">
        <v>161</v>
      </c>
      <c r="B51" s="165">
        <v>0.84</v>
      </c>
      <c r="C51" s="167">
        <f t="shared" si="2"/>
        <v>148.87800000000001</v>
      </c>
      <c r="D51" s="165" t="s">
        <v>693</v>
      </c>
      <c r="E51" s="165">
        <v>9</v>
      </c>
      <c r="F51" s="165">
        <v>2.64</v>
      </c>
      <c r="G51" s="167">
        <f t="shared" si="3"/>
        <v>0.13333333333333333</v>
      </c>
      <c r="H51" s="167">
        <v>0.352</v>
      </c>
      <c r="I51" s="166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162</v>
      </c>
      <c r="B52" s="165">
        <v>0.84</v>
      </c>
      <c r="C52" s="167">
        <f t="shared" si="2"/>
        <v>148.87800000000001</v>
      </c>
      <c r="D52" s="165" t="s">
        <v>694</v>
      </c>
      <c r="E52" s="165">
        <v>9</v>
      </c>
      <c r="F52" s="165">
        <v>2.59</v>
      </c>
      <c r="G52" s="167">
        <f t="shared" si="3"/>
        <v>0.12586872586872588</v>
      </c>
      <c r="H52" s="167">
        <v>0.326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166</v>
      </c>
      <c r="B53" s="153">
        <v>1.24</v>
      </c>
      <c r="C53" s="167">
        <f t="shared" si="2"/>
        <v>149.27800000000002</v>
      </c>
      <c r="D53" s="153" t="s">
        <v>695</v>
      </c>
      <c r="E53" s="153">
        <v>50</v>
      </c>
      <c r="F53" s="153">
        <v>23.83</v>
      </c>
      <c r="G53" s="155">
        <f t="shared" si="3"/>
        <v>0.03860679815358792</v>
      </c>
      <c r="H53" s="167">
        <v>0.92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9" s="34" customFormat="1" ht="21" customHeight="1">
      <c r="A54" s="213" t="s">
        <v>168</v>
      </c>
      <c r="B54" s="153">
        <v>1.06</v>
      </c>
      <c r="C54" s="167">
        <f t="shared" si="2"/>
        <v>149.098</v>
      </c>
      <c r="D54" s="156" t="s">
        <v>715</v>
      </c>
      <c r="E54" s="153">
        <v>10.5</v>
      </c>
      <c r="F54" s="153">
        <v>3.94</v>
      </c>
      <c r="G54" s="155">
        <f t="shared" si="3"/>
        <v>0.16598984771573605</v>
      </c>
      <c r="H54" s="167">
        <v>0.654</v>
      </c>
      <c r="I54" s="166" t="s">
        <v>104</v>
      </c>
    </row>
    <row r="55" spans="1:9" s="34" customFormat="1" ht="21" customHeight="1">
      <c r="A55" s="220" t="s">
        <v>170</v>
      </c>
      <c r="B55" s="159">
        <v>0.71</v>
      </c>
      <c r="C55" s="171">
        <f t="shared" si="2"/>
        <v>148.74800000000002</v>
      </c>
      <c r="D55" s="174" t="s">
        <v>716</v>
      </c>
      <c r="E55" s="159">
        <v>8.5</v>
      </c>
      <c r="F55" s="159">
        <v>1.78</v>
      </c>
      <c r="G55" s="160">
        <f t="shared" si="3"/>
        <v>0</v>
      </c>
      <c r="H55" s="171">
        <v>0</v>
      </c>
      <c r="I55" s="169" t="s">
        <v>103</v>
      </c>
    </row>
    <row r="56" s="34" customFormat="1" ht="21" customHeight="1"/>
    <row r="57" s="34" customFormat="1" ht="21" customHeight="1"/>
    <row r="58" spans="1:3" s="34" customFormat="1" ht="21" customHeight="1">
      <c r="A58" s="227" t="s">
        <v>172</v>
      </c>
      <c r="B58" s="43"/>
      <c r="C58" s="43"/>
    </row>
    <row r="59" spans="1:9" s="34" customFormat="1" ht="21" customHeight="1">
      <c r="A59" s="228" t="s">
        <v>173</v>
      </c>
      <c r="B59" s="229">
        <f>+COUNT(B4:B54)</f>
        <v>44</v>
      </c>
      <c r="C59" s="43" t="s">
        <v>174</v>
      </c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</row>
    <row r="80" spans="1:17" s="34" customFormat="1" ht="21" customHeight="1">
      <c r="A80" s="42"/>
      <c r="B80" s="85"/>
      <c r="C80" s="43"/>
      <c r="D80" s="43"/>
      <c r="E80" s="43"/>
      <c r="F80" s="43"/>
      <c r="G80" s="44"/>
      <c r="H80" s="44"/>
      <c r="I80" s="78"/>
      <c r="Q80" s="34" t="s">
        <v>66</v>
      </c>
    </row>
    <row r="81" spans="1:9" s="34" customFormat="1" ht="21" customHeight="1">
      <c r="A81" s="42"/>
      <c r="B81" s="85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85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85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21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21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9" s="34" customFormat="1" ht="21" customHeight="1">
      <c r="A94" s="42"/>
      <c r="B94" s="43"/>
      <c r="C94" s="43"/>
      <c r="D94" s="43"/>
      <c r="E94" s="43"/>
      <c r="F94" s="43"/>
      <c r="G94" s="44"/>
      <c r="H94" s="44"/>
      <c r="I94" s="78"/>
    </row>
    <row r="95" spans="1:9" s="34" customFormat="1" ht="21" customHeight="1">
      <c r="A95" s="42"/>
      <c r="B95" s="43"/>
      <c r="C95" s="43"/>
      <c r="D95" s="43"/>
      <c r="E95" s="43"/>
      <c r="F95" s="43"/>
      <c r="G95" s="44"/>
      <c r="H95" s="44"/>
      <c r="I95" s="78"/>
    </row>
    <row r="96" spans="1:9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</row>
    <row r="97" spans="1:9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78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78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78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78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34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34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34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s="34" customFormat="1" ht="15" customHeight="1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s="29" customFormat="1" ht="15" customHeight="1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s="29" customFormat="1" ht="15" customHeight="1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s="29" customFormat="1" ht="15" customHeight="1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42"/>
      <c r="B120" s="43"/>
      <c r="C120" s="43"/>
      <c r="D120" s="43"/>
      <c r="E120" s="43"/>
      <c r="F120" s="43"/>
      <c r="G120" s="44"/>
      <c r="H120" s="44"/>
      <c r="I120" s="81"/>
      <c r="J120"/>
      <c r="K120"/>
      <c r="L120"/>
      <c r="M120"/>
      <c r="N120"/>
      <c r="O120"/>
      <c r="P120"/>
      <c r="Q120"/>
      <c r="R120"/>
    </row>
    <row r="121" spans="1:18" ht="21.75">
      <c r="A121" s="42"/>
      <c r="B121" s="43"/>
      <c r="C121" s="43"/>
      <c r="D121" s="43"/>
      <c r="E121" s="43"/>
      <c r="F121" s="43"/>
      <c r="G121" s="44"/>
      <c r="H121" s="44"/>
      <c r="I121" s="81"/>
      <c r="J121"/>
      <c r="K121"/>
      <c r="L121"/>
      <c r="M121"/>
      <c r="N121"/>
      <c r="O121"/>
      <c r="P121"/>
      <c r="Q121"/>
      <c r="R121"/>
    </row>
    <row r="122" spans="1:18" ht="21.75">
      <c r="A122" s="42"/>
      <c r="B122" s="43"/>
      <c r="C122" s="43"/>
      <c r="D122" s="43"/>
      <c r="E122" s="43"/>
      <c r="F122" s="43"/>
      <c r="G122" s="44"/>
      <c r="H122" s="44"/>
      <c r="I122" s="81"/>
      <c r="J122"/>
      <c r="K122"/>
      <c r="L122"/>
      <c r="M122"/>
      <c r="N122"/>
      <c r="O122"/>
      <c r="P122"/>
      <c r="Q122"/>
      <c r="R122"/>
    </row>
    <row r="123" spans="1:18" ht="21.75">
      <c r="A123" s="42"/>
      <c r="B123" s="43"/>
      <c r="C123" s="43"/>
      <c r="D123" s="43"/>
      <c r="E123" s="43"/>
      <c r="F123" s="43"/>
      <c r="G123" s="44"/>
      <c r="H123" s="44"/>
      <c r="I123" s="81"/>
      <c r="J123"/>
      <c r="K123"/>
      <c r="L123"/>
      <c r="M123"/>
      <c r="N123"/>
      <c r="O123"/>
      <c r="P123"/>
      <c r="Q123"/>
      <c r="R123"/>
    </row>
    <row r="124" spans="1:18" ht="21.75">
      <c r="A124" s="29"/>
      <c r="B124" s="36"/>
      <c r="C124" s="36"/>
      <c r="D124" s="36"/>
      <c r="E124" s="36"/>
      <c r="F124" s="36"/>
      <c r="G124" s="35"/>
      <c r="H124" s="35"/>
      <c r="I124" s="63"/>
      <c r="J124"/>
      <c r="K124"/>
      <c r="L124"/>
      <c r="M124"/>
      <c r="N124"/>
      <c r="O124"/>
      <c r="P124"/>
      <c r="Q124"/>
      <c r="R124"/>
    </row>
    <row r="125" spans="1:18" ht="21.75">
      <c r="A125" s="29"/>
      <c r="B125" s="36"/>
      <c r="C125" s="36"/>
      <c r="D125" s="36"/>
      <c r="E125" s="36"/>
      <c r="F125" s="36"/>
      <c r="G125" s="35"/>
      <c r="H125" s="35"/>
      <c r="I125" s="63"/>
      <c r="J125"/>
      <c r="K125"/>
      <c r="L125"/>
      <c r="M125"/>
      <c r="N125"/>
      <c r="O125"/>
      <c r="P125"/>
      <c r="Q125"/>
      <c r="R125"/>
    </row>
    <row r="126" spans="1:18" ht="21.75">
      <c r="A126" s="29"/>
      <c r="B126" s="36"/>
      <c r="C126" s="36"/>
      <c r="D126" s="36"/>
      <c r="E126" s="36"/>
      <c r="F126" s="36"/>
      <c r="G126" s="35"/>
      <c r="H126" s="35"/>
      <c r="I126" s="63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G127" s="64"/>
      <c r="H127" s="64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I134" s="6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I135" s="6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I136" s="6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I137" s="6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.75">
      <c r="B164" s="39"/>
      <c r="C164" s="39"/>
      <c r="D164" s="39"/>
      <c r="E164" s="39"/>
      <c r="F164" s="39"/>
      <c r="J164"/>
      <c r="K164"/>
      <c r="L164"/>
      <c r="M164"/>
      <c r="N164"/>
      <c r="O164"/>
      <c r="P164"/>
      <c r="Q164"/>
      <c r="R164"/>
    </row>
    <row r="165" spans="2:18" ht="21.75">
      <c r="B165" s="39"/>
      <c r="C165" s="39"/>
      <c r="D165" s="39"/>
      <c r="E165" s="39"/>
      <c r="F165" s="39"/>
      <c r="J165"/>
      <c r="K165"/>
      <c r="L165"/>
      <c r="M165"/>
      <c r="N165"/>
      <c r="O165"/>
      <c r="P165"/>
      <c r="Q165"/>
      <c r="R165"/>
    </row>
    <row r="166" spans="2:18" ht="21.75">
      <c r="B166" s="39"/>
      <c r="C166" s="39"/>
      <c r="D166" s="39"/>
      <c r="E166" s="39"/>
      <c r="F166" s="39"/>
      <c r="J166"/>
      <c r="K166"/>
      <c r="L166"/>
      <c r="M166"/>
      <c r="N166"/>
      <c r="O166"/>
      <c r="P166"/>
      <c r="Q166"/>
      <c r="R166"/>
    </row>
    <row r="167" spans="2:18" ht="21.75">
      <c r="B167" s="39"/>
      <c r="C167" s="39"/>
      <c r="D167" s="39"/>
      <c r="E167" s="39"/>
      <c r="F167" s="39"/>
      <c r="J167"/>
      <c r="K167"/>
      <c r="L167"/>
      <c r="M167"/>
      <c r="N167"/>
      <c r="O167"/>
      <c r="P167"/>
      <c r="Q167"/>
      <c r="R167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18" ht="21">
      <c r="B177" s="39"/>
      <c r="C177" s="39"/>
      <c r="D177" s="39"/>
      <c r="E177" s="39"/>
      <c r="F177" s="3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2:18" ht="21">
      <c r="B178" s="39"/>
      <c r="C178" s="39"/>
      <c r="D178" s="39"/>
      <c r="E178" s="39"/>
      <c r="F178" s="3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2:18" ht="21">
      <c r="B179" s="39"/>
      <c r="C179" s="39"/>
      <c r="D179" s="39"/>
      <c r="E179" s="39"/>
      <c r="F179" s="3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2:18" ht="21">
      <c r="B180" s="39"/>
      <c r="C180" s="39"/>
      <c r="D180" s="39"/>
      <c r="E180" s="39"/>
      <c r="F180" s="3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  <row r="272" spans="2:6" ht="21">
      <c r="B272" s="39"/>
      <c r="C272" s="39"/>
      <c r="D272" s="39"/>
      <c r="E272" s="39"/>
      <c r="F272" s="39"/>
    </row>
    <row r="273" spans="2:6" ht="21">
      <c r="B273" s="39"/>
      <c r="C273" s="39"/>
      <c r="D273" s="39"/>
      <c r="E273" s="39"/>
      <c r="F273" s="39"/>
    </row>
    <row r="274" spans="2:6" ht="21">
      <c r="B274" s="39"/>
      <c r="C274" s="39"/>
      <c r="D274" s="39"/>
      <c r="E274" s="39"/>
      <c r="F274" s="39"/>
    </row>
    <row r="275" spans="2:6" ht="21">
      <c r="B275" s="39"/>
      <c r="C275" s="39"/>
      <c r="D275" s="39"/>
      <c r="E275" s="39"/>
      <c r="F275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BS275"/>
  <sheetViews>
    <sheetView zoomScale="130" zoomScaleNormal="130" zoomScalePageLayoutView="0" workbookViewId="0" topLeftCell="G1">
      <selection activeCell="U9" sqref="U9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96</v>
      </c>
      <c r="B6" s="2"/>
      <c r="D6" s="21" t="s">
        <v>97</v>
      </c>
      <c r="E6" s="2"/>
      <c r="F6" s="2"/>
      <c r="G6" s="21" t="s">
        <v>95</v>
      </c>
      <c r="I6" s="2"/>
    </row>
    <row r="7" spans="1:9" s="10" customFormat="1" ht="22.5" customHeight="1">
      <c r="A7" s="1" t="s">
        <v>98</v>
      </c>
      <c r="B7" s="2"/>
      <c r="D7" s="21" t="s">
        <v>99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271.179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7">
        <v>0.44</v>
      </c>
      <c r="C11" s="218">
        <f>$C$8+B11</f>
        <v>271.61899999999997</v>
      </c>
      <c r="D11" s="219" t="s">
        <v>217</v>
      </c>
      <c r="E11" s="219">
        <v>7.76</v>
      </c>
      <c r="F11" s="219">
        <v>1.25</v>
      </c>
      <c r="G11" s="218">
        <f>H11/F11</f>
        <v>0.1368</v>
      </c>
      <c r="H11" s="219">
        <v>0.171</v>
      </c>
      <c r="I11" s="100" t="s">
        <v>105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181</v>
      </c>
      <c r="B12" s="217">
        <v>0.41</v>
      </c>
      <c r="C12" s="218">
        <f>$C$8+B12</f>
        <v>271.589</v>
      </c>
      <c r="D12" s="219" t="s">
        <v>218</v>
      </c>
      <c r="E12" s="219">
        <v>7.75</v>
      </c>
      <c r="F12" s="219">
        <v>1.17</v>
      </c>
      <c r="G12" s="218">
        <f>H12/F12</f>
        <v>0.13247863247863248</v>
      </c>
      <c r="H12" s="219">
        <v>0.155</v>
      </c>
      <c r="I12" s="33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185</v>
      </c>
      <c r="B13" s="50">
        <v>0.4</v>
      </c>
      <c r="C13" s="218">
        <f>$C$8+B13</f>
        <v>271.57899999999995</v>
      </c>
      <c r="D13" s="219" t="s">
        <v>215</v>
      </c>
      <c r="E13" s="217">
        <v>7.6</v>
      </c>
      <c r="F13" s="219">
        <v>0.99</v>
      </c>
      <c r="G13" s="218">
        <f>H13/F13</f>
        <v>0.1292929292929293</v>
      </c>
      <c r="H13" s="219">
        <v>0.128</v>
      </c>
      <c r="I13" s="33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108</v>
      </c>
      <c r="B14" s="153">
        <v>0.38</v>
      </c>
      <c r="C14" s="192">
        <f aca="true" t="shared" si="0" ref="C14:C54">$C$8+B14</f>
        <v>271.55899999999997</v>
      </c>
      <c r="D14" s="153" t="s">
        <v>273</v>
      </c>
      <c r="E14" s="154">
        <v>7.45</v>
      </c>
      <c r="F14" s="153">
        <v>0.64</v>
      </c>
      <c r="G14" s="192">
        <f aca="true" t="shared" si="1" ref="G14:G54">H14/F14</f>
        <v>0.1078125</v>
      </c>
      <c r="H14" s="155">
        <v>0.069</v>
      </c>
      <c r="I14" s="33" t="s">
        <v>105</v>
      </c>
    </row>
    <row r="15" spans="1:9" s="34" customFormat="1" ht="21" customHeight="1">
      <c r="A15" s="213" t="s">
        <v>106</v>
      </c>
      <c r="B15" s="153">
        <v>0.38</v>
      </c>
      <c r="C15" s="192">
        <f t="shared" si="0"/>
        <v>271.55899999999997</v>
      </c>
      <c r="D15" s="153" t="s">
        <v>274</v>
      </c>
      <c r="E15" s="153">
        <v>7.45</v>
      </c>
      <c r="F15" s="153">
        <v>0.67</v>
      </c>
      <c r="G15" s="192">
        <f t="shared" si="1"/>
        <v>0.108955223880597</v>
      </c>
      <c r="H15" s="155">
        <v>0.073</v>
      </c>
      <c r="I15" s="33" t="s">
        <v>103</v>
      </c>
    </row>
    <row r="16" spans="1:9" s="34" customFormat="1" ht="21" customHeight="1">
      <c r="A16" s="213" t="s">
        <v>107</v>
      </c>
      <c r="B16" s="153">
        <v>0.36</v>
      </c>
      <c r="C16" s="192">
        <f t="shared" si="0"/>
        <v>271.539</v>
      </c>
      <c r="D16" s="153" t="s">
        <v>275</v>
      </c>
      <c r="E16" s="153">
        <v>7.45</v>
      </c>
      <c r="F16" s="153">
        <v>0.68</v>
      </c>
      <c r="G16" s="192">
        <f t="shared" si="1"/>
        <v>0.07794117647058822</v>
      </c>
      <c r="H16" s="156">
        <v>0.053</v>
      </c>
      <c r="I16" s="33" t="s">
        <v>103</v>
      </c>
    </row>
    <row r="17" spans="1:9" s="34" customFormat="1" ht="21" customHeight="1">
      <c r="A17" s="213" t="s">
        <v>112</v>
      </c>
      <c r="B17" s="153">
        <v>0.35</v>
      </c>
      <c r="C17" s="192">
        <f t="shared" si="0"/>
        <v>271.529</v>
      </c>
      <c r="D17" s="153" t="s">
        <v>276</v>
      </c>
      <c r="E17" s="153">
        <v>7.4</v>
      </c>
      <c r="F17" s="153">
        <v>0.75</v>
      </c>
      <c r="G17" s="192">
        <f t="shared" si="1"/>
        <v>0.06933333333333333</v>
      </c>
      <c r="H17" s="155">
        <v>0.052</v>
      </c>
      <c r="I17" s="33" t="s">
        <v>103</v>
      </c>
    </row>
    <row r="18" spans="1:9" s="34" customFormat="1" ht="21" customHeight="1">
      <c r="A18" s="213" t="s">
        <v>298</v>
      </c>
      <c r="B18" s="153">
        <v>0.35</v>
      </c>
      <c r="C18" s="192">
        <f t="shared" si="0"/>
        <v>271.529</v>
      </c>
      <c r="D18" s="153" t="s">
        <v>192</v>
      </c>
      <c r="E18" s="153">
        <v>7.35</v>
      </c>
      <c r="F18" s="153">
        <v>0.67</v>
      </c>
      <c r="G18" s="192">
        <f t="shared" si="1"/>
        <v>0.07164179104477611</v>
      </c>
      <c r="H18" s="155">
        <v>0.048</v>
      </c>
      <c r="I18" s="33" t="s">
        <v>105</v>
      </c>
    </row>
    <row r="19" spans="1:9" s="34" customFormat="1" ht="21" customHeight="1">
      <c r="A19" s="213" t="s">
        <v>293</v>
      </c>
      <c r="B19" s="153">
        <v>0.34</v>
      </c>
      <c r="C19" s="155">
        <f t="shared" si="0"/>
        <v>271.51899999999995</v>
      </c>
      <c r="D19" s="153" t="s">
        <v>327</v>
      </c>
      <c r="E19" s="153">
        <v>7.4</v>
      </c>
      <c r="F19" s="153">
        <v>0.63</v>
      </c>
      <c r="G19" s="155">
        <f t="shared" si="1"/>
        <v>0.07777777777777778</v>
      </c>
      <c r="H19" s="155">
        <v>0.049</v>
      </c>
      <c r="I19" s="33" t="s">
        <v>103</v>
      </c>
    </row>
    <row r="20" spans="1:9" s="34" customFormat="1" ht="21" customHeight="1">
      <c r="A20" s="213" t="s">
        <v>294</v>
      </c>
      <c r="B20" s="153">
        <v>0.35</v>
      </c>
      <c r="C20" s="155">
        <f t="shared" si="0"/>
        <v>271.529</v>
      </c>
      <c r="D20" s="153" t="s">
        <v>328</v>
      </c>
      <c r="E20" s="153">
        <v>7.4</v>
      </c>
      <c r="F20" s="153">
        <v>0.72</v>
      </c>
      <c r="G20" s="155">
        <f t="shared" si="1"/>
        <v>0.075</v>
      </c>
      <c r="H20" s="155">
        <v>0.054</v>
      </c>
      <c r="I20" s="33" t="s">
        <v>103</v>
      </c>
    </row>
    <row r="21" spans="1:9" s="34" customFormat="1" ht="21" customHeight="1">
      <c r="A21" s="213" t="s">
        <v>116</v>
      </c>
      <c r="B21" s="153">
        <v>0.35</v>
      </c>
      <c r="C21" s="155">
        <f t="shared" si="0"/>
        <v>271.529</v>
      </c>
      <c r="D21" s="153" t="s">
        <v>329</v>
      </c>
      <c r="E21" s="153">
        <v>7.1</v>
      </c>
      <c r="F21" s="153">
        <v>0.59</v>
      </c>
      <c r="G21" s="155">
        <f t="shared" si="1"/>
        <v>0.07966101694915255</v>
      </c>
      <c r="H21" s="155">
        <v>0.047</v>
      </c>
      <c r="I21" s="33" t="s">
        <v>103</v>
      </c>
    </row>
    <row r="22" spans="1:9" s="34" customFormat="1" ht="21" customHeight="1">
      <c r="A22" s="213" t="s">
        <v>347</v>
      </c>
      <c r="B22" s="153">
        <v>0.36</v>
      </c>
      <c r="C22" s="155">
        <f t="shared" si="0"/>
        <v>271.539</v>
      </c>
      <c r="D22" s="153" t="s">
        <v>374</v>
      </c>
      <c r="E22" s="153">
        <v>7.42</v>
      </c>
      <c r="F22" s="153">
        <v>0.76</v>
      </c>
      <c r="G22" s="155">
        <f t="shared" si="1"/>
        <v>0.075</v>
      </c>
      <c r="H22" s="155">
        <v>0.057</v>
      </c>
      <c r="I22" s="33" t="s">
        <v>105</v>
      </c>
    </row>
    <row r="23" spans="1:9" s="34" customFormat="1" ht="21" customHeight="1">
      <c r="A23" s="213" t="s">
        <v>348</v>
      </c>
      <c r="B23" s="153">
        <v>0.37</v>
      </c>
      <c r="C23" s="155">
        <f t="shared" si="0"/>
        <v>271.549</v>
      </c>
      <c r="D23" s="153" t="s">
        <v>375</v>
      </c>
      <c r="E23" s="153">
        <v>7.45</v>
      </c>
      <c r="F23" s="153">
        <v>0.79</v>
      </c>
      <c r="G23" s="155">
        <f t="shared" si="1"/>
        <v>0.07594936708860758</v>
      </c>
      <c r="H23" s="155">
        <v>0.06</v>
      </c>
      <c r="I23" s="33" t="s">
        <v>103</v>
      </c>
    </row>
    <row r="24" spans="1:9" s="34" customFormat="1" ht="21" customHeight="1">
      <c r="A24" s="213" t="s">
        <v>117</v>
      </c>
      <c r="B24" s="153">
        <v>0.35</v>
      </c>
      <c r="C24" s="155">
        <f t="shared" si="0"/>
        <v>271.529</v>
      </c>
      <c r="D24" s="153" t="s">
        <v>376</v>
      </c>
      <c r="E24" s="153">
        <v>7.45</v>
      </c>
      <c r="F24" s="153">
        <v>0.7</v>
      </c>
      <c r="G24" s="155">
        <f t="shared" si="1"/>
        <v>0.07142857142857144</v>
      </c>
      <c r="H24" s="155">
        <v>0.05</v>
      </c>
      <c r="I24" s="33" t="s">
        <v>103</v>
      </c>
    </row>
    <row r="25" spans="1:9" s="34" customFormat="1" ht="21" customHeight="1">
      <c r="A25" s="213" t="s">
        <v>123</v>
      </c>
      <c r="B25" s="153">
        <v>0.71</v>
      </c>
      <c r="C25" s="155">
        <f t="shared" si="0"/>
        <v>271.88899999999995</v>
      </c>
      <c r="D25" s="153" t="s">
        <v>445</v>
      </c>
      <c r="E25" s="153">
        <v>8.2</v>
      </c>
      <c r="F25" s="153">
        <v>2.93</v>
      </c>
      <c r="G25" s="155">
        <f t="shared" si="1"/>
        <v>0.5290102389078498</v>
      </c>
      <c r="H25" s="155">
        <v>1.55</v>
      </c>
      <c r="I25" s="33" t="s">
        <v>105</v>
      </c>
    </row>
    <row r="26" spans="1:9" s="34" customFormat="1" ht="21" customHeight="1">
      <c r="A26" s="213" t="s">
        <v>423</v>
      </c>
      <c r="B26" s="153">
        <v>0.9</v>
      </c>
      <c r="C26" s="155">
        <f t="shared" si="0"/>
        <v>272.07899999999995</v>
      </c>
      <c r="D26" s="153" t="s">
        <v>446</v>
      </c>
      <c r="E26" s="153">
        <v>10.8</v>
      </c>
      <c r="F26" s="153">
        <v>4.03</v>
      </c>
      <c r="G26" s="155">
        <f t="shared" si="1"/>
        <v>0.6429280397022332</v>
      </c>
      <c r="H26" s="155">
        <v>2.591</v>
      </c>
      <c r="I26" s="33" t="s">
        <v>103</v>
      </c>
    </row>
    <row r="27" spans="1:9" s="34" customFormat="1" ht="21" customHeight="1">
      <c r="A27" s="213" t="s">
        <v>403</v>
      </c>
      <c r="B27" s="153">
        <v>0.87</v>
      </c>
      <c r="C27" s="155">
        <f t="shared" si="0"/>
        <v>272.049</v>
      </c>
      <c r="D27" s="153" t="s">
        <v>447</v>
      </c>
      <c r="E27" s="153">
        <v>10</v>
      </c>
      <c r="F27" s="153">
        <v>3.33</v>
      </c>
      <c r="G27" s="155">
        <f t="shared" si="1"/>
        <v>0.648948948948949</v>
      </c>
      <c r="H27" s="155">
        <v>2.161</v>
      </c>
      <c r="I27" s="33" t="s">
        <v>103</v>
      </c>
    </row>
    <row r="28" spans="1:9" s="34" customFormat="1" ht="21" customHeight="1">
      <c r="A28" s="213" t="s">
        <v>404</v>
      </c>
      <c r="B28" s="153">
        <v>0.75</v>
      </c>
      <c r="C28" s="155">
        <f t="shared" si="0"/>
        <v>271.929</v>
      </c>
      <c r="D28" s="153" t="s">
        <v>448</v>
      </c>
      <c r="E28" s="153">
        <v>9</v>
      </c>
      <c r="F28" s="153">
        <v>3.38</v>
      </c>
      <c r="G28" s="155">
        <f t="shared" si="1"/>
        <v>0.5292899408284023</v>
      </c>
      <c r="H28" s="155">
        <v>1.789</v>
      </c>
      <c r="I28" s="33" t="s">
        <v>103</v>
      </c>
    </row>
    <row r="29" spans="1:9" s="34" customFormat="1" ht="21" customHeight="1">
      <c r="A29" s="213" t="s">
        <v>471</v>
      </c>
      <c r="B29" s="153">
        <v>1</v>
      </c>
      <c r="C29" s="155">
        <f t="shared" si="0"/>
        <v>272.179</v>
      </c>
      <c r="D29" s="153" t="s">
        <v>508</v>
      </c>
      <c r="E29" s="153">
        <v>11</v>
      </c>
      <c r="F29" s="153">
        <v>5.01</v>
      </c>
      <c r="G29" s="155">
        <f t="shared" si="1"/>
        <v>0.7043912175648702</v>
      </c>
      <c r="H29" s="155">
        <v>3.529</v>
      </c>
      <c r="I29" s="33" t="s">
        <v>105</v>
      </c>
    </row>
    <row r="30" spans="1:9" s="34" customFormat="1" ht="21" customHeight="1">
      <c r="A30" s="213" t="s">
        <v>470</v>
      </c>
      <c r="B30" s="153">
        <v>0.8</v>
      </c>
      <c r="C30" s="155">
        <f t="shared" si="0"/>
        <v>271.979</v>
      </c>
      <c r="D30" s="153" t="s">
        <v>509</v>
      </c>
      <c r="E30" s="153">
        <v>9</v>
      </c>
      <c r="F30" s="153">
        <v>3.75</v>
      </c>
      <c r="G30" s="155">
        <f t="shared" si="1"/>
        <v>0.5408000000000001</v>
      </c>
      <c r="H30" s="155">
        <v>2.028</v>
      </c>
      <c r="I30" s="33" t="s">
        <v>103</v>
      </c>
    </row>
    <row r="31" spans="1:9" s="34" customFormat="1" ht="21" customHeight="1">
      <c r="A31" s="213" t="s">
        <v>465</v>
      </c>
      <c r="B31" s="153">
        <v>0.95</v>
      </c>
      <c r="C31" s="155">
        <f t="shared" si="0"/>
        <v>272.12899999999996</v>
      </c>
      <c r="D31" s="153" t="s">
        <v>510</v>
      </c>
      <c r="E31" s="153">
        <v>14</v>
      </c>
      <c r="F31" s="153">
        <v>7.41</v>
      </c>
      <c r="G31" s="155">
        <f t="shared" si="1"/>
        <v>0.6060728744939271</v>
      </c>
      <c r="H31" s="155">
        <v>4.491</v>
      </c>
      <c r="I31" s="33" t="s">
        <v>104</v>
      </c>
    </row>
    <row r="32" spans="1:9" s="34" customFormat="1" ht="21" customHeight="1">
      <c r="A32" s="213" t="s">
        <v>472</v>
      </c>
      <c r="B32" s="153">
        <v>0.78</v>
      </c>
      <c r="C32" s="155">
        <f t="shared" si="0"/>
        <v>271.95899999999995</v>
      </c>
      <c r="D32" s="153" t="s">
        <v>511</v>
      </c>
      <c r="E32" s="153">
        <v>8.5</v>
      </c>
      <c r="F32" s="153">
        <v>3.9</v>
      </c>
      <c r="G32" s="155">
        <f t="shared" si="1"/>
        <v>0.6823076923076923</v>
      </c>
      <c r="H32" s="155">
        <v>2.661</v>
      </c>
      <c r="I32" s="33" t="s">
        <v>105</v>
      </c>
    </row>
    <row r="33" spans="1:9" s="34" customFormat="1" ht="21" customHeight="1">
      <c r="A33" s="213" t="s">
        <v>132</v>
      </c>
      <c r="B33" s="153">
        <v>0.74</v>
      </c>
      <c r="C33" s="155">
        <f t="shared" si="0"/>
        <v>271.919</v>
      </c>
      <c r="D33" s="153" t="s">
        <v>331</v>
      </c>
      <c r="E33" s="153">
        <v>8.1</v>
      </c>
      <c r="F33" s="153">
        <v>5.87</v>
      </c>
      <c r="G33" s="155">
        <f t="shared" si="1"/>
        <v>0.3735945485519591</v>
      </c>
      <c r="H33" s="155">
        <v>2.193</v>
      </c>
      <c r="I33" s="33" t="s">
        <v>105</v>
      </c>
    </row>
    <row r="34" spans="1:9" s="34" customFormat="1" ht="21" customHeight="1">
      <c r="A34" s="213" t="s">
        <v>518</v>
      </c>
      <c r="B34" s="153">
        <v>0.72</v>
      </c>
      <c r="C34" s="155">
        <f t="shared" si="0"/>
        <v>271.899</v>
      </c>
      <c r="D34" s="153" t="s">
        <v>508</v>
      </c>
      <c r="E34" s="153">
        <v>8</v>
      </c>
      <c r="F34" s="153">
        <v>5.75</v>
      </c>
      <c r="G34" s="155">
        <f t="shared" si="1"/>
        <v>0.36869565217391304</v>
      </c>
      <c r="H34" s="155">
        <v>2.12</v>
      </c>
      <c r="I34" s="33" t="s">
        <v>103</v>
      </c>
    </row>
    <row r="35" spans="1:9" s="34" customFormat="1" ht="21" customHeight="1">
      <c r="A35" s="213" t="s">
        <v>136</v>
      </c>
      <c r="B35" s="153">
        <v>0.65</v>
      </c>
      <c r="C35" s="155">
        <f t="shared" si="0"/>
        <v>271.82899999999995</v>
      </c>
      <c r="D35" s="153" t="s">
        <v>330</v>
      </c>
      <c r="E35" s="153">
        <v>7</v>
      </c>
      <c r="F35" s="153">
        <v>4.63</v>
      </c>
      <c r="G35" s="155">
        <f t="shared" si="1"/>
        <v>0.3280777537796976</v>
      </c>
      <c r="H35" s="155">
        <v>1.519</v>
      </c>
      <c r="I35" s="33" t="s">
        <v>103</v>
      </c>
    </row>
    <row r="36" spans="1:9" s="34" customFormat="1" ht="21" customHeight="1">
      <c r="A36" s="213" t="s">
        <v>135</v>
      </c>
      <c r="B36" s="153">
        <v>0.63</v>
      </c>
      <c r="C36" s="155">
        <f t="shared" si="0"/>
        <v>271.80899999999997</v>
      </c>
      <c r="D36" s="153" t="s">
        <v>560</v>
      </c>
      <c r="E36" s="153">
        <v>7.7</v>
      </c>
      <c r="F36" s="153">
        <v>4.95</v>
      </c>
      <c r="G36" s="155">
        <f t="shared" si="1"/>
        <v>0.24666666666666667</v>
      </c>
      <c r="H36" s="155">
        <v>1.221</v>
      </c>
      <c r="I36" s="33" t="s">
        <v>103</v>
      </c>
    </row>
    <row r="37" spans="1:9" s="34" customFormat="1" ht="21" customHeight="1">
      <c r="A37" s="213" t="s">
        <v>142</v>
      </c>
      <c r="B37" s="153">
        <v>0.57</v>
      </c>
      <c r="C37" s="155">
        <f t="shared" si="0"/>
        <v>271.74899999999997</v>
      </c>
      <c r="D37" s="153" t="s">
        <v>331</v>
      </c>
      <c r="E37" s="153">
        <v>7.4</v>
      </c>
      <c r="F37" s="153">
        <v>4.47</v>
      </c>
      <c r="G37" s="155">
        <f t="shared" si="1"/>
        <v>0.21991051454138702</v>
      </c>
      <c r="H37" s="155">
        <v>0.983</v>
      </c>
      <c r="I37" s="33" t="s">
        <v>105</v>
      </c>
    </row>
    <row r="38" spans="1:9" s="34" customFormat="1" ht="21" customHeight="1">
      <c r="A38" s="213" t="s">
        <v>144</v>
      </c>
      <c r="B38" s="153">
        <v>0.56</v>
      </c>
      <c r="C38" s="155">
        <f t="shared" si="0"/>
        <v>271.739</v>
      </c>
      <c r="D38" s="153" t="s">
        <v>589</v>
      </c>
      <c r="E38" s="153">
        <v>7.3</v>
      </c>
      <c r="F38" s="153">
        <v>4.6</v>
      </c>
      <c r="G38" s="155">
        <f t="shared" si="1"/>
        <v>0.1832608695652174</v>
      </c>
      <c r="H38" s="155">
        <v>0.843</v>
      </c>
      <c r="I38" s="33" t="s">
        <v>103</v>
      </c>
    </row>
    <row r="39" spans="1:9" s="34" customFormat="1" ht="21" customHeight="1">
      <c r="A39" s="213" t="s">
        <v>571</v>
      </c>
      <c r="B39" s="153">
        <v>0.48</v>
      </c>
      <c r="C39" s="155">
        <f t="shared" si="0"/>
        <v>271.659</v>
      </c>
      <c r="D39" s="153" t="s">
        <v>590</v>
      </c>
      <c r="E39" s="153">
        <v>6.85</v>
      </c>
      <c r="F39" s="153">
        <v>3.96</v>
      </c>
      <c r="G39" s="155">
        <f t="shared" si="1"/>
        <v>0.16262626262626262</v>
      </c>
      <c r="H39" s="155">
        <v>0.644</v>
      </c>
      <c r="I39" s="33" t="s">
        <v>103</v>
      </c>
    </row>
    <row r="40" spans="1:9" s="34" customFormat="1" ht="21" customHeight="1">
      <c r="A40" s="220" t="s">
        <v>141</v>
      </c>
      <c r="B40" s="159">
        <v>0.48</v>
      </c>
      <c r="C40" s="160">
        <f t="shared" si="0"/>
        <v>271.659</v>
      </c>
      <c r="D40" s="159" t="s">
        <v>591</v>
      </c>
      <c r="E40" s="159">
        <v>7</v>
      </c>
      <c r="F40" s="159">
        <v>4.18</v>
      </c>
      <c r="G40" s="160">
        <f t="shared" si="1"/>
        <v>0.1660287081339713</v>
      </c>
      <c r="H40" s="160">
        <v>0.694</v>
      </c>
      <c r="I40" s="224" t="s">
        <v>103</v>
      </c>
    </row>
    <row r="41" spans="1:9" s="34" customFormat="1" ht="21" customHeight="1">
      <c r="A41" s="221" t="s">
        <v>145</v>
      </c>
      <c r="B41" s="161">
        <v>0.43</v>
      </c>
      <c r="C41" s="162">
        <f t="shared" si="0"/>
        <v>271.609</v>
      </c>
      <c r="D41" s="158" t="s">
        <v>625</v>
      </c>
      <c r="E41" s="161">
        <v>7</v>
      </c>
      <c r="F41" s="161">
        <v>3.76</v>
      </c>
      <c r="G41" s="162">
        <f t="shared" si="1"/>
        <v>0.07047872340425533</v>
      </c>
      <c r="H41" s="162">
        <v>0.265</v>
      </c>
      <c r="I41" s="33" t="s">
        <v>105</v>
      </c>
    </row>
    <row r="42" spans="1:9" s="34" customFormat="1" ht="21" customHeight="1">
      <c r="A42" s="221" t="s">
        <v>151</v>
      </c>
      <c r="B42" s="153">
        <v>0.43</v>
      </c>
      <c r="C42" s="155">
        <f t="shared" si="0"/>
        <v>271.609</v>
      </c>
      <c r="D42" s="153" t="s">
        <v>626</v>
      </c>
      <c r="E42" s="153">
        <v>6.9</v>
      </c>
      <c r="F42" s="153">
        <v>3.8</v>
      </c>
      <c r="G42" s="155">
        <f t="shared" si="1"/>
        <v>0.0736842105263158</v>
      </c>
      <c r="H42" s="155">
        <v>0.28</v>
      </c>
      <c r="I42" s="33" t="s">
        <v>103</v>
      </c>
    </row>
    <row r="43" spans="1:9" s="34" customFormat="1" ht="21" customHeight="1">
      <c r="A43" s="221" t="s">
        <v>147</v>
      </c>
      <c r="B43" s="153">
        <v>0.43</v>
      </c>
      <c r="C43" s="155">
        <f t="shared" si="0"/>
        <v>271.609</v>
      </c>
      <c r="D43" s="153" t="s">
        <v>627</v>
      </c>
      <c r="E43" s="153">
        <v>7</v>
      </c>
      <c r="F43" s="153">
        <v>3.87</v>
      </c>
      <c r="G43" s="155">
        <f t="shared" si="1"/>
        <v>0.07648578811369508</v>
      </c>
      <c r="H43" s="155">
        <v>0.296</v>
      </c>
      <c r="I43" s="33" t="s">
        <v>103</v>
      </c>
    </row>
    <row r="44" spans="1:9" s="34" customFormat="1" ht="21" customHeight="1">
      <c r="A44" s="221" t="s">
        <v>148</v>
      </c>
      <c r="B44" s="153">
        <v>0.4</v>
      </c>
      <c r="C44" s="155">
        <f t="shared" si="0"/>
        <v>271.57899999999995</v>
      </c>
      <c r="D44" s="153" t="s">
        <v>628</v>
      </c>
      <c r="E44" s="153">
        <v>6.9</v>
      </c>
      <c r="F44" s="153">
        <v>3.64</v>
      </c>
      <c r="G44" s="155">
        <f t="shared" si="1"/>
        <v>0.0673076923076923</v>
      </c>
      <c r="H44" s="155">
        <v>0.245</v>
      </c>
      <c r="I44" s="33" t="s">
        <v>103</v>
      </c>
    </row>
    <row r="45" spans="1:9" s="34" customFormat="1" ht="21" customHeight="1">
      <c r="A45" s="213" t="s">
        <v>154</v>
      </c>
      <c r="B45" s="153">
        <v>0.38</v>
      </c>
      <c r="C45" s="155">
        <f t="shared" si="0"/>
        <v>271.55899999999997</v>
      </c>
      <c r="D45" s="153" t="s">
        <v>660</v>
      </c>
      <c r="E45" s="153">
        <v>7.05</v>
      </c>
      <c r="F45" s="153">
        <v>3.18</v>
      </c>
      <c r="G45" s="155">
        <f t="shared" si="1"/>
        <v>0.043710691823899375</v>
      </c>
      <c r="H45" s="155">
        <v>0.139</v>
      </c>
      <c r="I45" s="33" t="s">
        <v>105</v>
      </c>
    </row>
    <row r="46" spans="1:9" s="34" customFormat="1" ht="21" customHeight="1">
      <c r="A46" s="213" t="s">
        <v>159</v>
      </c>
      <c r="B46" s="153">
        <v>0.35</v>
      </c>
      <c r="C46" s="155">
        <f t="shared" si="0"/>
        <v>271.529</v>
      </c>
      <c r="D46" s="153" t="s">
        <v>660</v>
      </c>
      <c r="E46" s="153">
        <v>7</v>
      </c>
      <c r="F46" s="153">
        <v>2.83</v>
      </c>
      <c r="G46" s="155">
        <f t="shared" si="1"/>
        <v>0.042756183745583036</v>
      </c>
      <c r="H46" s="155">
        <v>0.121</v>
      </c>
      <c r="I46" s="33" t="s">
        <v>103</v>
      </c>
    </row>
    <row r="47" spans="1:9" s="34" customFormat="1" ht="21" customHeight="1">
      <c r="A47" s="213" t="s">
        <v>158</v>
      </c>
      <c r="B47" s="153">
        <v>0.35</v>
      </c>
      <c r="C47" s="155">
        <f t="shared" si="0"/>
        <v>271.529</v>
      </c>
      <c r="D47" s="153" t="s">
        <v>661</v>
      </c>
      <c r="E47" s="153">
        <v>7</v>
      </c>
      <c r="F47" s="153">
        <v>3.16</v>
      </c>
      <c r="G47" s="155">
        <f t="shared" si="1"/>
        <v>0.04525316455696202</v>
      </c>
      <c r="H47" s="155">
        <v>0.143</v>
      </c>
      <c r="I47" s="33" t="s">
        <v>103</v>
      </c>
    </row>
    <row r="48" spans="1:9" s="34" customFormat="1" ht="21" customHeight="1">
      <c r="A48" s="213" t="s">
        <v>160</v>
      </c>
      <c r="B48" s="153">
        <v>0.35</v>
      </c>
      <c r="C48" s="155">
        <f t="shared" si="0"/>
        <v>271.529</v>
      </c>
      <c r="D48" s="153" t="s">
        <v>662</v>
      </c>
      <c r="E48" s="153">
        <v>6.9</v>
      </c>
      <c r="F48" s="153">
        <v>3.09</v>
      </c>
      <c r="G48" s="155">
        <f t="shared" si="1"/>
        <v>0.044012944983818775</v>
      </c>
      <c r="H48" s="155">
        <v>0.136</v>
      </c>
      <c r="I48" s="33" t="s">
        <v>103</v>
      </c>
    </row>
    <row r="49" spans="1:9" s="34" customFormat="1" ht="21" customHeight="1">
      <c r="A49" s="213" t="s">
        <v>163</v>
      </c>
      <c r="B49" s="153">
        <v>0.35</v>
      </c>
      <c r="C49" s="155">
        <f t="shared" si="0"/>
        <v>271.529</v>
      </c>
      <c r="D49" s="153" t="s">
        <v>697</v>
      </c>
      <c r="E49" s="153">
        <v>7</v>
      </c>
      <c r="F49" s="153">
        <v>2.99</v>
      </c>
      <c r="G49" s="155">
        <f t="shared" si="1"/>
        <v>0.04247491638795987</v>
      </c>
      <c r="H49" s="155">
        <v>0.127</v>
      </c>
      <c r="I49" s="33" t="s">
        <v>105</v>
      </c>
    </row>
    <row r="50" spans="1:9" s="34" customFormat="1" ht="21" customHeight="1">
      <c r="A50" s="213" t="s">
        <v>165</v>
      </c>
      <c r="B50" s="166">
        <v>0.34</v>
      </c>
      <c r="C50" s="167">
        <f t="shared" si="0"/>
        <v>271.51899999999995</v>
      </c>
      <c r="D50" s="166" t="s">
        <v>698</v>
      </c>
      <c r="E50" s="165">
        <v>6.9</v>
      </c>
      <c r="F50" s="166">
        <v>3.05</v>
      </c>
      <c r="G50" s="167">
        <f t="shared" si="1"/>
        <v>0.04295081967213115</v>
      </c>
      <c r="H50" s="166">
        <v>0.131</v>
      </c>
      <c r="I50" s="33" t="s">
        <v>103</v>
      </c>
    </row>
    <row r="51" spans="1:41" s="34" customFormat="1" ht="21" customHeight="1">
      <c r="A51" s="213" t="s">
        <v>667</v>
      </c>
      <c r="B51" s="201">
        <v>0.3</v>
      </c>
      <c r="C51" s="211">
        <f t="shared" si="0"/>
        <v>271.479</v>
      </c>
      <c r="D51" s="210" t="s">
        <v>699</v>
      </c>
      <c r="E51" s="201">
        <v>6.8</v>
      </c>
      <c r="F51" s="201">
        <v>2.88</v>
      </c>
      <c r="G51" s="211">
        <f t="shared" si="1"/>
        <v>0.036458333333333336</v>
      </c>
      <c r="H51" s="211">
        <v>0.105</v>
      </c>
      <c r="I51" s="210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668</v>
      </c>
      <c r="B52" s="165">
        <v>0.3</v>
      </c>
      <c r="C52" s="167">
        <f t="shared" si="0"/>
        <v>271.479</v>
      </c>
      <c r="D52" s="166" t="s">
        <v>625</v>
      </c>
      <c r="E52" s="165">
        <v>6.8</v>
      </c>
      <c r="F52" s="165">
        <v>2.85</v>
      </c>
      <c r="G52" s="167">
        <f t="shared" si="1"/>
        <v>0.034736842105263156</v>
      </c>
      <c r="H52" s="167">
        <v>0.099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169</v>
      </c>
      <c r="B53" s="165">
        <v>0.32</v>
      </c>
      <c r="C53" s="167">
        <f t="shared" si="0"/>
        <v>271.49899999999997</v>
      </c>
      <c r="D53" s="166" t="s">
        <v>717</v>
      </c>
      <c r="E53" s="165">
        <v>6.8</v>
      </c>
      <c r="F53" s="165">
        <v>3.44</v>
      </c>
      <c r="G53" s="167">
        <v>0</v>
      </c>
      <c r="H53" s="167">
        <v>0.114</v>
      </c>
      <c r="I53" s="33" t="s">
        <v>105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20" t="s">
        <v>707</v>
      </c>
      <c r="B54" s="159">
        <v>0.28</v>
      </c>
      <c r="C54" s="171">
        <f t="shared" si="0"/>
        <v>271.45899999999995</v>
      </c>
      <c r="D54" s="174" t="s">
        <v>718</v>
      </c>
      <c r="E54" s="159">
        <v>6.6</v>
      </c>
      <c r="F54" s="159">
        <v>3.1</v>
      </c>
      <c r="G54" s="160">
        <f t="shared" si="1"/>
        <v>0.02709677419354839</v>
      </c>
      <c r="H54" s="171">
        <v>0.084</v>
      </c>
      <c r="I54" s="169" t="s">
        <v>103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3:9" s="34" customFormat="1" ht="21" customHeight="1">
      <c r="C55" s="44"/>
      <c r="I55" s="226"/>
    </row>
    <row r="56" s="34" customFormat="1" ht="21" customHeight="1">
      <c r="C56" s="44"/>
    </row>
    <row r="57" s="34" customFormat="1" ht="21" customHeight="1">
      <c r="C57" s="44"/>
    </row>
    <row r="58" s="34" customFormat="1" ht="21" customHeight="1">
      <c r="C58" s="44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227" t="s">
        <v>172</v>
      </c>
      <c r="B60" s="43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228" t="s">
        <v>173</v>
      </c>
      <c r="B61" s="229">
        <f>+COUNT(B6:B56)</f>
        <v>44</v>
      </c>
      <c r="C61" s="43" t="s">
        <v>174</v>
      </c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</row>
    <row r="80" spans="1:17" s="34" customFormat="1" ht="21" customHeight="1">
      <c r="A80" s="42"/>
      <c r="B80" s="85"/>
      <c r="C80" s="43"/>
      <c r="D80" s="43"/>
      <c r="E80" s="43"/>
      <c r="F80" s="43"/>
      <c r="G80" s="44"/>
      <c r="H80" s="44"/>
      <c r="I80" s="78"/>
      <c r="Q80" s="34" t="s">
        <v>66</v>
      </c>
    </row>
    <row r="81" spans="1:9" s="34" customFormat="1" ht="21" customHeight="1">
      <c r="A81" s="42"/>
      <c r="B81" s="85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85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85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21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21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9" s="34" customFormat="1" ht="21" customHeight="1">
      <c r="A94" s="42"/>
      <c r="B94" s="43"/>
      <c r="C94" s="43"/>
      <c r="D94" s="43"/>
      <c r="E94" s="43"/>
      <c r="F94" s="43"/>
      <c r="G94" s="44"/>
      <c r="H94" s="44"/>
      <c r="I94" s="78"/>
    </row>
    <row r="95" spans="1:9" s="34" customFormat="1" ht="21" customHeight="1">
      <c r="A95" s="42"/>
      <c r="B95" s="43"/>
      <c r="C95" s="43"/>
      <c r="D95" s="43"/>
      <c r="E95" s="43"/>
      <c r="F95" s="43"/>
      <c r="G95" s="44"/>
      <c r="H95" s="44"/>
      <c r="I95" s="78"/>
    </row>
    <row r="96" spans="1:9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</row>
    <row r="97" spans="1:9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78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78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78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78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34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34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34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s="34" customFormat="1" ht="15" customHeight="1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s="29" customFormat="1" ht="15" customHeight="1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s="29" customFormat="1" ht="15" customHeight="1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s="29" customFormat="1" ht="15" customHeight="1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42"/>
      <c r="B120" s="43"/>
      <c r="C120" s="43"/>
      <c r="D120" s="43"/>
      <c r="E120" s="43"/>
      <c r="F120" s="43"/>
      <c r="G120" s="44"/>
      <c r="H120" s="44"/>
      <c r="I120" s="81"/>
      <c r="J120"/>
      <c r="K120"/>
      <c r="L120"/>
      <c r="M120"/>
      <c r="N120"/>
      <c r="O120"/>
      <c r="P120"/>
      <c r="Q120"/>
      <c r="R120"/>
    </row>
    <row r="121" spans="1:18" ht="21.75">
      <c r="A121" s="42"/>
      <c r="B121" s="43"/>
      <c r="C121" s="43"/>
      <c r="D121" s="43"/>
      <c r="E121" s="43"/>
      <c r="F121" s="43"/>
      <c r="G121" s="44"/>
      <c r="H121" s="44"/>
      <c r="I121" s="81"/>
      <c r="J121"/>
      <c r="K121"/>
      <c r="L121"/>
      <c r="M121"/>
      <c r="N121"/>
      <c r="O121"/>
      <c r="P121"/>
      <c r="Q121"/>
      <c r="R121"/>
    </row>
    <row r="122" spans="1:18" ht="21.75">
      <c r="A122" s="42"/>
      <c r="B122" s="43"/>
      <c r="C122" s="43"/>
      <c r="D122" s="43"/>
      <c r="E122" s="43"/>
      <c r="F122" s="43"/>
      <c r="G122" s="44"/>
      <c r="H122" s="44"/>
      <c r="I122" s="81"/>
      <c r="J122"/>
      <c r="K122"/>
      <c r="L122"/>
      <c r="M122"/>
      <c r="N122"/>
      <c r="O122"/>
      <c r="P122"/>
      <c r="Q122"/>
      <c r="R122"/>
    </row>
    <row r="123" spans="1:18" ht="21.75">
      <c r="A123" s="42"/>
      <c r="B123" s="43"/>
      <c r="C123" s="43"/>
      <c r="D123" s="43"/>
      <c r="E123" s="43"/>
      <c r="F123" s="43"/>
      <c r="G123" s="44"/>
      <c r="H123" s="44"/>
      <c r="I123" s="81"/>
      <c r="J123"/>
      <c r="K123"/>
      <c r="L123"/>
      <c r="M123"/>
      <c r="N123"/>
      <c r="O123"/>
      <c r="P123"/>
      <c r="Q123"/>
      <c r="R123"/>
    </row>
    <row r="124" spans="1:18" ht="21.75">
      <c r="A124" s="29"/>
      <c r="B124" s="36"/>
      <c r="C124" s="36"/>
      <c r="D124" s="36"/>
      <c r="E124" s="36"/>
      <c r="F124" s="36"/>
      <c r="G124" s="35"/>
      <c r="H124" s="35"/>
      <c r="I124" s="63"/>
      <c r="J124"/>
      <c r="K124"/>
      <c r="L124"/>
      <c r="M124"/>
      <c r="N124"/>
      <c r="O124"/>
      <c r="P124"/>
      <c r="Q124"/>
      <c r="R124"/>
    </row>
    <row r="125" spans="1:18" ht="21.75">
      <c r="A125" s="29"/>
      <c r="B125" s="36"/>
      <c r="C125" s="36"/>
      <c r="D125" s="36"/>
      <c r="E125" s="36"/>
      <c r="F125" s="36"/>
      <c r="G125" s="35"/>
      <c r="H125" s="35"/>
      <c r="I125" s="63"/>
      <c r="J125"/>
      <c r="K125"/>
      <c r="L125"/>
      <c r="M125"/>
      <c r="N125"/>
      <c r="O125"/>
      <c r="P125"/>
      <c r="Q125"/>
      <c r="R125"/>
    </row>
    <row r="126" spans="1:18" ht="21.75">
      <c r="A126" s="29"/>
      <c r="B126" s="36"/>
      <c r="C126" s="36"/>
      <c r="D126" s="36"/>
      <c r="E126" s="36"/>
      <c r="F126" s="36"/>
      <c r="G126" s="35"/>
      <c r="H126" s="35"/>
      <c r="I126" s="63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G127" s="64"/>
      <c r="H127" s="64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I134" s="6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I135" s="6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I136" s="6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I137" s="6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.75">
      <c r="B164" s="39"/>
      <c r="C164" s="39"/>
      <c r="D164" s="39"/>
      <c r="E164" s="39"/>
      <c r="F164" s="39"/>
      <c r="J164"/>
      <c r="K164"/>
      <c r="L164"/>
      <c r="M164"/>
      <c r="N164"/>
      <c r="O164"/>
      <c r="P164"/>
      <c r="Q164"/>
      <c r="R164"/>
    </row>
    <row r="165" spans="2:18" ht="21.75">
      <c r="B165" s="39"/>
      <c r="C165" s="39"/>
      <c r="D165" s="39"/>
      <c r="E165" s="39"/>
      <c r="F165" s="39"/>
      <c r="J165"/>
      <c r="K165"/>
      <c r="L165"/>
      <c r="M165"/>
      <c r="N165"/>
      <c r="O165"/>
      <c r="P165"/>
      <c r="Q165"/>
      <c r="R165"/>
    </row>
    <row r="166" spans="2:18" ht="21.75">
      <c r="B166" s="39"/>
      <c r="C166" s="39"/>
      <c r="D166" s="39"/>
      <c r="E166" s="39"/>
      <c r="F166" s="39"/>
      <c r="J166"/>
      <c r="K166"/>
      <c r="L166"/>
      <c r="M166"/>
      <c r="N166"/>
      <c r="O166"/>
      <c r="P166"/>
      <c r="Q166"/>
      <c r="R166"/>
    </row>
    <row r="167" spans="2:18" ht="21.75">
      <c r="B167" s="39"/>
      <c r="C167" s="39"/>
      <c r="D167" s="39"/>
      <c r="E167" s="39"/>
      <c r="F167" s="39"/>
      <c r="J167"/>
      <c r="K167"/>
      <c r="L167"/>
      <c r="M167"/>
      <c r="N167"/>
      <c r="O167"/>
      <c r="P167"/>
      <c r="Q167"/>
      <c r="R167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18" ht="21">
      <c r="B177" s="39"/>
      <c r="C177" s="39"/>
      <c r="D177" s="39"/>
      <c r="E177" s="39"/>
      <c r="F177" s="3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2:18" ht="21">
      <c r="B178" s="39"/>
      <c r="C178" s="39"/>
      <c r="D178" s="39"/>
      <c r="E178" s="39"/>
      <c r="F178" s="3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2:18" ht="21">
      <c r="B179" s="39"/>
      <c r="C179" s="39"/>
      <c r="D179" s="39"/>
      <c r="E179" s="39"/>
      <c r="F179" s="3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2:18" ht="21">
      <c r="B180" s="39"/>
      <c r="C180" s="39"/>
      <c r="D180" s="39"/>
      <c r="E180" s="39"/>
      <c r="F180" s="3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  <row r="272" spans="2:6" ht="21">
      <c r="B272" s="39"/>
      <c r="C272" s="39"/>
      <c r="D272" s="39"/>
      <c r="E272" s="39"/>
      <c r="F272" s="39"/>
    </row>
    <row r="273" spans="2:6" ht="21">
      <c r="B273" s="39"/>
      <c r="C273" s="39"/>
      <c r="D273" s="39"/>
      <c r="E273" s="39"/>
      <c r="F273" s="39"/>
    </row>
    <row r="274" spans="2:6" ht="21">
      <c r="B274" s="39"/>
      <c r="C274" s="39"/>
      <c r="D274" s="39"/>
      <c r="E274" s="39"/>
      <c r="F274" s="39"/>
    </row>
    <row r="275" spans="2:6" ht="21">
      <c r="B275" s="39"/>
      <c r="C275" s="39"/>
      <c r="D275" s="39"/>
      <c r="E275" s="39"/>
      <c r="F275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BS262"/>
  <sheetViews>
    <sheetView zoomScale="130" zoomScaleNormal="130" zoomScalePageLayoutView="0" workbookViewId="0" topLeftCell="A1">
      <selection activeCell="N7" sqref="N7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77</v>
      </c>
      <c r="B6" s="2"/>
      <c r="D6" s="21" t="s">
        <v>79</v>
      </c>
      <c r="E6" s="2"/>
      <c r="F6" s="2"/>
      <c r="G6" s="21" t="s">
        <v>76</v>
      </c>
      <c r="I6" s="2"/>
    </row>
    <row r="7" spans="1:9" s="10" customFormat="1" ht="22.5" customHeight="1">
      <c r="A7" s="1" t="s">
        <v>78</v>
      </c>
      <c r="B7" s="2"/>
      <c r="D7" s="21" t="s">
        <v>80</v>
      </c>
      <c r="E7" s="2"/>
      <c r="F7" s="2"/>
      <c r="G7" s="21" t="s">
        <v>81</v>
      </c>
      <c r="I7" s="2"/>
    </row>
    <row r="8" spans="1:9" s="10" customFormat="1" ht="22.5" customHeight="1">
      <c r="A8" s="1" t="s">
        <v>9</v>
      </c>
      <c r="B8" s="2"/>
      <c r="C8" s="46">
        <v>340.936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5">
        <v>1.27</v>
      </c>
      <c r="C11" s="216">
        <f aca="true" t="shared" si="0" ref="C11:C45">$C$8+B11</f>
        <v>342.20599999999996</v>
      </c>
      <c r="D11" s="215" t="s">
        <v>222</v>
      </c>
      <c r="E11" s="204">
        <v>8.95</v>
      </c>
      <c r="F11" s="215">
        <v>102.12</v>
      </c>
      <c r="G11" s="216">
        <f aca="true" t="shared" si="1" ref="G11:G45">H11/F11</f>
        <v>0.014992166079122599</v>
      </c>
      <c r="H11" s="216">
        <v>1.531</v>
      </c>
      <c r="I11" s="208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189</v>
      </c>
      <c r="B12" s="209">
        <v>1.25</v>
      </c>
      <c r="C12" s="192">
        <f t="shared" si="0"/>
        <v>342.186</v>
      </c>
      <c r="D12" s="209" t="s">
        <v>223</v>
      </c>
      <c r="E12" s="191">
        <v>8.95</v>
      </c>
      <c r="F12" s="209">
        <v>90.69</v>
      </c>
      <c r="G12" s="192">
        <f t="shared" si="1"/>
        <v>0.01184254052265961</v>
      </c>
      <c r="H12" s="209">
        <v>1.074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190</v>
      </c>
      <c r="B13" s="191">
        <v>1.26</v>
      </c>
      <c r="C13" s="192">
        <f t="shared" si="0"/>
        <v>342.19599999999997</v>
      </c>
      <c r="D13" s="209" t="s">
        <v>224</v>
      </c>
      <c r="E13" s="191">
        <v>8.95</v>
      </c>
      <c r="F13" s="209">
        <v>89.11</v>
      </c>
      <c r="G13" s="192">
        <f t="shared" si="1"/>
        <v>0.009347996857816182</v>
      </c>
      <c r="H13" s="209">
        <v>0.833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1.24</v>
      </c>
      <c r="C14" s="192">
        <f t="shared" si="0"/>
        <v>342.176</v>
      </c>
      <c r="D14" s="153" t="s">
        <v>277</v>
      </c>
      <c r="E14" s="154">
        <v>9</v>
      </c>
      <c r="F14" s="153">
        <v>2.76</v>
      </c>
      <c r="G14" s="192">
        <f t="shared" si="1"/>
        <v>0.007608695652173914</v>
      </c>
      <c r="H14" s="155">
        <v>0.021</v>
      </c>
      <c r="I14" s="166" t="s">
        <v>104</v>
      </c>
    </row>
    <row r="15" spans="1:9" s="34" customFormat="1" ht="21" customHeight="1">
      <c r="A15" s="213" t="s">
        <v>111</v>
      </c>
      <c r="B15" s="153">
        <v>1.2</v>
      </c>
      <c r="C15" s="192">
        <f t="shared" si="0"/>
        <v>342.13599999999997</v>
      </c>
      <c r="D15" s="153" t="s">
        <v>278</v>
      </c>
      <c r="E15" s="153">
        <v>8.8</v>
      </c>
      <c r="F15" s="153">
        <v>2.28</v>
      </c>
      <c r="G15" s="192">
        <f t="shared" si="1"/>
        <v>0.007017543859649124</v>
      </c>
      <c r="H15" s="155">
        <v>0.016</v>
      </c>
      <c r="I15" s="166" t="s">
        <v>103</v>
      </c>
    </row>
    <row r="16" spans="1:9" s="34" customFormat="1" ht="21" customHeight="1">
      <c r="A16" s="213" t="s">
        <v>109</v>
      </c>
      <c r="B16" s="153">
        <v>1.19</v>
      </c>
      <c r="C16" s="192">
        <f t="shared" si="0"/>
        <v>342.126</v>
      </c>
      <c r="D16" s="153" t="s">
        <v>279</v>
      </c>
      <c r="E16" s="153">
        <v>8.75</v>
      </c>
      <c r="F16" s="153">
        <v>2.17</v>
      </c>
      <c r="G16" s="192">
        <f t="shared" si="1"/>
        <v>0.007373271889400922</v>
      </c>
      <c r="H16" s="156">
        <v>0.016</v>
      </c>
      <c r="I16" s="166" t="s">
        <v>103</v>
      </c>
    </row>
    <row r="17" spans="1:9" s="34" customFormat="1" ht="21" customHeight="1">
      <c r="A17" s="213" t="s">
        <v>244</v>
      </c>
      <c r="B17" s="153">
        <v>1.17</v>
      </c>
      <c r="C17" s="192">
        <f t="shared" si="0"/>
        <v>342.106</v>
      </c>
      <c r="D17" s="153" t="s">
        <v>280</v>
      </c>
      <c r="E17" s="153">
        <v>8.7</v>
      </c>
      <c r="F17" s="153">
        <v>2</v>
      </c>
      <c r="G17" s="192">
        <f t="shared" si="1"/>
        <v>0.007</v>
      </c>
      <c r="H17" s="155">
        <v>0.014</v>
      </c>
      <c r="I17" s="166" t="s">
        <v>103</v>
      </c>
    </row>
    <row r="18" spans="1:9" s="34" customFormat="1" ht="21" customHeight="1">
      <c r="A18" s="213" t="s">
        <v>289</v>
      </c>
      <c r="B18" s="153">
        <v>1.2</v>
      </c>
      <c r="C18" s="155">
        <f t="shared" si="0"/>
        <v>342.13599999999997</v>
      </c>
      <c r="D18" s="153" t="s">
        <v>330</v>
      </c>
      <c r="E18" s="153">
        <v>8.3</v>
      </c>
      <c r="F18" s="153">
        <v>2</v>
      </c>
      <c r="G18" s="155">
        <f t="shared" si="1"/>
        <v>0.0075</v>
      </c>
      <c r="H18" s="155">
        <v>0.015</v>
      </c>
      <c r="I18" s="166" t="s">
        <v>104</v>
      </c>
    </row>
    <row r="19" spans="1:9" s="34" customFormat="1" ht="21" customHeight="1">
      <c r="A19" s="213" t="s">
        <v>113</v>
      </c>
      <c r="B19" s="153">
        <v>1.22</v>
      </c>
      <c r="C19" s="155">
        <f t="shared" si="0"/>
        <v>342.156</v>
      </c>
      <c r="D19" s="153" t="s">
        <v>331</v>
      </c>
      <c r="E19" s="153">
        <v>8.4</v>
      </c>
      <c r="F19" s="153">
        <v>2.16</v>
      </c>
      <c r="G19" s="155">
        <f t="shared" si="1"/>
        <v>0.016203703703703703</v>
      </c>
      <c r="H19" s="155">
        <v>0.035</v>
      </c>
      <c r="I19" s="166" t="s">
        <v>103</v>
      </c>
    </row>
    <row r="20" spans="1:9" s="34" customFormat="1" ht="21" customHeight="1">
      <c r="A20" s="213" t="s">
        <v>115</v>
      </c>
      <c r="B20" s="153">
        <v>1.2</v>
      </c>
      <c r="C20" s="155">
        <f t="shared" si="0"/>
        <v>342.13599999999997</v>
      </c>
      <c r="D20" s="153" t="s">
        <v>332</v>
      </c>
      <c r="E20" s="153">
        <v>8.3</v>
      </c>
      <c r="F20" s="153">
        <v>2.03</v>
      </c>
      <c r="G20" s="155">
        <f t="shared" si="1"/>
        <v>0.012807881773399015</v>
      </c>
      <c r="H20" s="155">
        <v>0.026</v>
      </c>
      <c r="I20" s="166" t="s">
        <v>103</v>
      </c>
    </row>
    <row r="21" spans="1:9" s="34" customFormat="1" ht="21" customHeight="1">
      <c r="A21" s="213" t="s">
        <v>116</v>
      </c>
      <c r="B21" s="153">
        <v>1.23</v>
      </c>
      <c r="C21" s="155">
        <f t="shared" si="0"/>
        <v>342.166</v>
      </c>
      <c r="D21" s="153" t="s">
        <v>332</v>
      </c>
      <c r="E21" s="153">
        <v>8.45</v>
      </c>
      <c r="F21" s="153">
        <v>2.25</v>
      </c>
      <c r="G21" s="155">
        <f t="shared" si="1"/>
        <v>0.016</v>
      </c>
      <c r="H21" s="155">
        <v>0.036</v>
      </c>
      <c r="I21" s="166" t="s">
        <v>103</v>
      </c>
    </row>
    <row r="22" spans="1:9" s="34" customFormat="1" ht="21" customHeight="1">
      <c r="A22" s="213" t="s">
        <v>342</v>
      </c>
      <c r="B22" s="153">
        <v>1.17</v>
      </c>
      <c r="C22" s="155">
        <f t="shared" si="0"/>
        <v>342.106</v>
      </c>
      <c r="D22" s="153" t="s">
        <v>377</v>
      </c>
      <c r="E22" s="153">
        <v>8.1</v>
      </c>
      <c r="F22" s="153">
        <v>2.69</v>
      </c>
      <c r="G22" s="155">
        <f t="shared" si="1"/>
        <v>0.00929368029739777</v>
      </c>
      <c r="H22" s="155">
        <v>0.025</v>
      </c>
      <c r="I22" s="166" t="s">
        <v>104</v>
      </c>
    </row>
    <row r="23" spans="1:9" s="34" customFormat="1" ht="21" customHeight="1">
      <c r="A23" s="213" t="s">
        <v>337</v>
      </c>
      <c r="B23" s="153">
        <v>1.21</v>
      </c>
      <c r="C23" s="155">
        <f t="shared" si="0"/>
        <v>342.14599999999996</v>
      </c>
      <c r="D23" s="153" t="s">
        <v>378</v>
      </c>
      <c r="E23" s="153">
        <v>8.2</v>
      </c>
      <c r="F23" s="153">
        <v>2.92</v>
      </c>
      <c r="G23" s="155">
        <f t="shared" si="1"/>
        <v>0.011986301369863015</v>
      </c>
      <c r="H23" s="155">
        <v>0.035</v>
      </c>
      <c r="I23" s="166" t="s">
        <v>103</v>
      </c>
    </row>
    <row r="24" spans="1:9" s="34" customFormat="1" ht="21" customHeight="1">
      <c r="A24" s="213" t="s">
        <v>119</v>
      </c>
      <c r="B24" s="153">
        <v>1.13</v>
      </c>
      <c r="C24" s="155">
        <f t="shared" si="0"/>
        <v>342.066</v>
      </c>
      <c r="D24" s="153" t="s">
        <v>379</v>
      </c>
      <c r="E24" s="153">
        <v>8</v>
      </c>
      <c r="F24" s="153">
        <v>2.22</v>
      </c>
      <c r="G24" s="155">
        <f t="shared" si="1"/>
        <v>0.009009009009009009</v>
      </c>
      <c r="H24" s="155">
        <v>0.02</v>
      </c>
      <c r="I24" s="166" t="s">
        <v>103</v>
      </c>
    </row>
    <row r="25" spans="1:9" s="34" customFormat="1" ht="21" customHeight="1">
      <c r="A25" s="213" t="s">
        <v>120</v>
      </c>
      <c r="B25" s="153">
        <v>1.18</v>
      </c>
      <c r="C25" s="155">
        <f t="shared" si="0"/>
        <v>342.116</v>
      </c>
      <c r="D25" s="153" t="s">
        <v>380</v>
      </c>
      <c r="E25" s="153">
        <v>8.1</v>
      </c>
      <c r="F25" s="153">
        <v>2.82</v>
      </c>
      <c r="G25" s="155">
        <f t="shared" si="1"/>
        <v>0.01099290780141844</v>
      </c>
      <c r="H25" s="155">
        <v>0.031</v>
      </c>
      <c r="I25" s="166" t="s">
        <v>103</v>
      </c>
    </row>
    <row r="26" spans="1:9" s="34" customFormat="1" ht="21" customHeight="1">
      <c r="A26" s="213" t="s">
        <v>388</v>
      </c>
      <c r="B26" s="153">
        <v>1.16</v>
      </c>
      <c r="C26" s="155">
        <f t="shared" si="0"/>
        <v>342.096</v>
      </c>
      <c r="D26" s="153" t="s">
        <v>375</v>
      </c>
      <c r="E26" s="153">
        <v>8.1</v>
      </c>
      <c r="F26" s="153">
        <v>2.14</v>
      </c>
      <c r="G26" s="155">
        <f t="shared" si="1"/>
        <v>0.019626168224299065</v>
      </c>
      <c r="H26" s="155">
        <v>0.042</v>
      </c>
      <c r="I26" s="166" t="s">
        <v>104</v>
      </c>
    </row>
    <row r="27" spans="1:9" s="34" customFormat="1" ht="21" customHeight="1">
      <c r="A27" s="213" t="s">
        <v>124</v>
      </c>
      <c r="B27" s="153">
        <v>1.52</v>
      </c>
      <c r="C27" s="155">
        <f t="shared" si="0"/>
        <v>342.45599999999996</v>
      </c>
      <c r="D27" s="153" t="s">
        <v>449</v>
      </c>
      <c r="E27" s="153">
        <v>9.8</v>
      </c>
      <c r="F27" s="153">
        <v>4.67</v>
      </c>
      <c r="G27" s="155">
        <f t="shared" si="1"/>
        <v>0.12719486081370449</v>
      </c>
      <c r="H27" s="155">
        <v>0.594</v>
      </c>
      <c r="I27" s="166" t="s">
        <v>103</v>
      </c>
    </row>
    <row r="28" spans="1:9" s="34" customFormat="1" ht="21" customHeight="1">
      <c r="A28" s="213" t="s">
        <v>125</v>
      </c>
      <c r="B28" s="153">
        <v>1.62</v>
      </c>
      <c r="C28" s="155">
        <f t="shared" si="0"/>
        <v>342.556</v>
      </c>
      <c r="D28" s="153" t="s">
        <v>450</v>
      </c>
      <c r="E28" s="153">
        <v>15.25</v>
      </c>
      <c r="F28" s="153">
        <v>6.06</v>
      </c>
      <c r="G28" s="155">
        <f t="shared" si="1"/>
        <v>0.2693069306930693</v>
      </c>
      <c r="H28" s="155">
        <v>1.632</v>
      </c>
      <c r="I28" s="166" t="s">
        <v>103</v>
      </c>
    </row>
    <row r="29" spans="1:9" s="34" customFormat="1" ht="21" customHeight="1">
      <c r="A29" s="213" t="s">
        <v>409</v>
      </c>
      <c r="B29" s="153">
        <v>1.18</v>
      </c>
      <c r="C29" s="155">
        <f t="shared" si="0"/>
        <v>342.116</v>
      </c>
      <c r="D29" s="153" t="s">
        <v>451</v>
      </c>
      <c r="E29" s="153">
        <v>8</v>
      </c>
      <c r="F29" s="153">
        <v>2.25</v>
      </c>
      <c r="G29" s="155">
        <f t="shared" si="1"/>
        <v>0.015111111111111112</v>
      </c>
      <c r="H29" s="155">
        <v>0.034</v>
      </c>
      <c r="I29" s="166" t="s">
        <v>103</v>
      </c>
    </row>
    <row r="30" spans="1:9" s="34" customFormat="1" ht="21" customHeight="1">
      <c r="A30" s="213" t="s">
        <v>470</v>
      </c>
      <c r="B30" s="153">
        <v>1.31</v>
      </c>
      <c r="C30" s="155">
        <f t="shared" si="0"/>
        <v>342.246</v>
      </c>
      <c r="D30" s="153" t="s">
        <v>280</v>
      </c>
      <c r="E30" s="153">
        <v>9.2</v>
      </c>
      <c r="F30" s="153">
        <v>2.8</v>
      </c>
      <c r="G30" s="155">
        <f t="shared" si="1"/>
        <v>0.03035714285714286</v>
      </c>
      <c r="H30" s="155">
        <v>0.085</v>
      </c>
      <c r="I30" s="166" t="s">
        <v>104</v>
      </c>
    </row>
    <row r="31" spans="1:9" s="34" customFormat="1" ht="21" customHeight="1">
      <c r="A31" s="213" t="s">
        <v>465</v>
      </c>
      <c r="B31" s="153">
        <v>1.39</v>
      </c>
      <c r="C31" s="155">
        <f t="shared" si="0"/>
        <v>342.32599999999996</v>
      </c>
      <c r="D31" s="153" t="s">
        <v>512</v>
      </c>
      <c r="E31" s="153">
        <v>9.45</v>
      </c>
      <c r="F31" s="153">
        <v>3.49</v>
      </c>
      <c r="G31" s="155">
        <f t="shared" si="1"/>
        <v>0.03180515759312321</v>
      </c>
      <c r="H31" s="155">
        <v>0.111</v>
      </c>
      <c r="I31" s="166" t="s">
        <v>103</v>
      </c>
    </row>
    <row r="32" spans="1:9" s="34" customFormat="1" ht="21" customHeight="1">
      <c r="A32" s="213" t="s">
        <v>472</v>
      </c>
      <c r="B32" s="153">
        <v>1.24</v>
      </c>
      <c r="C32" s="155">
        <f t="shared" si="0"/>
        <v>342.176</v>
      </c>
      <c r="D32" s="172" t="s">
        <v>279</v>
      </c>
      <c r="E32" s="153">
        <v>9.1</v>
      </c>
      <c r="F32" s="153">
        <v>2.5</v>
      </c>
      <c r="G32" s="155">
        <f t="shared" si="1"/>
        <v>0.0224</v>
      </c>
      <c r="H32" s="155">
        <v>0.056</v>
      </c>
      <c r="I32" s="166" t="s">
        <v>103</v>
      </c>
    </row>
    <row r="33" spans="1:9" s="34" customFormat="1" ht="21" customHeight="1">
      <c r="A33" s="213" t="s">
        <v>477</v>
      </c>
      <c r="B33" s="153">
        <v>1.32</v>
      </c>
      <c r="C33" s="155">
        <f t="shared" si="0"/>
        <v>342.256</v>
      </c>
      <c r="D33" s="153" t="s">
        <v>513</v>
      </c>
      <c r="E33" s="153">
        <v>8.6</v>
      </c>
      <c r="F33" s="153">
        <v>2.86</v>
      </c>
      <c r="G33" s="155">
        <f t="shared" si="1"/>
        <v>0.03531468531468532</v>
      </c>
      <c r="H33" s="155">
        <v>0.101</v>
      </c>
      <c r="I33" s="166" t="s">
        <v>103</v>
      </c>
    </row>
    <row r="34" spans="1:9" s="34" customFormat="1" ht="21" customHeight="1">
      <c r="A34" s="213" t="s">
        <v>518</v>
      </c>
      <c r="B34" s="153">
        <v>1.34</v>
      </c>
      <c r="C34" s="155">
        <f t="shared" si="0"/>
        <v>342.27599999999995</v>
      </c>
      <c r="D34" s="153" t="s">
        <v>279</v>
      </c>
      <c r="E34" s="153">
        <v>8.6</v>
      </c>
      <c r="F34" s="153">
        <v>2.98</v>
      </c>
      <c r="G34" s="155">
        <f t="shared" si="1"/>
        <v>0.038926174496644296</v>
      </c>
      <c r="H34" s="155">
        <v>0.116</v>
      </c>
      <c r="I34" s="166" t="s">
        <v>104</v>
      </c>
    </row>
    <row r="35" spans="1:9" s="34" customFormat="1" ht="21" customHeight="1">
      <c r="A35" s="213" t="s">
        <v>519</v>
      </c>
      <c r="B35" s="153">
        <v>1.25</v>
      </c>
      <c r="C35" s="155">
        <f t="shared" si="0"/>
        <v>342.186</v>
      </c>
      <c r="D35" s="153" t="s">
        <v>508</v>
      </c>
      <c r="E35" s="153">
        <v>8.45</v>
      </c>
      <c r="F35" s="153">
        <v>2.26</v>
      </c>
      <c r="G35" s="155">
        <f t="shared" si="1"/>
        <v>0.02256637168141593</v>
      </c>
      <c r="H35" s="155">
        <v>0.051</v>
      </c>
      <c r="I35" s="166" t="s">
        <v>103</v>
      </c>
    </row>
    <row r="36" spans="1:9" s="34" customFormat="1" ht="21" customHeight="1">
      <c r="A36" s="213" t="s">
        <v>134</v>
      </c>
      <c r="B36" s="153">
        <v>1.26</v>
      </c>
      <c r="C36" s="155">
        <f t="shared" si="0"/>
        <v>342.19599999999997</v>
      </c>
      <c r="D36" s="153" t="s">
        <v>330</v>
      </c>
      <c r="E36" s="153">
        <v>8.5</v>
      </c>
      <c r="F36" s="153">
        <v>2.39</v>
      </c>
      <c r="G36" s="155">
        <f t="shared" si="1"/>
        <v>0.026359832635983262</v>
      </c>
      <c r="H36" s="155">
        <v>0.063</v>
      </c>
      <c r="I36" s="166" t="s">
        <v>103</v>
      </c>
    </row>
    <row r="37" spans="1:9" s="34" customFormat="1" ht="21" customHeight="1">
      <c r="A37" s="213" t="s">
        <v>135</v>
      </c>
      <c r="B37" s="153">
        <v>1.32</v>
      </c>
      <c r="C37" s="155">
        <f t="shared" si="0"/>
        <v>342.256</v>
      </c>
      <c r="D37" s="153" t="s">
        <v>278</v>
      </c>
      <c r="E37" s="153">
        <v>8.6</v>
      </c>
      <c r="F37" s="153">
        <v>2.8</v>
      </c>
      <c r="G37" s="155">
        <f t="shared" si="1"/>
        <v>0.037142857142857144</v>
      </c>
      <c r="H37" s="155">
        <v>0.104</v>
      </c>
      <c r="I37" s="166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1.2</v>
      </c>
      <c r="C39" s="155">
        <f t="shared" si="0"/>
        <v>342.13599999999997</v>
      </c>
      <c r="D39" s="153" t="s">
        <v>332</v>
      </c>
      <c r="E39" s="153">
        <v>8.3</v>
      </c>
      <c r="F39" s="153">
        <v>2.42</v>
      </c>
      <c r="G39" s="155">
        <f t="shared" si="1"/>
        <v>0.027685950413223144</v>
      </c>
      <c r="H39" s="155">
        <v>0.067</v>
      </c>
      <c r="I39" s="166" t="s">
        <v>104</v>
      </c>
    </row>
    <row r="40" spans="1:9" s="34" customFormat="1" ht="21" customHeight="1">
      <c r="A40" s="220" t="s">
        <v>597</v>
      </c>
      <c r="B40" s="159">
        <v>1.18</v>
      </c>
      <c r="C40" s="160">
        <f t="shared" si="0"/>
        <v>342.116</v>
      </c>
      <c r="D40" s="159" t="s">
        <v>330</v>
      </c>
      <c r="E40" s="159">
        <v>8.3</v>
      </c>
      <c r="F40" s="159">
        <v>2.27</v>
      </c>
      <c r="G40" s="160">
        <f t="shared" si="1"/>
        <v>0.024669603524229075</v>
      </c>
      <c r="H40" s="160">
        <v>0.056</v>
      </c>
      <c r="I40" s="169" t="s">
        <v>103</v>
      </c>
    </row>
    <row r="41" spans="1:9" s="34" customFormat="1" ht="21" customHeight="1">
      <c r="A41" s="213" t="s">
        <v>156</v>
      </c>
      <c r="B41" s="161">
        <v>1.12</v>
      </c>
      <c r="C41" s="162">
        <f t="shared" si="0"/>
        <v>342.056</v>
      </c>
      <c r="D41" s="158" t="s">
        <v>277</v>
      </c>
      <c r="E41" s="161">
        <v>6.5</v>
      </c>
      <c r="F41" s="161">
        <v>1.9</v>
      </c>
      <c r="G41" s="162">
        <f t="shared" si="1"/>
        <v>0.014210526315789474</v>
      </c>
      <c r="H41" s="162">
        <v>0.027</v>
      </c>
      <c r="I41" s="166" t="s">
        <v>104</v>
      </c>
    </row>
    <row r="42" spans="1:9" s="34" customFormat="1" ht="21" customHeight="1">
      <c r="A42" s="213" t="s">
        <v>158</v>
      </c>
      <c r="B42" s="153">
        <v>1.1</v>
      </c>
      <c r="C42" s="155">
        <f t="shared" si="0"/>
        <v>342.036</v>
      </c>
      <c r="D42" s="153" t="s">
        <v>331</v>
      </c>
      <c r="E42" s="153">
        <v>6.5</v>
      </c>
      <c r="F42" s="153">
        <v>1.54</v>
      </c>
      <c r="G42" s="155">
        <f t="shared" si="1"/>
        <v>0.013636363636363637</v>
      </c>
      <c r="H42" s="155">
        <v>0.021</v>
      </c>
      <c r="I42" s="166" t="s">
        <v>103</v>
      </c>
    </row>
    <row r="43" spans="1:9" s="34" customFormat="1" ht="21" customHeight="1">
      <c r="A43" s="213" t="s">
        <v>666</v>
      </c>
      <c r="B43" s="153">
        <v>1.09</v>
      </c>
      <c r="C43" s="155">
        <f t="shared" si="0"/>
        <v>342.02599999999995</v>
      </c>
      <c r="D43" s="153" t="s">
        <v>331</v>
      </c>
      <c r="E43" s="153">
        <v>7</v>
      </c>
      <c r="F43" s="153">
        <v>2.04</v>
      </c>
      <c r="G43" s="155">
        <f t="shared" si="1"/>
        <v>0.011764705882352941</v>
      </c>
      <c r="H43" s="155">
        <v>0.024</v>
      </c>
      <c r="I43" s="166" t="s">
        <v>104</v>
      </c>
    </row>
    <row r="44" spans="1:9" s="34" customFormat="1" ht="21" customHeight="1">
      <c r="A44" s="213" t="s">
        <v>674</v>
      </c>
      <c r="B44" s="153">
        <v>1.08</v>
      </c>
      <c r="C44" s="155">
        <f t="shared" si="0"/>
        <v>342.01599999999996</v>
      </c>
      <c r="D44" s="153" t="s">
        <v>330</v>
      </c>
      <c r="E44" s="153">
        <v>7</v>
      </c>
      <c r="F44" s="153">
        <v>1.99</v>
      </c>
      <c r="G44" s="155">
        <f t="shared" si="1"/>
        <v>0.011557788944723618</v>
      </c>
      <c r="H44" s="155">
        <v>0.023</v>
      </c>
      <c r="I44" s="166" t="s">
        <v>103</v>
      </c>
    </row>
    <row r="45" spans="1:9" s="34" customFormat="1" ht="21" customHeight="1">
      <c r="A45" s="220" t="s">
        <v>711</v>
      </c>
      <c r="B45" s="159">
        <v>1.08</v>
      </c>
      <c r="C45" s="160">
        <f t="shared" si="0"/>
        <v>342.01599999999996</v>
      </c>
      <c r="D45" s="159" t="s">
        <v>331</v>
      </c>
      <c r="E45" s="159">
        <v>7.2</v>
      </c>
      <c r="F45" s="159">
        <v>2</v>
      </c>
      <c r="G45" s="160">
        <f t="shared" si="1"/>
        <v>0.0115</v>
      </c>
      <c r="H45" s="160">
        <v>0.023</v>
      </c>
      <c r="I45" s="169" t="s">
        <v>104</v>
      </c>
    </row>
    <row r="46" spans="1:9" s="34" customFormat="1" ht="21" customHeight="1">
      <c r="A46" s="42"/>
      <c r="B46" s="85"/>
      <c r="C46" s="44"/>
      <c r="D46" s="43"/>
      <c r="E46" s="43"/>
      <c r="F46" s="43"/>
      <c r="G46" s="44"/>
      <c r="H46" s="44"/>
      <c r="I46" s="78"/>
    </row>
    <row r="47" spans="1:9" s="34" customFormat="1" ht="21" customHeight="1">
      <c r="A47" s="42"/>
      <c r="B47" s="85"/>
      <c r="C47" s="44"/>
      <c r="D47" s="43"/>
      <c r="E47" s="43"/>
      <c r="F47" s="43"/>
      <c r="G47" s="44"/>
      <c r="H47" s="44"/>
      <c r="I47" s="78"/>
    </row>
    <row r="48" spans="1:9" s="34" customFormat="1" ht="21" customHeight="1">
      <c r="A48" s="42"/>
      <c r="B48" s="85"/>
      <c r="C48" s="44"/>
      <c r="D48" s="43"/>
      <c r="E48" s="43"/>
      <c r="F48" s="43"/>
      <c r="G48" s="44"/>
      <c r="H48" s="44"/>
      <c r="I48" s="78"/>
    </row>
    <row r="49" spans="1:9" s="34" customFormat="1" ht="21" customHeight="1">
      <c r="A49" s="227" t="s">
        <v>172</v>
      </c>
      <c r="B49" s="43"/>
      <c r="C49" s="43"/>
      <c r="D49" s="43"/>
      <c r="E49" s="43"/>
      <c r="F49" s="43"/>
      <c r="G49" s="44"/>
      <c r="H49" s="44"/>
      <c r="I49" s="78"/>
    </row>
    <row r="50" spans="1:9" s="34" customFormat="1" ht="21" customHeight="1">
      <c r="A50" s="228" t="s">
        <v>173</v>
      </c>
      <c r="B50" s="229">
        <f>+COUNT(B7:B45)</f>
        <v>34</v>
      </c>
      <c r="C50" s="43" t="s">
        <v>174</v>
      </c>
      <c r="D50" s="43"/>
      <c r="E50" s="43"/>
      <c r="F50" s="43"/>
      <c r="G50" s="44"/>
      <c r="H50" s="44"/>
      <c r="I50" s="78"/>
    </row>
    <row r="51" spans="1:9" s="34" customFormat="1" ht="21" customHeight="1">
      <c r="A51" s="42"/>
      <c r="B51" s="85"/>
      <c r="C51" s="43"/>
      <c r="D51" s="43"/>
      <c r="E51" s="43"/>
      <c r="F51" s="43"/>
      <c r="G51" s="44"/>
      <c r="H51" s="44"/>
      <c r="I51" s="78"/>
    </row>
    <row r="52" spans="1:9" s="34" customFormat="1" ht="21" customHeight="1">
      <c r="A52" s="42"/>
      <c r="B52" s="85"/>
      <c r="C52" s="43"/>
      <c r="D52" s="43"/>
      <c r="E52" s="43"/>
      <c r="F52" s="43"/>
      <c r="G52" s="44"/>
      <c r="H52" s="44"/>
      <c r="I52" s="78"/>
    </row>
    <row r="53" spans="1:9" s="34" customFormat="1" ht="21" customHeight="1">
      <c r="A53" s="42"/>
      <c r="B53" s="85"/>
      <c r="C53" s="43"/>
      <c r="D53" s="43"/>
      <c r="E53" s="43"/>
      <c r="F53" s="43"/>
      <c r="G53" s="44"/>
      <c r="H53" s="44"/>
      <c r="I53" s="78"/>
    </row>
    <row r="54" spans="1:9" s="34" customFormat="1" ht="21" customHeight="1">
      <c r="A54" s="42"/>
      <c r="B54" s="85"/>
      <c r="C54" s="43"/>
      <c r="D54" s="43"/>
      <c r="E54" s="43"/>
      <c r="F54" s="43"/>
      <c r="G54" s="44"/>
      <c r="H54" s="44"/>
      <c r="I54" s="78"/>
    </row>
    <row r="55" spans="1:9" s="34" customFormat="1" ht="21" customHeight="1">
      <c r="A55" s="42"/>
      <c r="B55" s="85"/>
      <c r="C55" s="43"/>
      <c r="D55" s="43"/>
      <c r="E55" s="43"/>
      <c r="F55" s="43"/>
      <c r="G55" s="44"/>
      <c r="H55" s="44"/>
      <c r="I55" s="78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17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  <c r="Q67" s="34" t="s">
        <v>66</v>
      </c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43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43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43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43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43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43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43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43"/>
      <c r="C82" s="43"/>
      <c r="D82" s="43"/>
      <c r="E82" s="43"/>
      <c r="F82" s="43"/>
      <c r="G82" s="44"/>
      <c r="H82" s="44"/>
      <c r="I82" s="78"/>
    </row>
    <row r="83" spans="1:9" s="34" customFormat="1" ht="15" customHeight="1">
      <c r="A83" s="42"/>
      <c r="B83" s="43"/>
      <c r="C83" s="43"/>
      <c r="D83" s="43"/>
      <c r="E83" s="43"/>
      <c r="F83" s="43"/>
      <c r="G83" s="44"/>
      <c r="H83" s="44"/>
      <c r="I83" s="78"/>
    </row>
    <row r="84" spans="1:9" s="34" customFormat="1" ht="15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18" s="34" customFormat="1" ht="15" customHeight="1">
      <c r="A85" s="42"/>
      <c r="B85" s="43"/>
      <c r="C85" s="43"/>
      <c r="D85" s="43"/>
      <c r="E85" s="43"/>
      <c r="F85" s="43"/>
      <c r="G85" s="44"/>
      <c r="H85" s="44"/>
      <c r="I85" s="78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4" customFormat="1" ht="15" customHeight="1">
      <c r="A86" s="42"/>
      <c r="B86" s="43"/>
      <c r="C86" s="43"/>
      <c r="D86" s="43"/>
      <c r="E86" s="43"/>
      <c r="F86" s="43"/>
      <c r="G86" s="44"/>
      <c r="H86" s="44"/>
      <c r="I86" s="78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4" customFormat="1" ht="15" customHeight="1">
      <c r="A87" s="42"/>
      <c r="B87" s="43"/>
      <c r="C87" s="43"/>
      <c r="D87" s="43"/>
      <c r="E87" s="43"/>
      <c r="F87" s="43"/>
      <c r="G87" s="44"/>
      <c r="H87" s="44"/>
      <c r="I87" s="78"/>
      <c r="J87"/>
      <c r="K87"/>
      <c r="L87"/>
      <c r="M87"/>
      <c r="N87"/>
      <c r="O87"/>
      <c r="P87"/>
      <c r="Q87"/>
      <c r="R87"/>
    </row>
    <row r="88" spans="1:18" s="34" customFormat="1" ht="15" customHeight="1">
      <c r="A88" s="42"/>
      <c r="B88" s="43"/>
      <c r="C88" s="43"/>
      <c r="D88" s="43"/>
      <c r="E88" s="43"/>
      <c r="F88" s="43"/>
      <c r="G88" s="44"/>
      <c r="H88" s="44"/>
      <c r="I88" s="78"/>
      <c r="J88"/>
      <c r="K88"/>
      <c r="L88"/>
      <c r="M88"/>
      <c r="N88"/>
      <c r="O88"/>
      <c r="P88"/>
      <c r="Q88"/>
      <c r="R88"/>
    </row>
    <row r="89" spans="1:18" s="34" customFormat="1" ht="15" customHeight="1">
      <c r="A89" s="42"/>
      <c r="B89" s="43"/>
      <c r="C89" s="43"/>
      <c r="D89" s="43"/>
      <c r="E89" s="43"/>
      <c r="F89" s="43"/>
      <c r="G89" s="44"/>
      <c r="H89" s="44"/>
      <c r="I89" s="81"/>
      <c r="J89"/>
      <c r="K89"/>
      <c r="L89"/>
      <c r="M89"/>
      <c r="N89"/>
      <c r="O89"/>
      <c r="P89"/>
      <c r="Q89"/>
      <c r="R89"/>
    </row>
    <row r="90" spans="1:18" s="34" customFormat="1" ht="15" customHeight="1">
      <c r="A90" s="42"/>
      <c r="B90" s="43"/>
      <c r="C90" s="43"/>
      <c r="D90" s="43"/>
      <c r="E90" s="43"/>
      <c r="F90" s="43"/>
      <c r="G90" s="44"/>
      <c r="H90" s="44"/>
      <c r="I90" s="81"/>
      <c r="J90"/>
      <c r="K90"/>
      <c r="L90"/>
      <c r="M90"/>
      <c r="N90"/>
      <c r="O90"/>
      <c r="P90"/>
      <c r="Q90"/>
      <c r="R90"/>
    </row>
    <row r="91" spans="1:18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81"/>
      <c r="J91"/>
      <c r="K91"/>
      <c r="L91"/>
      <c r="M91"/>
      <c r="N91"/>
      <c r="O91"/>
      <c r="P91"/>
      <c r="Q91"/>
      <c r="R91"/>
    </row>
    <row r="92" spans="1:18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81"/>
      <c r="J92"/>
      <c r="K92"/>
      <c r="L92"/>
      <c r="M92"/>
      <c r="N92"/>
      <c r="O92"/>
      <c r="P92"/>
      <c r="Q92"/>
      <c r="R92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81"/>
      <c r="J93"/>
      <c r="K93"/>
      <c r="L93"/>
      <c r="M93"/>
      <c r="N93"/>
      <c r="O93"/>
      <c r="P93"/>
      <c r="Q93"/>
      <c r="R93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81"/>
      <c r="J94"/>
      <c r="K94"/>
      <c r="L94"/>
      <c r="M94"/>
      <c r="N94"/>
      <c r="O94"/>
      <c r="P94"/>
      <c r="Q94"/>
      <c r="R94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81"/>
      <c r="J95"/>
      <c r="K95"/>
      <c r="L95"/>
      <c r="M95"/>
      <c r="N95"/>
      <c r="O95"/>
      <c r="P95"/>
      <c r="Q95"/>
      <c r="R95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81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29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29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29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ht="21.75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ht="21.75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ht="21.75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ht="21.75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ht="21.75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ht="21.75">
      <c r="A111" s="29"/>
      <c r="B111" s="36"/>
      <c r="C111" s="36"/>
      <c r="D111" s="36"/>
      <c r="E111" s="36"/>
      <c r="F111" s="36"/>
      <c r="G111" s="35"/>
      <c r="H111" s="35"/>
      <c r="I111" s="63"/>
      <c r="J111"/>
      <c r="K111"/>
      <c r="L111"/>
      <c r="M111"/>
      <c r="N111"/>
      <c r="O111"/>
      <c r="P111"/>
      <c r="Q111"/>
      <c r="R111"/>
    </row>
    <row r="112" spans="1:18" ht="21.75">
      <c r="A112" s="29"/>
      <c r="B112" s="36"/>
      <c r="C112" s="36"/>
      <c r="D112" s="36"/>
      <c r="E112" s="36"/>
      <c r="F112" s="36"/>
      <c r="G112" s="35"/>
      <c r="H112" s="35"/>
      <c r="I112" s="63"/>
      <c r="J112"/>
      <c r="K112"/>
      <c r="L112"/>
      <c r="M112"/>
      <c r="N112"/>
      <c r="O112"/>
      <c r="P112"/>
      <c r="Q112"/>
      <c r="R112"/>
    </row>
    <row r="113" spans="1:18" ht="21.75">
      <c r="A113" s="29"/>
      <c r="B113" s="36"/>
      <c r="C113" s="36"/>
      <c r="D113" s="36"/>
      <c r="E113" s="36"/>
      <c r="F113" s="36"/>
      <c r="G113" s="35"/>
      <c r="H113" s="35"/>
      <c r="I113" s="63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39"/>
      <c r="D114" s="39"/>
      <c r="E114" s="39"/>
      <c r="F114" s="39"/>
      <c r="G114" s="64"/>
      <c r="H114" s="64"/>
      <c r="I114" s="69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39"/>
      <c r="D115" s="39"/>
      <c r="E115" s="39"/>
      <c r="F115" s="39"/>
      <c r="I115" s="69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39"/>
      <c r="D116" s="39"/>
      <c r="E116" s="39"/>
      <c r="F116" s="39"/>
      <c r="I116" s="69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39"/>
      <c r="D117" s="39"/>
      <c r="E117" s="39"/>
      <c r="F117" s="39"/>
      <c r="I117" s="69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39"/>
      <c r="D118" s="39"/>
      <c r="E118" s="39"/>
      <c r="F118" s="39"/>
      <c r="I118" s="69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39"/>
      <c r="D119" s="39"/>
      <c r="E119" s="39"/>
      <c r="F119" s="39"/>
      <c r="I119" s="69"/>
      <c r="J119"/>
      <c r="K119"/>
      <c r="L119"/>
      <c r="M119"/>
      <c r="N119"/>
      <c r="O119"/>
      <c r="P119"/>
      <c r="Q119"/>
      <c r="R119"/>
    </row>
    <row r="120" spans="2:18" ht="21.75">
      <c r="B120" s="39"/>
      <c r="C120" s="39"/>
      <c r="D120" s="39"/>
      <c r="E120" s="39"/>
      <c r="F120" s="39"/>
      <c r="I120" s="69"/>
      <c r="J120"/>
      <c r="K120"/>
      <c r="L120"/>
      <c r="M120"/>
      <c r="N120"/>
      <c r="O120"/>
      <c r="P120"/>
      <c r="Q120"/>
      <c r="R120"/>
    </row>
    <row r="121" spans="2:18" ht="21.75">
      <c r="B121" s="39"/>
      <c r="C121" s="39"/>
      <c r="D121" s="39"/>
      <c r="E121" s="39"/>
      <c r="F121" s="39"/>
      <c r="I121" s="69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I122" s="6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I124" s="6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">
      <c r="B155" s="39"/>
      <c r="C155" s="39"/>
      <c r="D155" s="39"/>
      <c r="E155" s="39"/>
      <c r="F155" s="3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2:18" ht="21">
      <c r="B156" s="39"/>
      <c r="C156" s="39"/>
      <c r="D156" s="39"/>
      <c r="E156" s="39"/>
      <c r="F156" s="3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2:18" ht="21">
      <c r="B157" s="39"/>
      <c r="C157" s="39"/>
      <c r="D157" s="39"/>
      <c r="E157" s="39"/>
      <c r="F157" s="3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2:18" ht="21">
      <c r="B158" s="39"/>
      <c r="C158" s="39"/>
      <c r="D158" s="39"/>
      <c r="E158" s="39"/>
      <c r="F158" s="3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2:18" ht="21">
      <c r="B159" s="39"/>
      <c r="C159" s="39"/>
      <c r="D159" s="39"/>
      <c r="E159" s="39"/>
      <c r="F159" s="3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2:18" ht="21">
      <c r="B160" s="39"/>
      <c r="C160" s="39"/>
      <c r="D160" s="39"/>
      <c r="E160" s="39"/>
      <c r="F160" s="3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2:18" ht="21">
      <c r="B161" s="39"/>
      <c r="C161" s="39"/>
      <c r="D161" s="39"/>
      <c r="E161" s="39"/>
      <c r="F161" s="3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2:18" ht="21">
      <c r="B162" s="39"/>
      <c r="C162" s="39"/>
      <c r="D162" s="39"/>
      <c r="E162" s="39"/>
      <c r="F162" s="3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2:18" ht="21">
      <c r="B163" s="39"/>
      <c r="C163" s="39"/>
      <c r="D163" s="39"/>
      <c r="E163" s="39"/>
      <c r="F163" s="3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6" ht="21">
      <c r="B168" s="39"/>
      <c r="C168" s="39"/>
      <c r="D168" s="39"/>
      <c r="E168" s="39"/>
      <c r="F168" s="39"/>
    </row>
    <row r="169" spans="2:6" ht="21">
      <c r="B169" s="39"/>
      <c r="C169" s="39"/>
      <c r="D169" s="39"/>
      <c r="E169" s="39"/>
      <c r="F169" s="39"/>
    </row>
    <row r="170" spans="2:6" ht="21">
      <c r="B170" s="39"/>
      <c r="C170" s="39"/>
      <c r="D170" s="39"/>
      <c r="E170" s="39"/>
      <c r="F170" s="39"/>
    </row>
    <row r="171" spans="2:6" ht="21">
      <c r="B171" s="39"/>
      <c r="C171" s="39"/>
      <c r="D171" s="39"/>
      <c r="E171" s="39"/>
      <c r="F171" s="39"/>
    </row>
    <row r="172" spans="2:6" ht="21">
      <c r="B172" s="39"/>
      <c r="C172" s="39"/>
      <c r="D172" s="39"/>
      <c r="E172" s="39"/>
      <c r="F172" s="39"/>
    </row>
    <row r="173" spans="2:6" ht="21">
      <c r="B173" s="39"/>
      <c r="C173" s="39"/>
      <c r="D173" s="39"/>
      <c r="E173" s="39"/>
      <c r="F173" s="39"/>
    </row>
    <row r="174" spans="2:6" ht="21">
      <c r="B174" s="39"/>
      <c r="C174" s="39"/>
      <c r="D174" s="39"/>
      <c r="E174" s="39"/>
      <c r="F174" s="39"/>
    </row>
    <row r="175" spans="2:6" ht="21">
      <c r="B175" s="39"/>
      <c r="C175" s="39"/>
      <c r="D175" s="39"/>
      <c r="E175" s="39"/>
      <c r="F175" s="3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</sheetData>
  <sheetProtection/>
  <mergeCells count="4">
    <mergeCell ref="A4:I4"/>
    <mergeCell ref="A9:A10"/>
    <mergeCell ref="I9:I10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BS261"/>
  <sheetViews>
    <sheetView zoomScale="130" zoomScaleNormal="130" zoomScalePageLayoutView="0" workbookViewId="0" topLeftCell="A1">
      <selection activeCell="O9" sqref="O9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83</v>
      </c>
      <c r="B6" s="2"/>
      <c r="D6" s="21" t="s">
        <v>85</v>
      </c>
      <c r="E6" s="2"/>
      <c r="F6" s="2"/>
      <c r="G6" s="21" t="s">
        <v>82</v>
      </c>
      <c r="I6" s="2"/>
    </row>
    <row r="7" spans="1:9" s="10" customFormat="1" ht="22.5" customHeight="1">
      <c r="A7" s="1" t="s">
        <v>84</v>
      </c>
      <c r="B7" s="2"/>
      <c r="D7" s="21" t="s">
        <v>54</v>
      </c>
      <c r="E7" s="2"/>
      <c r="F7" s="2"/>
      <c r="G7" s="21" t="s">
        <v>81</v>
      </c>
      <c r="I7" s="2"/>
    </row>
    <row r="8" spans="1:9" s="10" customFormat="1" ht="22.5" customHeight="1">
      <c r="A8" s="1" t="s">
        <v>9</v>
      </c>
      <c r="B8" s="2"/>
      <c r="C8" s="46">
        <v>287.727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5">
        <v>1.63</v>
      </c>
      <c r="C11" s="216">
        <f>$C$8+B11</f>
        <v>289.35699999999997</v>
      </c>
      <c r="D11" s="215" t="s">
        <v>219</v>
      </c>
      <c r="E11" s="204">
        <v>58.25</v>
      </c>
      <c r="F11" s="215">
        <v>102.12</v>
      </c>
      <c r="G11" s="216">
        <f>H11/F11</f>
        <v>0.014992166079122599</v>
      </c>
      <c r="H11" s="216">
        <v>1.531</v>
      </c>
      <c r="I11" s="208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189</v>
      </c>
      <c r="B12" s="209">
        <v>1.57</v>
      </c>
      <c r="C12" s="192">
        <f>$C$8+B12</f>
        <v>289.29699999999997</v>
      </c>
      <c r="D12" s="209" t="s">
        <v>220</v>
      </c>
      <c r="E12" s="191">
        <v>57.95</v>
      </c>
      <c r="F12" s="209">
        <v>90.69</v>
      </c>
      <c r="G12" s="192">
        <f>H12/F12</f>
        <v>0.01184254052265961</v>
      </c>
      <c r="H12" s="209">
        <v>1.074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190</v>
      </c>
      <c r="B13" s="191">
        <v>1.54</v>
      </c>
      <c r="C13" s="192">
        <f>$C$8+B13</f>
        <v>289.267</v>
      </c>
      <c r="D13" s="209" t="s">
        <v>221</v>
      </c>
      <c r="E13" s="191">
        <v>57.85</v>
      </c>
      <c r="F13" s="209">
        <v>89.11</v>
      </c>
      <c r="G13" s="192">
        <f>H13/F13</f>
        <v>0.009347996857816182</v>
      </c>
      <c r="H13" s="209">
        <v>0.833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1.62</v>
      </c>
      <c r="C14" s="192">
        <f aca="true" t="shared" si="0" ref="C14:C45">$C$8+B14</f>
        <v>289.347</v>
      </c>
      <c r="D14" s="153" t="s">
        <v>281</v>
      </c>
      <c r="E14" s="154">
        <v>58.2</v>
      </c>
      <c r="F14" s="153">
        <v>99.44</v>
      </c>
      <c r="G14" s="192">
        <f aca="true" t="shared" si="1" ref="G14:G45">H14/F14</f>
        <v>0.017487932421560742</v>
      </c>
      <c r="H14" s="155">
        <v>1.739</v>
      </c>
      <c r="I14" s="166" t="s">
        <v>104</v>
      </c>
    </row>
    <row r="15" spans="1:9" s="34" customFormat="1" ht="21" customHeight="1">
      <c r="A15" s="213" t="s">
        <v>111</v>
      </c>
      <c r="B15" s="153">
        <v>0.87</v>
      </c>
      <c r="C15" s="192">
        <f t="shared" si="0"/>
        <v>288.597</v>
      </c>
      <c r="D15" s="153" t="s">
        <v>282</v>
      </c>
      <c r="E15" s="153">
        <v>54.3</v>
      </c>
      <c r="F15" s="153">
        <v>58.05</v>
      </c>
      <c r="G15" s="192">
        <f t="shared" si="1"/>
        <v>0.025443583118001725</v>
      </c>
      <c r="H15" s="155">
        <v>1.477</v>
      </c>
      <c r="I15" s="166" t="s">
        <v>103</v>
      </c>
    </row>
    <row r="16" spans="1:9" s="34" customFormat="1" ht="21" customHeight="1">
      <c r="A16" s="213" t="s">
        <v>109</v>
      </c>
      <c r="B16" s="153">
        <v>0.83</v>
      </c>
      <c r="C16" s="192">
        <f t="shared" si="0"/>
        <v>288.55699999999996</v>
      </c>
      <c r="D16" s="153" t="s">
        <v>283</v>
      </c>
      <c r="E16" s="153">
        <v>54.25</v>
      </c>
      <c r="F16" s="153">
        <v>55.38</v>
      </c>
      <c r="G16" s="192">
        <f t="shared" si="1"/>
        <v>0.022697724810400863</v>
      </c>
      <c r="H16" s="156">
        <v>1.257</v>
      </c>
      <c r="I16" s="166" t="s">
        <v>103</v>
      </c>
    </row>
    <row r="17" spans="1:9" s="34" customFormat="1" ht="21" customHeight="1">
      <c r="A17" s="213" t="s">
        <v>244</v>
      </c>
      <c r="B17" s="153">
        <v>0.93</v>
      </c>
      <c r="C17" s="192">
        <f t="shared" si="0"/>
        <v>288.657</v>
      </c>
      <c r="D17" s="153" t="s">
        <v>284</v>
      </c>
      <c r="E17" s="153">
        <v>54.6</v>
      </c>
      <c r="F17" s="153">
        <v>59.17</v>
      </c>
      <c r="G17" s="192">
        <f t="shared" si="1"/>
        <v>0.009768463748521208</v>
      </c>
      <c r="H17" s="155">
        <v>0.578</v>
      </c>
      <c r="I17" s="166" t="s">
        <v>103</v>
      </c>
    </row>
    <row r="18" spans="1:9" s="34" customFormat="1" ht="21" customHeight="1">
      <c r="A18" s="213" t="s">
        <v>289</v>
      </c>
      <c r="B18" s="153">
        <v>0.95</v>
      </c>
      <c r="C18" s="155">
        <f t="shared" si="0"/>
        <v>288.67699999999996</v>
      </c>
      <c r="D18" s="153" t="s">
        <v>283</v>
      </c>
      <c r="E18" s="153">
        <v>54.65</v>
      </c>
      <c r="F18" s="153">
        <v>60.97</v>
      </c>
      <c r="G18" s="155">
        <f t="shared" si="1"/>
        <v>0.01292438904379203</v>
      </c>
      <c r="H18" s="155">
        <v>0.788</v>
      </c>
      <c r="I18" s="166" t="s">
        <v>104</v>
      </c>
    </row>
    <row r="19" spans="1:9" s="34" customFormat="1" ht="21" customHeight="1">
      <c r="A19" s="213" t="s">
        <v>113</v>
      </c>
      <c r="B19" s="153">
        <v>1</v>
      </c>
      <c r="C19" s="155">
        <f t="shared" si="0"/>
        <v>288.727</v>
      </c>
      <c r="D19" s="153" t="s">
        <v>333</v>
      </c>
      <c r="E19" s="153">
        <v>54.8</v>
      </c>
      <c r="F19" s="153">
        <v>62.08</v>
      </c>
      <c r="G19" s="155">
        <f t="shared" si="1"/>
        <v>0.10243234536082474</v>
      </c>
      <c r="H19" s="155">
        <v>6.359</v>
      </c>
      <c r="I19" s="166" t="s">
        <v>103</v>
      </c>
    </row>
    <row r="20" spans="1:9" s="34" customFormat="1" ht="21" customHeight="1">
      <c r="A20" s="213" t="s">
        <v>115</v>
      </c>
      <c r="B20" s="153">
        <v>0.93</v>
      </c>
      <c r="C20" s="155">
        <f t="shared" si="0"/>
        <v>288.657</v>
      </c>
      <c r="D20" s="153" t="s">
        <v>281</v>
      </c>
      <c r="E20" s="153">
        <v>54.45</v>
      </c>
      <c r="F20" s="153">
        <v>58.08</v>
      </c>
      <c r="G20" s="155">
        <f t="shared" si="1"/>
        <v>0.0743629476584022</v>
      </c>
      <c r="H20" s="155">
        <v>4.319</v>
      </c>
      <c r="I20" s="166" t="s">
        <v>103</v>
      </c>
    </row>
    <row r="21" spans="1:9" s="34" customFormat="1" ht="21" customHeight="1">
      <c r="A21" s="213" t="s">
        <v>116</v>
      </c>
      <c r="B21" s="153">
        <v>0.88</v>
      </c>
      <c r="C21" s="155">
        <f t="shared" si="0"/>
        <v>288.60699999999997</v>
      </c>
      <c r="D21" s="153" t="s">
        <v>334</v>
      </c>
      <c r="E21" s="153">
        <v>54.4</v>
      </c>
      <c r="F21" s="153">
        <v>55.68</v>
      </c>
      <c r="G21" s="155">
        <f t="shared" si="1"/>
        <v>0.06722341954022988</v>
      </c>
      <c r="H21" s="155">
        <v>3.743</v>
      </c>
      <c r="I21" s="166" t="s">
        <v>103</v>
      </c>
    </row>
    <row r="22" spans="1:9" s="34" customFormat="1" ht="21" customHeight="1">
      <c r="A22" s="213" t="s">
        <v>342</v>
      </c>
      <c r="B22" s="153">
        <v>1.5</v>
      </c>
      <c r="C22" s="155">
        <f t="shared" si="0"/>
        <v>289.227</v>
      </c>
      <c r="D22" s="153" t="s">
        <v>283</v>
      </c>
      <c r="E22" s="153">
        <v>55.8</v>
      </c>
      <c r="F22" s="153">
        <v>85.69</v>
      </c>
      <c r="G22" s="155">
        <f t="shared" si="1"/>
        <v>0.013035360018671957</v>
      </c>
      <c r="H22" s="155">
        <v>1.117</v>
      </c>
      <c r="I22" s="166" t="s">
        <v>104</v>
      </c>
    </row>
    <row r="23" spans="1:9" s="34" customFormat="1" ht="21" customHeight="1">
      <c r="A23" s="213" t="s">
        <v>337</v>
      </c>
      <c r="B23" s="153">
        <v>1.36</v>
      </c>
      <c r="C23" s="155">
        <f t="shared" si="0"/>
        <v>289.087</v>
      </c>
      <c r="D23" s="153" t="s">
        <v>381</v>
      </c>
      <c r="E23" s="153">
        <v>55.5</v>
      </c>
      <c r="F23" s="153">
        <v>78.84</v>
      </c>
      <c r="G23" s="155">
        <f t="shared" si="1"/>
        <v>0.016692034500253677</v>
      </c>
      <c r="H23" s="155">
        <v>1.316</v>
      </c>
      <c r="I23" s="166" t="s">
        <v>103</v>
      </c>
    </row>
    <row r="24" spans="1:9" s="34" customFormat="1" ht="21" customHeight="1">
      <c r="A24" s="213" t="s">
        <v>119</v>
      </c>
      <c r="B24" s="153">
        <v>1.29</v>
      </c>
      <c r="C24" s="155">
        <f t="shared" si="0"/>
        <v>289.017</v>
      </c>
      <c r="D24" s="153" t="s">
        <v>382</v>
      </c>
      <c r="E24" s="153">
        <v>55.3</v>
      </c>
      <c r="F24" s="153">
        <v>76.58</v>
      </c>
      <c r="G24" s="155">
        <f t="shared" si="1"/>
        <v>0.18899190389135545</v>
      </c>
      <c r="H24" s="155">
        <v>14.473</v>
      </c>
      <c r="I24" s="166" t="s">
        <v>103</v>
      </c>
    </row>
    <row r="25" spans="1:9" s="34" customFormat="1" ht="21" customHeight="1">
      <c r="A25" s="213" t="s">
        <v>120</v>
      </c>
      <c r="B25" s="153">
        <v>1.42</v>
      </c>
      <c r="C25" s="155">
        <f t="shared" si="0"/>
        <v>289.147</v>
      </c>
      <c r="D25" s="153" t="s">
        <v>383</v>
      </c>
      <c r="E25" s="153">
        <v>55.7</v>
      </c>
      <c r="F25" s="153">
        <v>83.34</v>
      </c>
      <c r="G25" s="155">
        <f t="shared" si="1"/>
        <v>0.2170026397888169</v>
      </c>
      <c r="H25" s="155">
        <v>18.085</v>
      </c>
      <c r="I25" s="166" t="s">
        <v>103</v>
      </c>
    </row>
    <row r="26" spans="1:9" s="34" customFormat="1" ht="21" customHeight="1">
      <c r="A26" s="213" t="s">
        <v>388</v>
      </c>
      <c r="B26" s="153">
        <v>1.63</v>
      </c>
      <c r="C26" s="155">
        <f t="shared" si="0"/>
        <v>289.35699999999997</v>
      </c>
      <c r="D26" s="153" t="s">
        <v>393</v>
      </c>
      <c r="E26" s="153">
        <v>56.7</v>
      </c>
      <c r="F26" s="153">
        <v>112.35</v>
      </c>
      <c r="G26" s="155">
        <f t="shared" si="1"/>
        <v>0.3199732977303071</v>
      </c>
      <c r="H26" s="155">
        <v>35.949</v>
      </c>
      <c r="I26" s="166" t="s">
        <v>104</v>
      </c>
    </row>
    <row r="27" spans="1:9" s="34" customFormat="1" ht="21" customHeight="1">
      <c r="A27" s="213" t="s">
        <v>124</v>
      </c>
      <c r="B27" s="153">
        <v>1.88</v>
      </c>
      <c r="C27" s="155">
        <f t="shared" si="0"/>
        <v>289.60699999999997</v>
      </c>
      <c r="D27" s="153" t="s">
        <v>452</v>
      </c>
      <c r="E27" s="153">
        <v>57.8</v>
      </c>
      <c r="F27" s="153">
        <v>133.88</v>
      </c>
      <c r="G27" s="155">
        <f t="shared" si="1"/>
        <v>0.3322826411711981</v>
      </c>
      <c r="H27" s="155">
        <v>44.486</v>
      </c>
      <c r="I27" s="166" t="s">
        <v>103</v>
      </c>
    </row>
    <row r="28" spans="1:9" s="34" customFormat="1" ht="21" customHeight="1">
      <c r="A28" s="213" t="s">
        <v>125</v>
      </c>
      <c r="B28" s="153">
        <v>1.5</v>
      </c>
      <c r="C28" s="155">
        <f t="shared" si="0"/>
        <v>289.227</v>
      </c>
      <c r="D28" s="153" t="s">
        <v>453</v>
      </c>
      <c r="E28" s="153">
        <v>55.6</v>
      </c>
      <c r="F28" s="153">
        <v>92.22</v>
      </c>
      <c r="G28" s="155">
        <f t="shared" si="1"/>
        <v>0.2258295380611581</v>
      </c>
      <c r="H28" s="155">
        <v>20.826</v>
      </c>
      <c r="I28" s="166" t="s">
        <v>103</v>
      </c>
    </row>
    <row r="29" spans="1:9" s="34" customFormat="1" ht="21" customHeight="1">
      <c r="A29" s="213" t="s">
        <v>409</v>
      </c>
      <c r="B29" s="153">
        <v>1.58</v>
      </c>
      <c r="C29" s="155">
        <f t="shared" si="0"/>
        <v>289.30699999999996</v>
      </c>
      <c r="D29" s="153" t="s">
        <v>454</v>
      </c>
      <c r="E29" s="153">
        <v>56.2</v>
      </c>
      <c r="F29" s="153">
        <v>96.86</v>
      </c>
      <c r="G29" s="155">
        <f t="shared" si="1"/>
        <v>0.28283088994424943</v>
      </c>
      <c r="H29" s="155">
        <v>27.395</v>
      </c>
      <c r="I29" s="166" t="s">
        <v>103</v>
      </c>
    </row>
    <row r="30" spans="1:9" s="34" customFormat="1" ht="21" customHeight="1">
      <c r="A30" s="213" t="s">
        <v>470</v>
      </c>
      <c r="B30" s="153">
        <v>1.68</v>
      </c>
      <c r="C30" s="155">
        <f t="shared" si="0"/>
        <v>289.407</v>
      </c>
      <c r="D30" s="153" t="s">
        <v>514</v>
      </c>
      <c r="E30" s="153">
        <v>56.2</v>
      </c>
      <c r="F30" s="153">
        <v>99.83</v>
      </c>
      <c r="G30" s="155">
        <f t="shared" si="1"/>
        <v>0.30558950215366126</v>
      </c>
      <c r="H30" s="155">
        <v>30.507</v>
      </c>
      <c r="I30" s="166" t="s">
        <v>104</v>
      </c>
    </row>
    <row r="31" spans="1:9" s="34" customFormat="1" ht="21" customHeight="1">
      <c r="A31" s="213" t="s">
        <v>465</v>
      </c>
      <c r="B31" s="153">
        <v>2.3</v>
      </c>
      <c r="C31" s="155">
        <f t="shared" si="0"/>
        <v>290.027</v>
      </c>
      <c r="D31" s="153" t="s">
        <v>515</v>
      </c>
      <c r="E31" s="153">
        <v>58.35</v>
      </c>
      <c r="F31" s="153">
        <v>127.07</v>
      </c>
      <c r="G31" s="155">
        <f t="shared" si="1"/>
        <v>0.5278429212245219</v>
      </c>
      <c r="H31" s="155">
        <v>67.073</v>
      </c>
      <c r="I31" s="166" t="s">
        <v>103</v>
      </c>
    </row>
    <row r="32" spans="1:9" s="34" customFormat="1" ht="21" customHeight="1">
      <c r="A32" s="213" t="s">
        <v>472</v>
      </c>
      <c r="B32" s="153">
        <v>2.14</v>
      </c>
      <c r="C32" s="155">
        <f t="shared" si="0"/>
        <v>289.86699999999996</v>
      </c>
      <c r="D32" s="153" t="s">
        <v>452</v>
      </c>
      <c r="E32" s="153">
        <v>57.9</v>
      </c>
      <c r="F32" s="153">
        <v>123.64</v>
      </c>
      <c r="G32" s="155">
        <f t="shared" si="1"/>
        <v>0.3517631834357813</v>
      </c>
      <c r="H32" s="155">
        <v>43.492</v>
      </c>
      <c r="I32" s="166" t="s">
        <v>103</v>
      </c>
    </row>
    <row r="33" spans="1:9" s="34" customFormat="1" ht="21" customHeight="1">
      <c r="A33" s="213" t="s">
        <v>477</v>
      </c>
      <c r="B33" s="153">
        <v>1.62</v>
      </c>
      <c r="C33" s="155">
        <f t="shared" si="0"/>
        <v>289.347</v>
      </c>
      <c r="D33" s="153" t="s">
        <v>270</v>
      </c>
      <c r="E33" s="153">
        <v>56.1</v>
      </c>
      <c r="F33" s="153">
        <v>88.69</v>
      </c>
      <c r="G33" s="155">
        <f t="shared" si="1"/>
        <v>0.31002367797947905</v>
      </c>
      <c r="H33" s="155">
        <v>27.496</v>
      </c>
      <c r="I33" s="166" t="s">
        <v>103</v>
      </c>
    </row>
    <row r="34" spans="1:9" s="34" customFormat="1" ht="21" customHeight="1">
      <c r="A34" s="213" t="s">
        <v>518</v>
      </c>
      <c r="B34" s="153">
        <v>1.58</v>
      </c>
      <c r="C34" s="155">
        <f t="shared" si="0"/>
        <v>289.30699999999996</v>
      </c>
      <c r="D34" s="153" t="s">
        <v>561</v>
      </c>
      <c r="E34" s="153">
        <v>55.9</v>
      </c>
      <c r="F34" s="153">
        <v>88.35</v>
      </c>
      <c r="G34" s="155">
        <f t="shared" si="1"/>
        <v>0.2840973401245048</v>
      </c>
      <c r="H34" s="155">
        <v>25.1</v>
      </c>
      <c r="I34" s="166" t="s">
        <v>104</v>
      </c>
    </row>
    <row r="35" spans="1:9" s="34" customFormat="1" ht="21" customHeight="1">
      <c r="A35" s="213" t="s">
        <v>519</v>
      </c>
      <c r="B35" s="153">
        <v>1.49</v>
      </c>
      <c r="C35" s="155">
        <f t="shared" si="0"/>
        <v>289.217</v>
      </c>
      <c r="D35" s="153" t="s">
        <v>562</v>
      </c>
      <c r="E35" s="153">
        <v>55.3</v>
      </c>
      <c r="F35" s="153">
        <v>82.44</v>
      </c>
      <c r="G35" s="155">
        <f t="shared" si="1"/>
        <v>0.21274866569626397</v>
      </c>
      <c r="H35" s="155">
        <v>17.539</v>
      </c>
      <c r="I35" s="166" t="s">
        <v>103</v>
      </c>
    </row>
    <row r="36" spans="1:9" s="34" customFormat="1" ht="21" customHeight="1">
      <c r="A36" s="213" t="s">
        <v>134</v>
      </c>
      <c r="B36" s="153">
        <v>1.37</v>
      </c>
      <c r="C36" s="155">
        <f t="shared" si="0"/>
        <v>289.097</v>
      </c>
      <c r="D36" s="153" t="s">
        <v>563</v>
      </c>
      <c r="E36" s="153">
        <v>55.15</v>
      </c>
      <c r="F36" s="153">
        <v>77.64</v>
      </c>
      <c r="G36" s="155">
        <f t="shared" si="1"/>
        <v>0.19670273055126225</v>
      </c>
      <c r="H36" s="155">
        <v>15.272</v>
      </c>
      <c r="I36" s="166" t="s">
        <v>103</v>
      </c>
    </row>
    <row r="37" spans="1:9" s="34" customFormat="1" ht="21" customHeight="1">
      <c r="A37" s="213" t="s">
        <v>135</v>
      </c>
      <c r="B37" s="153">
        <v>1.34</v>
      </c>
      <c r="C37" s="155">
        <f t="shared" si="0"/>
        <v>289.06699999999995</v>
      </c>
      <c r="D37" s="153" t="s">
        <v>334</v>
      </c>
      <c r="E37" s="153">
        <v>55.05</v>
      </c>
      <c r="F37" s="153">
        <v>78.33</v>
      </c>
      <c r="G37" s="155">
        <f t="shared" si="1"/>
        <v>0.18321205157666284</v>
      </c>
      <c r="H37" s="155">
        <v>14.351</v>
      </c>
      <c r="I37" s="166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1.3</v>
      </c>
      <c r="C39" s="155">
        <f t="shared" si="0"/>
        <v>289.027</v>
      </c>
      <c r="D39" s="153" t="s">
        <v>629</v>
      </c>
      <c r="E39" s="153">
        <v>54</v>
      </c>
      <c r="F39" s="153">
        <v>62.75</v>
      </c>
      <c r="G39" s="155">
        <f t="shared" si="1"/>
        <v>0.14315537848605578</v>
      </c>
      <c r="H39" s="155">
        <v>8.983</v>
      </c>
      <c r="I39" s="166" t="s">
        <v>104</v>
      </c>
    </row>
    <row r="40" spans="1:9" s="34" customFormat="1" ht="21" customHeight="1">
      <c r="A40" s="220" t="s">
        <v>597</v>
      </c>
      <c r="B40" s="159">
        <v>1.21</v>
      </c>
      <c r="C40" s="160">
        <f t="shared" si="0"/>
        <v>288.93699999999995</v>
      </c>
      <c r="D40" s="159" t="s">
        <v>630</v>
      </c>
      <c r="E40" s="159">
        <v>53.7</v>
      </c>
      <c r="F40" s="159">
        <v>57.82</v>
      </c>
      <c r="G40" s="160">
        <f t="shared" si="1"/>
        <v>0.12284676582497406</v>
      </c>
      <c r="H40" s="160">
        <v>7.103</v>
      </c>
      <c r="I40" s="169" t="s">
        <v>103</v>
      </c>
    </row>
    <row r="41" spans="1:9" s="34" customFormat="1" ht="21" customHeight="1">
      <c r="A41" s="213" t="s">
        <v>156</v>
      </c>
      <c r="B41" s="161">
        <v>1.36</v>
      </c>
      <c r="C41" s="162">
        <f t="shared" si="0"/>
        <v>289.087</v>
      </c>
      <c r="D41" s="158" t="s">
        <v>563</v>
      </c>
      <c r="E41" s="161">
        <v>54.55</v>
      </c>
      <c r="F41" s="161">
        <v>76.02</v>
      </c>
      <c r="G41" s="162">
        <f t="shared" si="1"/>
        <v>0.017863720073664827</v>
      </c>
      <c r="H41" s="162">
        <v>1.358</v>
      </c>
      <c r="I41" s="166" t="s">
        <v>104</v>
      </c>
    </row>
    <row r="42" spans="1:9" s="34" customFormat="1" ht="21" customHeight="1">
      <c r="A42" s="213" t="s">
        <v>158</v>
      </c>
      <c r="B42" s="153">
        <v>1.47</v>
      </c>
      <c r="C42" s="155">
        <f t="shared" si="0"/>
        <v>289.197</v>
      </c>
      <c r="D42" s="153" t="s">
        <v>334</v>
      </c>
      <c r="E42" s="153">
        <v>54.9</v>
      </c>
      <c r="F42" s="153">
        <v>81.05</v>
      </c>
      <c r="G42" s="155">
        <f t="shared" si="1"/>
        <v>0.016421961752004936</v>
      </c>
      <c r="H42" s="155">
        <v>1.331</v>
      </c>
      <c r="I42" s="166" t="s">
        <v>103</v>
      </c>
    </row>
    <row r="43" spans="1:9" s="34" customFormat="1" ht="21" customHeight="1">
      <c r="A43" s="213" t="s">
        <v>666</v>
      </c>
      <c r="B43" s="153">
        <v>1.3</v>
      </c>
      <c r="C43" s="155">
        <f t="shared" si="0"/>
        <v>289.027</v>
      </c>
      <c r="D43" s="153" t="s">
        <v>700</v>
      </c>
      <c r="E43" s="153">
        <v>55</v>
      </c>
      <c r="F43" s="153">
        <v>76.8</v>
      </c>
      <c r="G43" s="155">
        <f t="shared" si="1"/>
        <v>0.013736979166666666</v>
      </c>
      <c r="H43" s="155">
        <v>1.055</v>
      </c>
      <c r="I43" s="166" t="s">
        <v>104</v>
      </c>
    </row>
    <row r="44" spans="1:9" s="34" customFormat="1" ht="21" customHeight="1">
      <c r="A44" s="213" t="s">
        <v>674</v>
      </c>
      <c r="B44" s="153">
        <v>1.4</v>
      </c>
      <c r="C44" s="155">
        <f t="shared" si="0"/>
        <v>289.12699999999995</v>
      </c>
      <c r="D44" s="153" t="s">
        <v>701</v>
      </c>
      <c r="E44" s="153">
        <v>55.4</v>
      </c>
      <c r="F44" s="153">
        <v>81.64</v>
      </c>
      <c r="G44" s="155">
        <f t="shared" si="1"/>
        <v>0.009309162175404213</v>
      </c>
      <c r="H44" s="155">
        <v>0.76</v>
      </c>
      <c r="I44" s="166" t="s">
        <v>103</v>
      </c>
    </row>
    <row r="45" spans="1:9" s="34" customFormat="1" ht="21" customHeight="1">
      <c r="A45" s="220" t="s">
        <v>711</v>
      </c>
      <c r="B45" s="159">
        <v>1.35</v>
      </c>
      <c r="C45" s="160">
        <f t="shared" si="0"/>
        <v>289.077</v>
      </c>
      <c r="D45" s="159" t="s">
        <v>719</v>
      </c>
      <c r="E45" s="159">
        <v>54.95</v>
      </c>
      <c r="F45" s="159">
        <v>78.87</v>
      </c>
      <c r="G45" s="160">
        <f t="shared" si="1"/>
        <v>0.011892988462026117</v>
      </c>
      <c r="H45" s="160">
        <v>0.938</v>
      </c>
      <c r="I45" s="169" t="s">
        <v>104</v>
      </c>
    </row>
    <row r="46" spans="1:9" s="34" customFormat="1" ht="21" customHeight="1">
      <c r="A46" s="42"/>
      <c r="B46" s="85"/>
      <c r="C46" s="44"/>
      <c r="D46" s="43"/>
      <c r="E46" s="43"/>
      <c r="F46" s="43"/>
      <c r="G46" s="44"/>
      <c r="H46" s="251"/>
      <c r="I46" s="78"/>
    </row>
    <row r="47" spans="1:9" s="34" customFormat="1" ht="21" customHeight="1">
      <c r="A47" s="42"/>
      <c r="B47" s="85"/>
      <c r="C47" s="43"/>
      <c r="D47" s="43"/>
      <c r="E47" s="43"/>
      <c r="F47" s="43"/>
      <c r="G47" s="44"/>
      <c r="H47" s="44"/>
      <c r="I47" s="78"/>
    </row>
    <row r="48" spans="1:9" s="34" customFormat="1" ht="21" customHeight="1">
      <c r="A48" s="42"/>
      <c r="B48" s="85"/>
      <c r="C48" s="43"/>
      <c r="D48" s="43"/>
      <c r="E48" s="43"/>
      <c r="F48" s="43"/>
      <c r="G48" s="44"/>
      <c r="H48" s="44"/>
      <c r="I48" s="78"/>
    </row>
    <row r="49" spans="1:9" s="34" customFormat="1" ht="21" customHeight="1">
      <c r="A49" s="227" t="s">
        <v>172</v>
      </c>
      <c r="B49" s="43"/>
      <c r="C49" s="43"/>
      <c r="D49" s="43"/>
      <c r="E49" s="43"/>
      <c r="F49" s="43"/>
      <c r="G49" s="44"/>
      <c r="H49" s="44"/>
      <c r="I49" s="78"/>
    </row>
    <row r="50" spans="1:9" s="34" customFormat="1" ht="21" customHeight="1">
      <c r="A50" s="228" t="s">
        <v>173</v>
      </c>
      <c r="B50" s="229">
        <f>+COUNT(B8:B45)</f>
        <v>34</v>
      </c>
      <c r="C50" s="43" t="s">
        <v>174</v>
      </c>
      <c r="D50" s="43"/>
      <c r="E50" s="43"/>
      <c r="F50" s="43"/>
      <c r="G50" s="44"/>
      <c r="H50" s="44"/>
      <c r="I50" s="78"/>
    </row>
    <row r="51" spans="1:9" s="34" customFormat="1" ht="21" customHeight="1">
      <c r="A51" s="42"/>
      <c r="B51" s="85"/>
      <c r="C51" s="43"/>
      <c r="D51" s="43"/>
      <c r="E51" s="43"/>
      <c r="F51" s="43"/>
      <c r="G51" s="44"/>
      <c r="H51" s="44"/>
      <c r="I51" s="78"/>
    </row>
    <row r="52" spans="1:9" s="34" customFormat="1" ht="21" customHeight="1">
      <c r="A52" s="42"/>
      <c r="B52" s="85"/>
      <c r="C52" s="43"/>
      <c r="D52" s="43"/>
      <c r="E52" s="43"/>
      <c r="F52" s="43"/>
      <c r="G52" s="44"/>
      <c r="H52" s="44"/>
      <c r="I52" s="78"/>
    </row>
    <row r="53" spans="1:9" s="34" customFormat="1" ht="21" customHeight="1">
      <c r="A53" s="42"/>
      <c r="B53" s="85"/>
      <c r="C53" s="43"/>
      <c r="D53" s="43"/>
      <c r="E53" s="43"/>
      <c r="F53" s="43"/>
      <c r="G53" s="44"/>
      <c r="H53" s="44"/>
      <c r="I53" s="78"/>
    </row>
    <row r="54" spans="1:9" s="34" customFormat="1" ht="21" customHeight="1">
      <c r="A54" s="42"/>
      <c r="B54" s="85"/>
      <c r="C54" s="43"/>
      <c r="D54" s="43"/>
      <c r="E54" s="43"/>
      <c r="F54" s="43"/>
      <c r="G54" s="44"/>
      <c r="H54" s="44"/>
      <c r="I54" s="78"/>
    </row>
    <row r="55" spans="1:9" s="34" customFormat="1" ht="21" customHeight="1">
      <c r="A55" s="42"/>
      <c r="B55" s="85"/>
      <c r="C55" s="43"/>
      <c r="D55" s="43"/>
      <c r="E55" s="43"/>
      <c r="F55" s="43"/>
      <c r="G55" s="44"/>
      <c r="H55" s="44"/>
      <c r="I55" s="78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17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  <c r="Q66" s="34" t="s">
        <v>66</v>
      </c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43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43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43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43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43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43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43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43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15" customHeight="1">
      <c r="A82" s="42"/>
      <c r="B82" s="43"/>
      <c r="C82" s="43"/>
      <c r="D82" s="43"/>
      <c r="E82" s="43"/>
      <c r="F82" s="43"/>
      <c r="G82" s="44"/>
      <c r="H82" s="44"/>
      <c r="I82" s="78"/>
    </row>
    <row r="83" spans="1:9" s="34" customFormat="1" ht="15" customHeight="1">
      <c r="A83" s="42"/>
      <c r="B83" s="43"/>
      <c r="C83" s="43"/>
      <c r="D83" s="43"/>
      <c r="E83" s="43"/>
      <c r="F83" s="43"/>
      <c r="G83" s="44"/>
      <c r="H83" s="44"/>
      <c r="I83" s="78"/>
    </row>
    <row r="84" spans="1:18" s="34" customFormat="1" ht="15" customHeight="1">
      <c r="A84" s="42"/>
      <c r="B84" s="43"/>
      <c r="C84" s="43"/>
      <c r="D84" s="43"/>
      <c r="E84" s="43"/>
      <c r="F84" s="43"/>
      <c r="G84" s="44"/>
      <c r="H84" s="44"/>
      <c r="I84" s="78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4" customFormat="1" ht="15" customHeight="1">
      <c r="A85" s="42"/>
      <c r="B85" s="43"/>
      <c r="C85" s="43"/>
      <c r="D85" s="43"/>
      <c r="E85" s="43"/>
      <c r="F85" s="43"/>
      <c r="G85" s="44"/>
      <c r="H85" s="44"/>
      <c r="I85" s="78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4" customFormat="1" ht="15" customHeight="1">
      <c r="A86" s="42"/>
      <c r="B86" s="43"/>
      <c r="C86" s="43"/>
      <c r="D86" s="43"/>
      <c r="E86" s="43"/>
      <c r="F86" s="43"/>
      <c r="G86" s="44"/>
      <c r="H86" s="44"/>
      <c r="I86" s="78"/>
      <c r="J86"/>
      <c r="K86"/>
      <c r="L86"/>
      <c r="M86"/>
      <c r="N86"/>
      <c r="O86"/>
      <c r="P86"/>
      <c r="Q86"/>
      <c r="R86"/>
    </row>
    <row r="87" spans="1:18" s="34" customFormat="1" ht="15" customHeight="1">
      <c r="A87" s="42"/>
      <c r="B87" s="43"/>
      <c r="C87" s="43"/>
      <c r="D87" s="43"/>
      <c r="E87" s="43"/>
      <c r="F87" s="43"/>
      <c r="G87" s="44"/>
      <c r="H87" s="44"/>
      <c r="I87" s="78"/>
      <c r="J87"/>
      <c r="K87"/>
      <c r="L87"/>
      <c r="M87"/>
      <c r="N87"/>
      <c r="O87"/>
      <c r="P87"/>
      <c r="Q87"/>
      <c r="R87"/>
    </row>
    <row r="88" spans="1:18" s="34" customFormat="1" ht="15" customHeight="1">
      <c r="A88" s="42"/>
      <c r="B88" s="43"/>
      <c r="C88" s="43"/>
      <c r="D88" s="43"/>
      <c r="E88" s="43"/>
      <c r="F88" s="43"/>
      <c r="G88" s="44"/>
      <c r="H88" s="44"/>
      <c r="I88" s="81"/>
      <c r="J88"/>
      <c r="K88"/>
      <c r="L88"/>
      <c r="M88"/>
      <c r="N88"/>
      <c r="O88"/>
      <c r="P88"/>
      <c r="Q88"/>
      <c r="R88"/>
    </row>
    <row r="89" spans="1:18" s="34" customFormat="1" ht="15" customHeight="1">
      <c r="A89" s="42"/>
      <c r="B89" s="43"/>
      <c r="C89" s="43"/>
      <c r="D89" s="43"/>
      <c r="E89" s="43"/>
      <c r="F89" s="43"/>
      <c r="G89" s="44"/>
      <c r="H89" s="44"/>
      <c r="I89" s="81"/>
      <c r="J89"/>
      <c r="K89"/>
      <c r="L89"/>
      <c r="M89"/>
      <c r="N89"/>
      <c r="O89"/>
      <c r="P89"/>
      <c r="Q89"/>
      <c r="R89"/>
    </row>
    <row r="90" spans="1:18" s="34" customFormat="1" ht="15" customHeight="1">
      <c r="A90" s="42"/>
      <c r="B90" s="43"/>
      <c r="C90" s="43"/>
      <c r="D90" s="43"/>
      <c r="E90" s="43"/>
      <c r="F90" s="43"/>
      <c r="G90" s="44"/>
      <c r="H90" s="44"/>
      <c r="I90" s="81"/>
      <c r="J90"/>
      <c r="K90"/>
      <c r="L90"/>
      <c r="M90"/>
      <c r="N90"/>
      <c r="O90"/>
      <c r="P90"/>
      <c r="Q90"/>
      <c r="R90"/>
    </row>
    <row r="91" spans="1:18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81"/>
      <c r="J91"/>
      <c r="K91"/>
      <c r="L91"/>
      <c r="M91"/>
      <c r="N91"/>
      <c r="O91"/>
      <c r="P91"/>
      <c r="Q91"/>
      <c r="R91"/>
    </row>
    <row r="92" spans="1:18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81"/>
      <c r="J92"/>
      <c r="K92"/>
      <c r="L92"/>
      <c r="M92"/>
      <c r="N92"/>
      <c r="O92"/>
      <c r="P92"/>
      <c r="Q92"/>
      <c r="R92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81"/>
      <c r="J93"/>
      <c r="K93"/>
      <c r="L93"/>
      <c r="M93"/>
      <c r="N93"/>
      <c r="O93"/>
      <c r="P93"/>
      <c r="Q93"/>
      <c r="R93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81"/>
      <c r="J94"/>
      <c r="K94"/>
      <c r="L94"/>
      <c r="M94"/>
      <c r="N94"/>
      <c r="O94"/>
      <c r="P94"/>
      <c r="Q94"/>
      <c r="R94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81"/>
      <c r="J95"/>
      <c r="K95"/>
      <c r="L95"/>
      <c r="M95"/>
      <c r="N95"/>
      <c r="O95"/>
      <c r="P95"/>
      <c r="Q95"/>
      <c r="R95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81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29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29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29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ht="21.75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ht="21.75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ht="21.75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ht="21.75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ht="21.75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ht="21.75">
      <c r="A110" s="29"/>
      <c r="B110" s="36"/>
      <c r="C110" s="36"/>
      <c r="D110" s="36"/>
      <c r="E110" s="36"/>
      <c r="F110" s="36"/>
      <c r="G110" s="35"/>
      <c r="H110" s="35"/>
      <c r="I110" s="63"/>
      <c r="J110"/>
      <c r="K110"/>
      <c r="L110"/>
      <c r="M110"/>
      <c r="N110"/>
      <c r="O110"/>
      <c r="P110"/>
      <c r="Q110"/>
      <c r="R110"/>
    </row>
    <row r="111" spans="1:18" ht="21.75">
      <c r="A111" s="29"/>
      <c r="B111" s="36"/>
      <c r="C111" s="36"/>
      <c r="D111" s="36"/>
      <c r="E111" s="36"/>
      <c r="F111" s="36"/>
      <c r="G111" s="35"/>
      <c r="H111" s="35"/>
      <c r="I111" s="63"/>
      <c r="J111"/>
      <c r="K111"/>
      <c r="L111"/>
      <c r="M111"/>
      <c r="N111"/>
      <c r="O111"/>
      <c r="P111"/>
      <c r="Q111"/>
      <c r="R111"/>
    </row>
    <row r="112" spans="1:18" ht="21.75">
      <c r="A112" s="29"/>
      <c r="B112" s="36"/>
      <c r="C112" s="36"/>
      <c r="D112" s="36"/>
      <c r="E112" s="36"/>
      <c r="F112" s="36"/>
      <c r="G112" s="35"/>
      <c r="H112" s="35"/>
      <c r="I112" s="63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39"/>
      <c r="D113" s="39"/>
      <c r="E113" s="39"/>
      <c r="F113" s="39"/>
      <c r="G113" s="64"/>
      <c r="H113" s="64"/>
      <c r="I113" s="69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39"/>
      <c r="D114" s="39"/>
      <c r="E114" s="39"/>
      <c r="F114" s="39"/>
      <c r="I114" s="69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39"/>
      <c r="D115" s="39"/>
      <c r="E115" s="39"/>
      <c r="F115" s="39"/>
      <c r="I115" s="69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39"/>
      <c r="D116" s="39"/>
      <c r="E116" s="39"/>
      <c r="F116" s="39"/>
      <c r="I116" s="69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39"/>
      <c r="D117" s="39"/>
      <c r="E117" s="39"/>
      <c r="F117" s="39"/>
      <c r="I117" s="69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39"/>
      <c r="D118" s="39"/>
      <c r="E118" s="39"/>
      <c r="F118" s="39"/>
      <c r="I118" s="69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39"/>
      <c r="D119" s="39"/>
      <c r="E119" s="39"/>
      <c r="F119" s="39"/>
      <c r="I119" s="69"/>
      <c r="J119"/>
      <c r="K119"/>
      <c r="L119"/>
      <c r="M119"/>
      <c r="N119"/>
      <c r="O119"/>
      <c r="P119"/>
      <c r="Q119"/>
      <c r="R119"/>
    </row>
    <row r="120" spans="2:18" ht="21.75">
      <c r="B120" s="39"/>
      <c r="C120" s="39"/>
      <c r="D120" s="39"/>
      <c r="E120" s="39"/>
      <c r="F120" s="39"/>
      <c r="I120" s="69"/>
      <c r="J120"/>
      <c r="K120"/>
      <c r="L120"/>
      <c r="M120"/>
      <c r="N120"/>
      <c r="O120"/>
      <c r="P120"/>
      <c r="Q120"/>
      <c r="R120"/>
    </row>
    <row r="121" spans="2:18" ht="21.75">
      <c r="B121" s="39"/>
      <c r="C121" s="39"/>
      <c r="D121" s="39"/>
      <c r="E121" s="39"/>
      <c r="F121" s="39"/>
      <c r="I121" s="69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I122" s="6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">
      <c r="B154" s="39"/>
      <c r="C154" s="39"/>
      <c r="D154" s="39"/>
      <c r="E154" s="39"/>
      <c r="F154" s="3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2:18" ht="21">
      <c r="B155" s="39"/>
      <c r="C155" s="39"/>
      <c r="D155" s="39"/>
      <c r="E155" s="39"/>
      <c r="F155" s="3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2:18" ht="21">
      <c r="B156" s="39"/>
      <c r="C156" s="39"/>
      <c r="D156" s="39"/>
      <c r="E156" s="39"/>
      <c r="F156" s="3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2:18" ht="21">
      <c r="B157" s="39"/>
      <c r="C157" s="39"/>
      <c r="D157" s="39"/>
      <c r="E157" s="39"/>
      <c r="F157" s="3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2:18" ht="21">
      <c r="B158" s="39"/>
      <c r="C158" s="39"/>
      <c r="D158" s="39"/>
      <c r="E158" s="39"/>
      <c r="F158" s="3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2:18" ht="21">
      <c r="B159" s="39"/>
      <c r="C159" s="39"/>
      <c r="D159" s="39"/>
      <c r="E159" s="39"/>
      <c r="F159" s="3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2:18" ht="21">
      <c r="B160" s="39"/>
      <c r="C160" s="39"/>
      <c r="D160" s="39"/>
      <c r="E160" s="39"/>
      <c r="F160" s="3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2:18" ht="21">
      <c r="B161" s="39"/>
      <c r="C161" s="39"/>
      <c r="D161" s="39"/>
      <c r="E161" s="39"/>
      <c r="F161" s="3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2:18" ht="21">
      <c r="B162" s="39"/>
      <c r="C162" s="39"/>
      <c r="D162" s="39"/>
      <c r="E162" s="39"/>
      <c r="F162" s="3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2:18" ht="21">
      <c r="B163" s="39"/>
      <c r="C163" s="39"/>
      <c r="D163" s="39"/>
      <c r="E163" s="39"/>
      <c r="F163" s="3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6" ht="21">
      <c r="B167" s="39"/>
      <c r="C167" s="39"/>
      <c r="D167" s="39"/>
      <c r="E167" s="39"/>
      <c r="F167" s="39"/>
    </row>
    <row r="168" spans="2:6" ht="21">
      <c r="B168" s="39"/>
      <c r="C168" s="39"/>
      <c r="D168" s="39"/>
      <c r="E168" s="39"/>
      <c r="F168" s="39"/>
    </row>
    <row r="169" spans="2:6" ht="21">
      <c r="B169" s="39"/>
      <c r="C169" s="39"/>
      <c r="D169" s="39"/>
      <c r="E169" s="39"/>
      <c r="F169" s="39"/>
    </row>
    <row r="170" spans="2:6" ht="21">
      <c r="B170" s="39"/>
      <c r="C170" s="39"/>
      <c r="D170" s="39"/>
      <c r="E170" s="39"/>
      <c r="F170" s="39"/>
    </row>
    <row r="171" spans="2:6" ht="21">
      <c r="B171" s="39"/>
      <c r="C171" s="39"/>
      <c r="D171" s="39"/>
      <c r="E171" s="39"/>
      <c r="F171" s="39"/>
    </row>
    <row r="172" spans="2:6" ht="21">
      <c r="B172" s="39"/>
      <c r="C172" s="39"/>
      <c r="D172" s="39"/>
      <c r="E172" s="39"/>
      <c r="F172" s="39"/>
    </row>
    <row r="173" spans="2:6" ht="21">
      <c r="B173" s="39"/>
      <c r="C173" s="39"/>
      <c r="D173" s="39"/>
      <c r="E173" s="39"/>
      <c r="F173" s="39"/>
    </row>
    <row r="174" spans="2:6" ht="21">
      <c r="B174" s="39"/>
      <c r="C174" s="39"/>
      <c r="D174" s="39"/>
      <c r="E174" s="39"/>
      <c r="F174" s="39"/>
    </row>
    <row r="175" spans="2:6" ht="21">
      <c r="B175" s="39"/>
      <c r="C175" s="39"/>
      <c r="D175" s="39"/>
      <c r="E175" s="39"/>
      <c r="F175" s="3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</sheetData>
  <sheetProtection/>
  <mergeCells count="4">
    <mergeCell ref="A4:I4"/>
    <mergeCell ref="A9:A10"/>
    <mergeCell ref="I9:I10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BS254"/>
  <sheetViews>
    <sheetView zoomScale="130" zoomScaleNormal="130" zoomScalePageLayoutView="0" workbookViewId="0" topLeftCell="G13">
      <selection activeCell="V10" sqref="V10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87</v>
      </c>
      <c r="B6" s="2"/>
      <c r="D6" s="21" t="s">
        <v>89</v>
      </c>
      <c r="E6" s="2"/>
      <c r="F6" s="2"/>
      <c r="G6" s="21" t="s">
        <v>86</v>
      </c>
      <c r="I6" s="2"/>
    </row>
    <row r="7" spans="1:9" s="10" customFormat="1" ht="22.5" customHeight="1">
      <c r="A7" s="1" t="s">
        <v>88</v>
      </c>
      <c r="B7" s="2"/>
      <c r="D7" s="21" t="s">
        <v>54</v>
      </c>
      <c r="E7" s="2"/>
      <c r="F7" s="2"/>
      <c r="G7" s="21" t="s">
        <v>81</v>
      </c>
      <c r="I7" s="2"/>
    </row>
    <row r="8" spans="1:9" s="10" customFormat="1" ht="22.5" customHeight="1">
      <c r="A8" s="1" t="s">
        <v>9</v>
      </c>
      <c r="B8" s="2"/>
      <c r="C8" s="46">
        <v>351.277</v>
      </c>
      <c r="D8" s="21"/>
      <c r="F8" s="2"/>
      <c r="G8" s="57" t="s">
        <v>176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5">
        <v>0.38</v>
      </c>
      <c r="C11" s="216">
        <f aca="true" t="shared" si="0" ref="C11:C42">$C$8+B11</f>
        <v>351.657</v>
      </c>
      <c r="D11" s="215" t="s">
        <v>225</v>
      </c>
      <c r="E11" s="204">
        <v>35.35</v>
      </c>
      <c r="F11" s="215">
        <v>17.96</v>
      </c>
      <c r="G11" s="216">
        <f aca="true" t="shared" si="1" ref="G11:G42">H11/F11</f>
        <v>0.02143652561247216</v>
      </c>
      <c r="H11" s="215">
        <v>0.385</v>
      </c>
      <c r="I11" s="208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189</v>
      </c>
      <c r="B12" s="209">
        <v>0.37</v>
      </c>
      <c r="C12" s="192">
        <f t="shared" si="0"/>
        <v>351.647</v>
      </c>
      <c r="D12" s="209" t="s">
        <v>226</v>
      </c>
      <c r="E12" s="191">
        <v>36.55</v>
      </c>
      <c r="F12" s="209">
        <v>19.33</v>
      </c>
      <c r="G12" s="192">
        <f t="shared" si="1"/>
        <v>0.03673047077082256</v>
      </c>
      <c r="H12" s="192">
        <v>0.71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190</v>
      </c>
      <c r="B13" s="209">
        <v>0.36</v>
      </c>
      <c r="C13" s="192">
        <f t="shared" si="0"/>
        <v>351.637</v>
      </c>
      <c r="D13" s="209" t="s">
        <v>227</v>
      </c>
      <c r="E13" s="209">
        <v>36.25</v>
      </c>
      <c r="F13" s="209">
        <v>18.55</v>
      </c>
      <c r="G13" s="192">
        <f t="shared" si="1"/>
        <v>0.026576819407008085</v>
      </c>
      <c r="H13" s="209">
        <v>0.493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0.36</v>
      </c>
      <c r="C14" s="192">
        <f t="shared" si="0"/>
        <v>351.637</v>
      </c>
      <c r="D14" s="153" t="s">
        <v>285</v>
      </c>
      <c r="E14" s="154">
        <v>36.45</v>
      </c>
      <c r="F14" s="153">
        <v>18.97</v>
      </c>
      <c r="G14" s="192">
        <f t="shared" si="1"/>
        <v>0.04211913547706906</v>
      </c>
      <c r="H14" s="155">
        <v>0.799</v>
      </c>
      <c r="I14" s="166" t="s">
        <v>104</v>
      </c>
    </row>
    <row r="15" spans="1:9" s="34" customFormat="1" ht="21" customHeight="1">
      <c r="A15" s="213" t="s">
        <v>111</v>
      </c>
      <c r="B15" s="153">
        <v>0.35</v>
      </c>
      <c r="C15" s="192">
        <f t="shared" si="0"/>
        <v>351.627</v>
      </c>
      <c r="D15" s="153" t="s">
        <v>286</v>
      </c>
      <c r="E15" s="153">
        <v>37</v>
      </c>
      <c r="F15" s="153">
        <v>23.32</v>
      </c>
      <c r="G15" s="192">
        <f t="shared" si="1"/>
        <v>0.009991423670668954</v>
      </c>
      <c r="H15" s="155">
        <v>0.233</v>
      </c>
      <c r="I15" s="166" t="s">
        <v>103</v>
      </c>
    </row>
    <row r="16" spans="1:9" s="34" customFormat="1" ht="21" customHeight="1">
      <c r="A16" s="213" t="s">
        <v>109</v>
      </c>
      <c r="B16" s="153">
        <v>0.36</v>
      </c>
      <c r="C16" s="192">
        <f t="shared" si="0"/>
        <v>351.637</v>
      </c>
      <c r="D16" s="153" t="s">
        <v>287</v>
      </c>
      <c r="E16" s="153">
        <v>37</v>
      </c>
      <c r="F16" s="153">
        <v>23.1</v>
      </c>
      <c r="G16" s="192">
        <f t="shared" si="1"/>
        <v>0.00935064935064935</v>
      </c>
      <c r="H16" s="156">
        <v>0.216</v>
      </c>
      <c r="I16" s="166" t="s">
        <v>103</v>
      </c>
    </row>
    <row r="17" spans="1:9" s="34" customFormat="1" ht="21" customHeight="1">
      <c r="A17" s="213" t="s">
        <v>244</v>
      </c>
      <c r="B17" s="153">
        <v>0.37</v>
      </c>
      <c r="C17" s="192">
        <f t="shared" si="0"/>
        <v>351.647</v>
      </c>
      <c r="D17" s="153" t="s">
        <v>288</v>
      </c>
      <c r="E17" s="153">
        <v>36.3</v>
      </c>
      <c r="F17" s="153">
        <v>21.22</v>
      </c>
      <c r="G17" s="192">
        <f t="shared" si="1"/>
        <v>0.006550424128180962</v>
      </c>
      <c r="H17" s="155">
        <v>0.139</v>
      </c>
      <c r="I17" s="166" t="s">
        <v>103</v>
      </c>
    </row>
    <row r="18" spans="1:9" s="34" customFormat="1" ht="21" customHeight="1">
      <c r="A18" s="213" t="s">
        <v>289</v>
      </c>
      <c r="B18" s="153">
        <v>0.52</v>
      </c>
      <c r="C18" s="192">
        <f t="shared" si="0"/>
        <v>351.79699999999997</v>
      </c>
      <c r="D18" s="153" t="s">
        <v>285</v>
      </c>
      <c r="E18" s="153">
        <v>36.6</v>
      </c>
      <c r="F18" s="153">
        <v>22.17</v>
      </c>
      <c r="G18" s="155">
        <f t="shared" si="1"/>
        <v>0.039648173207036536</v>
      </c>
      <c r="H18" s="155">
        <v>0.879</v>
      </c>
      <c r="I18" s="166" t="s">
        <v>104</v>
      </c>
    </row>
    <row r="19" spans="1:9" s="34" customFormat="1" ht="21" customHeight="1">
      <c r="A19" s="213" t="s">
        <v>113</v>
      </c>
      <c r="B19" s="153">
        <v>0.38</v>
      </c>
      <c r="C19" s="192">
        <f t="shared" si="0"/>
        <v>351.657</v>
      </c>
      <c r="D19" s="153" t="s">
        <v>335</v>
      </c>
      <c r="E19" s="153">
        <v>37.7</v>
      </c>
      <c r="F19" s="153">
        <v>27.08</v>
      </c>
      <c r="G19" s="155">
        <f t="shared" si="1"/>
        <v>0.014807976366322011</v>
      </c>
      <c r="H19" s="155">
        <v>0.401</v>
      </c>
      <c r="I19" s="166" t="s">
        <v>103</v>
      </c>
    </row>
    <row r="20" spans="1:9" s="34" customFormat="1" ht="21" customHeight="1">
      <c r="A20" s="213" t="s">
        <v>115</v>
      </c>
      <c r="B20" s="153">
        <v>0.37</v>
      </c>
      <c r="C20" s="192">
        <f t="shared" si="0"/>
        <v>351.647</v>
      </c>
      <c r="D20" s="153" t="s">
        <v>287</v>
      </c>
      <c r="E20" s="153">
        <v>37.5</v>
      </c>
      <c r="F20" s="153">
        <v>26.22</v>
      </c>
      <c r="G20" s="155">
        <f t="shared" si="1"/>
        <v>0.013386727688787185</v>
      </c>
      <c r="H20" s="155">
        <v>0.351</v>
      </c>
      <c r="I20" s="166" t="s">
        <v>103</v>
      </c>
    </row>
    <row r="21" spans="1:9" s="34" customFormat="1" ht="21" customHeight="1">
      <c r="A21" s="213" t="s">
        <v>116</v>
      </c>
      <c r="B21" s="153">
        <v>0.37</v>
      </c>
      <c r="C21" s="192">
        <f t="shared" si="0"/>
        <v>351.647</v>
      </c>
      <c r="D21" s="153" t="s">
        <v>336</v>
      </c>
      <c r="E21" s="153">
        <v>37.3</v>
      </c>
      <c r="F21" s="153">
        <v>24.7</v>
      </c>
      <c r="G21" s="155">
        <f t="shared" si="1"/>
        <v>0.013441295546558705</v>
      </c>
      <c r="H21" s="155">
        <v>0.332</v>
      </c>
      <c r="I21" s="166" t="s">
        <v>103</v>
      </c>
    </row>
    <row r="22" spans="1:9" s="34" customFormat="1" ht="21" customHeight="1">
      <c r="A22" s="213" t="s">
        <v>342</v>
      </c>
      <c r="B22" s="153">
        <v>0.38</v>
      </c>
      <c r="C22" s="192">
        <f t="shared" si="0"/>
        <v>351.657</v>
      </c>
      <c r="D22" s="153" t="s">
        <v>225</v>
      </c>
      <c r="E22" s="153">
        <v>37.7</v>
      </c>
      <c r="F22" s="153">
        <v>26.73</v>
      </c>
      <c r="G22" s="155">
        <f t="shared" si="1"/>
        <v>0.011747100635989525</v>
      </c>
      <c r="H22" s="155">
        <v>0.314</v>
      </c>
      <c r="I22" s="166" t="s">
        <v>104</v>
      </c>
    </row>
    <row r="23" spans="1:9" s="34" customFormat="1" ht="21" customHeight="1">
      <c r="A23" s="213" t="s">
        <v>337</v>
      </c>
      <c r="B23" s="153">
        <v>0.48</v>
      </c>
      <c r="C23" s="192">
        <f t="shared" si="0"/>
        <v>351.757</v>
      </c>
      <c r="D23" s="153" t="s">
        <v>384</v>
      </c>
      <c r="E23" s="153">
        <v>38.1</v>
      </c>
      <c r="F23" s="153">
        <v>28.52</v>
      </c>
      <c r="G23" s="155">
        <f t="shared" si="1"/>
        <v>0.030645161290322583</v>
      </c>
      <c r="H23" s="155">
        <v>0.874</v>
      </c>
      <c r="I23" s="166" t="s">
        <v>103</v>
      </c>
    </row>
    <row r="24" spans="1:9" s="34" customFormat="1" ht="21" customHeight="1">
      <c r="A24" s="213" t="s">
        <v>119</v>
      </c>
      <c r="B24" s="153">
        <v>0.5</v>
      </c>
      <c r="C24" s="192">
        <f t="shared" si="0"/>
        <v>351.777</v>
      </c>
      <c r="D24" s="153" t="s">
        <v>385</v>
      </c>
      <c r="E24" s="153">
        <v>38</v>
      </c>
      <c r="F24" s="153">
        <v>28.88</v>
      </c>
      <c r="G24" s="155">
        <f t="shared" si="1"/>
        <v>0.05277008310249308</v>
      </c>
      <c r="H24" s="155">
        <v>1.524</v>
      </c>
      <c r="I24" s="166" t="s">
        <v>103</v>
      </c>
    </row>
    <row r="25" spans="1:9" s="34" customFormat="1" ht="21" customHeight="1">
      <c r="A25" s="213" t="s">
        <v>120</v>
      </c>
      <c r="B25" s="153">
        <v>0.62</v>
      </c>
      <c r="C25" s="192">
        <f t="shared" si="0"/>
        <v>351.897</v>
      </c>
      <c r="D25" s="153" t="s">
        <v>386</v>
      </c>
      <c r="E25" s="153">
        <v>38.4</v>
      </c>
      <c r="F25" s="153">
        <v>31.15</v>
      </c>
      <c r="G25" s="155">
        <f t="shared" si="1"/>
        <v>0.07621187800963082</v>
      </c>
      <c r="H25" s="155">
        <v>2.374</v>
      </c>
      <c r="I25" s="166" t="s">
        <v>103</v>
      </c>
    </row>
    <row r="26" spans="1:9" s="34" customFormat="1" ht="21" customHeight="1">
      <c r="A26" s="213" t="s">
        <v>388</v>
      </c>
      <c r="B26" s="153">
        <v>0.75</v>
      </c>
      <c r="C26" s="192">
        <f t="shared" si="0"/>
        <v>352.027</v>
      </c>
      <c r="D26" s="153" t="s">
        <v>455</v>
      </c>
      <c r="E26" s="153">
        <v>36.45</v>
      </c>
      <c r="F26" s="153">
        <v>22.54</v>
      </c>
      <c r="G26" s="155">
        <f t="shared" si="1"/>
        <v>0.26495119787045257</v>
      </c>
      <c r="H26" s="155">
        <v>5.972</v>
      </c>
      <c r="I26" s="166" t="s">
        <v>104</v>
      </c>
    </row>
    <row r="27" spans="1:9" s="34" customFormat="1" ht="21" customHeight="1">
      <c r="A27" s="213" t="s">
        <v>124</v>
      </c>
      <c r="B27" s="153">
        <v>0.86</v>
      </c>
      <c r="C27" s="192">
        <f t="shared" si="0"/>
        <v>352.137</v>
      </c>
      <c r="D27" s="153" t="s">
        <v>456</v>
      </c>
      <c r="E27" s="153">
        <v>36.7</v>
      </c>
      <c r="F27" s="153">
        <v>25.89</v>
      </c>
      <c r="G27" s="155">
        <f t="shared" si="1"/>
        <v>0.27114716106604864</v>
      </c>
      <c r="H27" s="155">
        <v>7.02</v>
      </c>
      <c r="I27" s="166" t="s">
        <v>103</v>
      </c>
    </row>
    <row r="28" spans="1:9" s="34" customFormat="1" ht="21" customHeight="1">
      <c r="A28" s="213" t="s">
        <v>125</v>
      </c>
      <c r="B28" s="153">
        <v>0.8</v>
      </c>
      <c r="C28" s="192">
        <f t="shared" si="0"/>
        <v>352.077</v>
      </c>
      <c r="D28" s="153" t="s">
        <v>457</v>
      </c>
      <c r="E28" s="153">
        <v>38</v>
      </c>
      <c r="F28" s="153">
        <v>30.08</v>
      </c>
      <c r="G28" s="155">
        <f t="shared" si="1"/>
        <v>0.31339760638297876</v>
      </c>
      <c r="H28" s="155">
        <v>9.427</v>
      </c>
      <c r="I28" s="166" t="s">
        <v>103</v>
      </c>
    </row>
    <row r="29" spans="1:9" s="34" customFormat="1" ht="21" customHeight="1">
      <c r="A29" s="213" t="s">
        <v>409</v>
      </c>
      <c r="B29" s="153">
        <v>0.77</v>
      </c>
      <c r="C29" s="192">
        <f t="shared" si="0"/>
        <v>352.04699999999997</v>
      </c>
      <c r="D29" s="153" t="s">
        <v>458</v>
      </c>
      <c r="E29" s="153">
        <v>37.8</v>
      </c>
      <c r="F29" s="153">
        <v>29.37</v>
      </c>
      <c r="G29" s="155">
        <f t="shared" si="1"/>
        <v>0.3012938372488934</v>
      </c>
      <c r="H29" s="155">
        <v>8.849</v>
      </c>
      <c r="I29" s="166" t="s">
        <v>103</v>
      </c>
    </row>
    <row r="30" spans="1:9" s="34" customFormat="1" ht="21" customHeight="1">
      <c r="A30" s="213" t="s">
        <v>470</v>
      </c>
      <c r="B30" s="153">
        <v>1</v>
      </c>
      <c r="C30" s="192">
        <f t="shared" si="0"/>
        <v>352.277</v>
      </c>
      <c r="D30" s="153" t="s">
        <v>386</v>
      </c>
      <c r="E30" s="153">
        <v>38.75</v>
      </c>
      <c r="F30" s="153">
        <v>33.32</v>
      </c>
      <c r="G30" s="155">
        <f t="shared" si="1"/>
        <v>0.3296218487394958</v>
      </c>
      <c r="H30" s="155">
        <v>10.983</v>
      </c>
      <c r="I30" s="166" t="s">
        <v>104</v>
      </c>
    </row>
    <row r="31" spans="1:9" s="34" customFormat="1" ht="21" customHeight="1">
      <c r="A31" s="213" t="s">
        <v>465</v>
      </c>
      <c r="B31" s="153">
        <v>0.8</v>
      </c>
      <c r="C31" s="192">
        <f t="shared" si="0"/>
        <v>352.077</v>
      </c>
      <c r="D31" s="153" t="s">
        <v>386</v>
      </c>
      <c r="E31" s="153">
        <v>38</v>
      </c>
      <c r="F31" s="153">
        <v>30.71</v>
      </c>
      <c r="G31" s="155">
        <f t="shared" si="1"/>
        <v>0.4009768804949528</v>
      </c>
      <c r="H31" s="155">
        <v>12.314</v>
      </c>
      <c r="I31" s="166" t="s">
        <v>103</v>
      </c>
    </row>
    <row r="32" spans="1:9" s="34" customFormat="1" ht="21" customHeight="1">
      <c r="A32" s="213" t="s">
        <v>472</v>
      </c>
      <c r="B32" s="153">
        <v>0.78</v>
      </c>
      <c r="C32" s="192">
        <f t="shared" si="0"/>
        <v>352.05699999999996</v>
      </c>
      <c r="D32" s="153" t="s">
        <v>456</v>
      </c>
      <c r="E32" s="153">
        <v>37.7</v>
      </c>
      <c r="F32" s="153">
        <v>30.77</v>
      </c>
      <c r="G32" s="155">
        <f t="shared" si="1"/>
        <v>0.2997725056873578</v>
      </c>
      <c r="H32" s="155">
        <v>9.224</v>
      </c>
      <c r="I32" s="166" t="s">
        <v>103</v>
      </c>
    </row>
    <row r="33" spans="1:9" s="34" customFormat="1" ht="21" customHeight="1">
      <c r="A33" s="213" t="s">
        <v>477</v>
      </c>
      <c r="B33" s="153">
        <v>0.7</v>
      </c>
      <c r="C33" s="192">
        <f t="shared" si="0"/>
        <v>351.977</v>
      </c>
      <c r="D33" s="153" t="s">
        <v>516</v>
      </c>
      <c r="E33" s="153">
        <v>36.35</v>
      </c>
      <c r="F33" s="153">
        <v>36.35</v>
      </c>
      <c r="G33" s="155">
        <f t="shared" si="1"/>
        <v>0.18814305364511694</v>
      </c>
      <c r="H33" s="155">
        <v>6.839</v>
      </c>
      <c r="I33" s="166" t="s">
        <v>103</v>
      </c>
    </row>
    <row r="34" spans="1:9" s="34" customFormat="1" ht="21" customHeight="1">
      <c r="A34" s="213" t="s">
        <v>518</v>
      </c>
      <c r="B34" s="153">
        <v>0.69</v>
      </c>
      <c r="C34" s="192">
        <f t="shared" si="0"/>
        <v>351.967</v>
      </c>
      <c r="D34" s="153" t="s">
        <v>227</v>
      </c>
      <c r="E34" s="153">
        <v>36.1</v>
      </c>
      <c r="F34" s="153">
        <v>25.21</v>
      </c>
      <c r="G34" s="155">
        <f t="shared" si="1"/>
        <v>0.24827449424831416</v>
      </c>
      <c r="H34" s="155">
        <v>6.259</v>
      </c>
      <c r="I34" s="166" t="s">
        <v>104</v>
      </c>
    </row>
    <row r="35" spans="1:9" s="34" customFormat="1" ht="21" customHeight="1">
      <c r="A35" s="213" t="s">
        <v>519</v>
      </c>
      <c r="B35" s="153">
        <v>0.54</v>
      </c>
      <c r="C35" s="192">
        <f t="shared" si="0"/>
        <v>351.817</v>
      </c>
      <c r="D35" s="153" t="s">
        <v>285</v>
      </c>
      <c r="E35" s="153">
        <v>35.6</v>
      </c>
      <c r="F35" s="153">
        <v>22.97</v>
      </c>
      <c r="G35" s="155">
        <f t="shared" si="1"/>
        <v>0.21101436656508493</v>
      </c>
      <c r="H35" s="155">
        <v>4.847</v>
      </c>
      <c r="I35" s="166" t="s">
        <v>103</v>
      </c>
    </row>
    <row r="36" spans="1:9" s="34" customFormat="1" ht="21" customHeight="1">
      <c r="A36" s="213" t="s">
        <v>134</v>
      </c>
      <c r="B36" s="153">
        <v>0.59</v>
      </c>
      <c r="C36" s="192">
        <f t="shared" si="0"/>
        <v>351.86699999999996</v>
      </c>
      <c r="D36" s="153" t="s">
        <v>458</v>
      </c>
      <c r="E36" s="153">
        <v>37.1</v>
      </c>
      <c r="F36" s="153">
        <v>28.53</v>
      </c>
      <c r="G36" s="155">
        <f t="shared" si="1"/>
        <v>0.19481247809323518</v>
      </c>
      <c r="H36" s="155">
        <v>5.558</v>
      </c>
      <c r="I36" s="166" t="s">
        <v>103</v>
      </c>
    </row>
    <row r="37" spans="1:9" s="34" customFormat="1" ht="21" customHeight="1">
      <c r="A37" s="213" t="s">
        <v>135</v>
      </c>
      <c r="B37" s="153">
        <v>0.6</v>
      </c>
      <c r="C37" s="192">
        <f t="shared" si="0"/>
        <v>351.877</v>
      </c>
      <c r="D37" s="153" t="s">
        <v>384</v>
      </c>
      <c r="E37" s="153">
        <v>37.3</v>
      </c>
      <c r="F37" s="153">
        <v>29.29</v>
      </c>
      <c r="G37" s="155">
        <f t="shared" si="1"/>
        <v>0.20409696142027994</v>
      </c>
      <c r="H37" s="155">
        <v>5.978</v>
      </c>
      <c r="I37" s="166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0.56</v>
      </c>
      <c r="C39" s="192">
        <f t="shared" si="0"/>
        <v>351.837</v>
      </c>
      <c r="D39" s="153" t="s">
        <v>631</v>
      </c>
      <c r="E39" s="153">
        <v>36</v>
      </c>
      <c r="F39" s="153">
        <v>22.08</v>
      </c>
      <c r="G39" s="155">
        <f t="shared" si="1"/>
        <v>0.0818840579710145</v>
      </c>
      <c r="H39" s="155">
        <v>1.808</v>
      </c>
      <c r="I39" s="166" t="s">
        <v>104</v>
      </c>
    </row>
    <row r="40" spans="1:9" s="34" customFormat="1" ht="21" customHeight="1">
      <c r="A40" s="220" t="s">
        <v>597</v>
      </c>
      <c r="B40" s="159">
        <v>0.5</v>
      </c>
      <c r="C40" s="193">
        <f t="shared" si="0"/>
        <v>351.777</v>
      </c>
      <c r="D40" s="159" t="s">
        <v>288</v>
      </c>
      <c r="E40" s="159">
        <v>35.1</v>
      </c>
      <c r="F40" s="159">
        <v>20.12</v>
      </c>
      <c r="G40" s="160">
        <f t="shared" si="1"/>
        <v>0.07012922465208747</v>
      </c>
      <c r="H40" s="160">
        <v>1.411</v>
      </c>
      <c r="I40" s="169" t="s">
        <v>103</v>
      </c>
    </row>
    <row r="41" spans="1:9" s="34" customFormat="1" ht="21" customHeight="1">
      <c r="A41" s="213" t="s">
        <v>156</v>
      </c>
      <c r="B41" s="161">
        <v>0.53</v>
      </c>
      <c r="C41" s="225">
        <f t="shared" si="0"/>
        <v>351.80699999999996</v>
      </c>
      <c r="D41" s="158" t="s">
        <v>631</v>
      </c>
      <c r="E41" s="161">
        <v>30.6</v>
      </c>
      <c r="F41" s="161">
        <v>16.72</v>
      </c>
      <c r="G41" s="162">
        <f t="shared" si="1"/>
        <v>0.046232057416267944</v>
      </c>
      <c r="H41" s="162">
        <v>0.773</v>
      </c>
      <c r="I41" s="166" t="s">
        <v>104</v>
      </c>
    </row>
    <row r="42" spans="1:9" s="34" customFormat="1" ht="21" customHeight="1">
      <c r="A42" s="213" t="s">
        <v>158</v>
      </c>
      <c r="B42" s="153">
        <v>0.51</v>
      </c>
      <c r="C42" s="192">
        <f t="shared" si="0"/>
        <v>351.787</v>
      </c>
      <c r="D42" s="153" t="s">
        <v>663</v>
      </c>
      <c r="E42" s="153">
        <v>30.5</v>
      </c>
      <c r="F42" s="153">
        <v>16.07</v>
      </c>
      <c r="G42" s="155">
        <f t="shared" si="1"/>
        <v>0.0388923459863099</v>
      </c>
      <c r="H42" s="155">
        <v>0.625</v>
      </c>
      <c r="I42" s="166" t="s">
        <v>103</v>
      </c>
    </row>
    <row r="43" spans="1:9" s="34" customFormat="1" ht="21" customHeight="1">
      <c r="A43" s="213" t="s">
        <v>666</v>
      </c>
      <c r="B43" s="153">
        <v>0.5</v>
      </c>
      <c r="C43" s="192">
        <f>$C$8+B43</f>
        <v>351.777</v>
      </c>
      <c r="D43" s="153" t="s">
        <v>702</v>
      </c>
      <c r="E43" s="153">
        <v>29.8</v>
      </c>
      <c r="F43" s="153">
        <v>15.75</v>
      </c>
      <c r="G43" s="155">
        <f>H43/F43</f>
        <v>0.0153015873015873</v>
      </c>
      <c r="H43" s="155">
        <v>0.241</v>
      </c>
      <c r="I43" s="166" t="s">
        <v>104</v>
      </c>
    </row>
    <row r="44" spans="1:9" s="34" customFormat="1" ht="21" customHeight="1">
      <c r="A44" s="213" t="s">
        <v>674</v>
      </c>
      <c r="B44" s="153">
        <v>0.49</v>
      </c>
      <c r="C44" s="192">
        <f>$C$8+B44</f>
        <v>351.767</v>
      </c>
      <c r="D44" s="153" t="s">
        <v>703</v>
      </c>
      <c r="E44" s="153">
        <v>29.4</v>
      </c>
      <c r="F44" s="153">
        <v>15.26</v>
      </c>
      <c r="G44" s="155">
        <f>H44/F44</f>
        <v>0.012516382699868938</v>
      </c>
      <c r="H44" s="155">
        <v>0.191</v>
      </c>
      <c r="I44" s="166" t="s">
        <v>103</v>
      </c>
    </row>
    <row r="45" spans="1:9" s="34" customFormat="1" ht="21" customHeight="1">
      <c r="A45" s="220" t="s">
        <v>711</v>
      </c>
      <c r="B45" s="159">
        <v>0.42</v>
      </c>
      <c r="C45" s="160">
        <f>$C$8+B45</f>
        <v>351.697</v>
      </c>
      <c r="D45" s="159" t="s">
        <v>703</v>
      </c>
      <c r="E45" s="159">
        <v>29.2</v>
      </c>
      <c r="F45" s="159">
        <v>14.26</v>
      </c>
      <c r="G45" s="160">
        <f>H45/F45</f>
        <v>0.012482468443197756</v>
      </c>
      <c r="H45" s="160">
        <v>0.178</v>
      </c>
      <c r="I45" s="169" t="s">
        <v>104</v>
      </c>
    </row>
    <row r="46" spans="1:9" s="34" customFormat="1" ht="21" customHeight="1">
      <c r="A46" s="42"/>
      <c r="B46" s="85"/>
      <c r="C46" s="43"/>
      <c r="D46" s="43"/>
      <c r="E46" s="43"/>
      <c r="F46" s="43"/>
      <c r="G46" s="44"/>
      <c r="H46" s="44"/>
      <c r="I46" s="78"/>
    </row>
    <row r="47" spans="1:9" s="34" customFormat="1" ht="21" customHeight="1">
      <c r="A47" s="42"/>
      <c r="B47" s="85"/>
      <c r="C47" s="43"/>
      <c r="D47" s="43"/>
      <c r="E47" s="43"/>
      <c r="F47" s="43"/>
      <c r="G47" s="44"/>
      <c r="H47" s="44"/>
      <c r="I47" s="78"/>
    </row>
    <row r="48" spans="1:9" s="34" customFormat="1" ht="21" customHeight="1">
      <c r="A48" s="42"/>
      <c r="B48" s="85"/>
      <c r="C48" s="43"/>
      <c r="D48" s="43"/>
      <c r="E48" s="43"/>
      <c r="F48" s="43"/>
      <c r="G48" s="44"/>
      <c r="H48" s="44"/>
      <c r="I48" s="78"/>
    </row>
    <row r="49" spans="1:9" s="34" customFormat="1" ht="21" customHeight="1">
      <c r="A49" s="42"/>
      <c r="B49" s="85"/>
      <c r="C49" s="43"/>
      <c r="D49" s="43"/>
      <c r="E49" s="43"/>
      <c r="F49" s="43"/>
      <c r="G49" s="44"/>
      <c r="H49" s="44"/>
      <c r="I49" s="78"/>
    </row>
    <row r="50" spans="1:9" s="34" customFormat="1" ht="21" customHeight="1">
      <c r="A50" s="227" t="s">
        <v>172</v>
      </c>
      <c r="B50" s="43"/>
      <c r="C50" s="43"/>
      <c r="D50" s="43"/>
      <c r="E50" s="43"/>
      <c r="F50" s="43"/>
      <c r="G50" s="44"/>
      <c r="H50" s="44"/>
      <c r="I50" s="78"/>
    </row>
    <row r="51" spans="1:9" s="34" customFormat="1" ht="21" customHeight="1">
      <c r="A51" s="228" t="s">
        <v>173</v>
      </c>
      <c r="B51" s="229">
        <f>+COUNT(B12:B46)</f>
        <v>33</v>
      </c>
      <c r="C51" s="43" t="s">
        <v>174</v>
      </c>
      <c r="D51" s="43"/>
      <c r="E51" s="43"/>
      <c r="F51" s="43"/>
      <c r="G51" s="44"/>
      <c r="H51" s="44"/>
      <c r="I51" s="78"/>
    </row>
    <row r="52" spans="1:9" s="34" customFormat="1" ht="21" customHeight="1">
      <c r="A52" s="42"/>
      <c r="B52" s="85"/>
      <c r="C52" s="43"/>
      <c r="D52" s="43"/>
      <c r="E52" s="43"/>
      <c r="F52" s="43"/>
      <c r="G52" s="44"/>
      <c r="H52" s="44"/>
      <c r="I52" s="78"/>
    </row>
    <row r="53" spans="1:9" s="34" customFormat="1" ht="21" customHeight="1">
      <c r="A53" s="42"/>
      <c r="B53" s="85"/>
      <c r="C53" s="43"/>
      <c r="D53" s="43"/>
      <c r="E53" s="43"/>
      <c r="F53" s="43"/>
      <c r="G53" s="44"/>
      <c r="H53" s="44"/>
      <c r="I53" s="78"/>
    </row>
    <row r="54" spans="1:9" s="34" customFormat="1" ht="21" customHeight="1">
      <c r="A54" s="42"/>
      <c r="B54" s="85"/>
      <c r="C54" s="43"/>
      <c r="D54" s="43"/>
      <c r="E54" s="43"/>
      <c r="F54" s="43"/>
      <c r="G54" s="44"/>
      <c r="H54" s="44"/>
      <c r="I54" s="78"/>
    </row>
    <row r="55" spans="1:9" s="34" customFormat="1" ht="21" customHeight="1">
      <c r="A55" s="42"/>
      <c r="B55" s="85"/>
      <c r="C55" s="43"/>
      <c r="D55" s="43"/>
      <c r="E55" s="43"/>
      <c r="F55" s="43"/>
      <c r="G55" s="44"/>
      <c r="H55" s="44"/>
      <c r="I55" s="78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17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  <c r="Q59" s="34" t="s">
        <v>66</v>
      </c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43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43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43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43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43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43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43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43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43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43"/>
      <c r="C74" s="43"/>
      <c r="D74" s="43"/>
      <c r="E74" s="43"/>
      <c r="F74" s="43"/>
      <c r="G74" s="44"/>
      <c r="H74" s="44"/>
      <c r="I74" s="78"/>
    </row>
    <row r="75" spans="1:9" s="34" customFormat="1" ht="15" customHeight="1">
      <c r="A75" s="42"/>
      <c r="B75" s="43"/>
      <c r="C75" s="43"/>
      <c r="D75" s="43"/>
      <c r="E75" s="43"/>
      <c r="F75" s="43"/>
      <c r="G75" s="44"/>
      <c r="H75" s="44"/>
      <c r="I75" s="78"/>
    </row>
    <row r="76" spans="1:9" s="34" customFormat="1" ht="15" customHeight="1">
      <c r="A76" s="42"/>
      <c r="B76" s="43"/>
      <c r="C76" s="43"/>
      <c r="D76" s="43"/>
      <c r="E76" s="43"/>
      <c r="F76" s="43"/>
      <c r="G76" s="44"/>
      <c r="H76" s="44"/>
      <c r="I76" s="78"/>
    </row>
    <row r="77" spans="1:18" s="34" customFormat="1" ht="15" customHeight="1">
      <c r="A77" s="42"/>
      <c r="B77" s="43"/>
      <c r="C77" s="43"/>
      <c r="D77" s="43"/>
      <c r="E77" s="43"/>
      <c r="F77" s="43"/>
      <c r="G77" s="44"/>
      <c r="H77" s="44"/>
      <c r="I77" s="78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4" customFormat="1" ht="15" customHeight="1">
      <c r="A78" s="42"/>
      <c r="B78" s="43"/>
      <c r="C78" s="43"/>
      <c r="D78" s="43"/>
      <c r="E78" s="43"/>
      <c r="F78" s="43"/>
      <c r="G78" s="44"/>
      <c r="H78" s="44"/>
      <c r="I78" s="78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4" customFormat="1" ht="15" customHeight="1">
      <c r="A79" s="42"/>
      <c r="B79" s="43"/>
      <c r="C79" s="43"/>
      <c r="D79" s="43"/>
      <c r="E79" s="43"/>
      <c r="F79" s="43"/>
      <c r="G79" s="44"/>
      <c r="H79" s="44"/>
      <c r="I79" s="78"/>
      <c r="J79"/>
      <c r="K79"/>
      <c r="L79"/>
      <c r="M79"/>
      <c r="N79"/>
      <c r="O79"/>
      <c r="P79"/>
      <c r="Q79"/>
      <c r="R79"/>
    </row>
    <row r="80" spans="1:18" s="34" customFormat="1" ht="15" customHeight="1">
      <c r="A80" s="42"/>
      <c r="B80" s="43"/>
      <c r="C80" s="43"/>
      <c r="D80" s="43"/>
      <c r="E80" s="43"/>
      <c r="F80" s="43"/>
      <c r="G80" s="44"/>
      <c r="H80" s="44"/>
      <c r="I80" s="78"/>
      <c r="J80"/>
      <c r="K80"/>
      <c r="L80"/>
      <c r="M80"/>
      <c r="N80"/>
      <c r="O80"/>
      <c r="P80"/>
      <c r="Q80"/>
      <c r="R80"/>
    </row>
    <row r="81" spans="1:18" s="34" customFormat="1" ht="15" customHeight="1">
      <c r="A81" s="42"/>
      <c r="B81" s="43"/>
      <c r="C81" s="43"/>
      <c r="D81" s="43"/>
      <c r="E81" s="43"/>
      <c r="F81" s="43"/>
      <c r="G81" s="44"/>
      <c r="H81" s="44"/>
      <c r="I81" s="81"/>
      <c r="J81"/>
      <c r="K81"/>
      <c r="L81"/>
      <c r="M81"/>
      <c r="N81"/>
      <c r="O81"/>
      <c r="P81"/>
      <c r="Q81"/>
      <c r="R81"/>
    </row>
    <row r="82" spans="1:18" s="34" customFormat="1" ht="15" customHeight="1">
      <c r="A82" s="42"/>
      <c r="B82" s="43"/>
      <c r="C82" s="43"/>
      <c r="D82" s="43"/>
      <c r="E82" s="43"/>
      <c r="F82" s="43"/>
      <c r="G82" s="44"/>
      <c r="H82" s="44"/>
      <c r="I82" s="81"/>
      <c r="J82"/>
      <c r="K82"/>
      <c r="L82"/>
      <c r="M82"/>
      <c r="N82"/>
      <c r="O82"/>
      <c r="P82"/>
      <c r="Q82"/>
      <c r="R82"/>
    </row>
    <row r="83" spans="1:18" s="34" customFormat="1" ht="15" customHeight="1">
      <c r="A83" s="42"/>
      <c r="B83" s="43"/>
      <c r="C83" s="43"/>
      <c r="D83" s="43"/>
      <c r="E83" s="43"/>
      <c r="F83" s="43"/>
      <c r="G83" s="44"/>
      <c r="H83" s="44"/>
      <c r="I83" s="81"/>
      <c r="J83"/>
      <c r="K83"/>
      <c r="L83"/>
      <c r="M83"/>
      <c r="N83"/>
      <c r="O83"/>
      <c r="P83"/>
      <c r="Q83"/>
      <c r="R83"/>
    </row>
    <row r="84" spans="1:18" s="34" customFormat="1" ht="15" customHeight="1">
      <c r="A84" s="42"/>
      <c r="B84" s="43"/>
      <c r="C84" s="43"/>
      <c r="D84" s="43"/>
      <c r="E84" s="43"/>
      <c r="F84" s="43"/>
      <c r="G84" s="44"/>
      <c r="H84" s="44"/>
      <c r="I84" s="81"/>
      <c r="J84"/>
      <c r="K84"/>
      <c r="L84"/>
      <c r="M84"/>
      <c r="N84"/>
      <c r="O84"/>
      <c r="P84"/>
      <c r="Q84"/>
      <c r="R84"/>
    </row>
    <row r="85" spans="1:18" s="34" customFormat="1" ht="15" customHeight="1">
      <c r="A85" s="42"/>
      <c r="B85" s="43"/>
      <c r="C85" s="43"/>
      <c r="D85" s="43"/>
      <c r="E85" s="43"/>
      <c r="F85" s="43"/>
      <c r="G85" s="44"/>
      <c r="H85" s="44"/>
      <c r="I85" s="81"/>
      <c r="J85"/>
      <c r="K85"/>
      <c r="L85"/>
      <c r="M85"/>
      <c r="N85"/>
      <c r="O85"/>
      <c r="P85"/>
      <c r="Q85"/>
      <c r="R85"/>
    </row>
    <row r="86" spans="1:18" s="34" customFormat="1" ht="15" customHeight="1">
      <c r="A86" s="42"/>
      <c r="B86" s="43"/>
      <c r="C86" s="43"/>
      <c r="D86" s="43"/>
      <c r="E86" s="43"/>
      <c r="F86" s="43"/>
      <c r="G86" s="44"/>
      <c r="H86" s="44"/>
      <c r="I86" s="81"/>
      <c r="J86"/>
      <c r="K86"/>
      <c r="L86"/>
      <c r="M86"/>
      <c r="N86"/>
      <c r="O86"/>
      <c r="P86"/>
      <c r="Q86"/>
      <c r="R86"/>
    </row>
    <row r="87" spans="1:18" s="34" customFormat="1" ht="15" customHeight="1">
      <c r="A87" s="42"/>
      <c r="B87" s="43"/>
      <c r="C87" s="43"/>
      <c r="D87" s="43"/>
      <c r="E87" s="43"/>
      <c r="F87" s="43"/>
      <c r="G87" s="44"/>
      <c r="H87" s="44"/>
      <c r="I87" s="81"/>
      <c r="J87"/>
      <c r="K87"/>
      <c r="L87"/>
      <c r="M87"/>
      <c r="N87"/>
      <c r="O87"/>
      <c r="P87"/>
      <c r="Q87"/>
      <c r="R87"/>
    </row>
    <row r="88" spans="1:18" s="34" customFormat="1" ht="15" customHeight="1">
      <c r="A88" s="42"/>
      <c r="B88" s="43"/>
      <c r="C88" s="43"/>
      <c r="D88" s="43"/>
      <c r="E88" s="43"/>
      <c r="F88" s="43"/>
      <c r="G88" s="44"/>
      <c r="H88" s="44"/>
      <c r="I88" s="81"/>
      <c r="J88"/>
      <c r="K88"/>
      <c r="L88"/>
      <c r="M88"/>
      <c r="N88"/>
      <c r="O88"/>
      <c r="P88"/>
      <c r="Q88"/>
      <c r="R88"/>
    </row>
    <row r="89" spans="1:18" s="34" customFormat="1" ht="15" customHeight="1">
      <c r="A89" s="42"/>
      <c r="B89" s="43"/>
      <c r="C89" s="43"/>
      <c r="D89" s="43"/>
      <c r="E89" s="43"/>
      <c r="F89" s="43"/>
      <c r="G89" s="44"/>
      <c r="H89" s="44"/>
      <c r="I89" s="81"/>
      <c r="J89"/>
      <c r="K89"/>
      <c r="L89"/>
      <c r="M89"/>
      <c r="N89"/>
      <c r="O89"/>
      <c r="P89"/>
      <c r="Q89"/>
      <c r="R89"/>
    </row>
    <row r="90" spans="1:18" s="34" customFormat="1" ht="15" customHeight="1">
      <c r="A90" s="42"/>
      <c r="B90" s="43"/>
      <c r="C90" s="43"/>
      <c r="D90" s="43"/>
      <c r="E90" s="43"/>
      <c r="F90" s="43"/>
      <c r="G90" s="44"/>
      <c r="H90" s="44"/>
      <c r="I90" s="81"/>
      <c r="J90"/>
      <c r="K90"/>
      <c r="L90"/>
      <c r="M90"/>
      <c r="N90"/>
      <c r="O90"/>
      <c r="P90"/>
      <c r="Q90"/>
      <c r="R90"/>
    </row>
    <row r="91" spans="1:18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81"/>
      <c r="J91"/>
      <c r="K91"/>
      <c r="L91"/>
      <c r="M91"/>
      <c r="N91"/>
      <c r="O91"/>
      <c r="P91"/>
      <c r="Q91"/>
      <c r="R91"/>
    </row>
    <row r="92" spans="1:18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81"/>
      <c r="J92"/>
      <c r="K92"/>
      <c r="L92"/>
      <c r="M92"/>
      <c r="N92"/>
      <c r="O92"/>
      <c r="P92"/>
      <c r="Q92"/>
      <c r="R92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81"/>
      <c r="J93"/>
      <c r="K93"/>
      <c r="L93"/>
      <c r="M93"/>
      <c r="N93"/>
      <c r="O93"/>
      <c r="P93"/>
      <c r="Q93"/>
      <c r="R93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81"/>
      <c r="J94"/>
      <c r="K94"/>
      <c r="L94"/>
      <c r="M94"/>
      <c r="N94"/>
      <c r="O94"/>
      <c r="P94"/>
      <c r="Q94"/>
      <c r="R94"/>
    </row>
    <row r="95" spans="1:18" s="29" customFormat="1" ht="15" customHeight="1">
      <c r="A95" s="42"/>
      <c r="B95" s="43"/>
      <c r="C95" s="43"/>
      <c r="D95" s="43"/>
      <c r="E95" s="43"/>
      <c r="F95" s="43"/>
      <c r="G95" s="44"/>
      <c r="H95" s="44"/>
      <c r="I95" s="81"/>
      <c r="J95"/>
      <c r="K95"/>
      <c r="L95"/>
      <c r="M95"/>
      <c r="N95"/>
      <c r="O95"/>
      <c r="P95"/>
      <c r="Q95"/>
      <c r="R95"/>
    </row>
    <row r="96" spans="1:18" s="29" customFormat="1" ht="15" customHeight="1">
      <c r="A96" s="42"/>
      <c r="B96" s="43"/>
      <c r="C96" s="43"/>
      <c r="D96" s="43"/>
      <c r="E96" s="43"/>
      <c r="F96" s="43"/>
      <c r="G96" s="44"/>
      <c r="H96" s="44"/>
      <c r="I96" s="81"/>
      <c r="J96"/>
      <c r="K96"/>
      <c r="L96"/>
      <c r="M96"/>
      <c r="N96"/>
      <c r="O96"/>
      <c r="P96"/>
      <c r="Q96"/>
      <c r="R96"/>
    </row>
    <row r="97" spans="1:18" s="29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ht="21.75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ht="21.75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ht="21.75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ht="21.75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ht="21.75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ht="21.75">
      <c r="A103" s="29"/>
      <c r="B103" s="36"/>
      <c r="C103" s="36"/>
      <c r="D103" s="36"/>
      <c r="E103" s="36"/>
      <c r="F103" s="36"/>
      <c r="G103" s="35"/>
      <c r="H103" s="35"/>
      <c r="I103" s="63"/>
      <c r="J103"/>
      <c r="K103"/>
      <c r="L103"/>
      <c r="M103"/>
      <c r="N103"/>
      <c r="O103"/>
      <c r="P103"/>
      <c r="Q103"/>
      <c r="R103"/>
    </row>
    <row r="104" spans="1:18" ht="21.75">
      <c r="A104" s="29"/>
      <c r="B104" s="36"/>
      <c r="C104" s="36"/>
      <c r="D104" s="36"/>
      <c r="E104" s="36"/>
      <c r="F104" s="36"/>
      <c r="G104" s="35"/>
      <c r="H104" s="35"/>
      <c r="I104" s="63"/>
      <c r="J104"/>
      <c r="K104"/>
      <c r="L104"/>
      <c r="M104"/>
      <c r="N104"/>
      <c r="O104"/>
      <c r="P104"/>
      <c r="Q104"/>
      <c r="R104"/>
    </row>
    <row r="105" spans="1:18" ht="21.75">
      <c r="A105" s="29"/>
      <c r="B105" s="36"/>
      <c r="C105" s="36"/>
      <c r="D105" s="36"/>
      <c r="E105" s="36"/>
      <c r="F105" s="36"/>
      <c r="G105" s="35"/>
      <c r="H105" s="35"/>
      <c r="I105" s="63"/>
      <c r="J105"/>
      <c r="K105"/>
      <c r="L105"/>
      <c r="M105"/>
      <c r="N105"/>
      <c r="O105"/>
      <c r="P105"/>
      <c r="Q105"/>
      <c r="R105"/>
    </row>
    <row r="106" spans="2:18" ht="21.75">
      <c r="B106" s="39"/>
      <c r="C106" s="39"/>
      <c r="D106" s="39"/>
      <c r="E106" s="39"/>
      <c r="F106" s="39"/>
      <c r="G106" s="64"/>
      <c r="H106" s="64"/>
      <c r="I106" s="69"/>
      <c r="J106"/>
      <c r="K106"/>
      <c r="L106"/>
      <c r="M106"/>
      <c r="N106"/>
      <c r="O106"/>
      <c r="P106"/>
      <c r="Q106"/>
      <c r="R106"/>
    </row>
    <row r="107" spans="2:18" ht="21.75">
      <c r="B107" s="39"/>
      <c r="C107" s="39"/>
      <c r="D107" s="39"/>
      <c r="E107" s="39"/>
      <c r="F107" s="39"/>
      <c r="I107" s="69"/>
      <c r="J107"/>
      <c r="K107"/>
      <c r="L107"/>
      <c r="M107"/>
      <c r="N107"/>
      <c r="O107"/>
      <c r="P107"/>
      <c r="Q107"/>
      <c r="R107"/>
    </row>
    <row r="108" spans="2:18" ht="21.75">
      <c r="B108" s="39"/>
      <c r="C108" s="39"/>
      <c r="D108" s="39"/>
      <c r="E108" s="39"/>
      <c r="F108" s="39"/>
      <c r="I108" s="69"/>
      <c r="J108"/>
      <c r="K108"/>
      <c r="L108"/>
      <c r="M108"/>
      <c r="N108"/>
      <c r="O108"/>
      <c r="P108"/>
      <c r="Q108"/>
      <c r="R108"/>
    </row>
    <row r="109" spans="2:18" ht="21.75">
      <c r="B109" s="39"/>
      <c r="C109" s="39"/>
      <c r="D109" s="39"/>
      <c r="E109" s="39"/>
      <c r="F109" s="39"/>
      <c r="I109" s="69"/>
      <c r="J109"/>
      <c r="K109"/>
      <c r="L109"/>
      <c r="M109"/>
      <c r="N109"/>
      <c r="O109"/>
      <c r="P109"/>
      <c r="Q109"/>
      <c r="R109"/>
    </row>
    <row r="110" spans="2:18" ht="21.75">
      <c r="B110" s="39"/>
      <c r="C110" s="39"/>
      <c r="D110" s="39"/>
      <c r="E110" s="39"/>
      <c r="F110" s="39"/>
      <c r="I110" s="69"/>
      <c r="J110"/>
      <c r="K110"/>
      <c r="L110"/>
      <c r="M110"/>
      <c r="N110"/>
      <c r="O110"/>
      <c r="P110"/>
      <c r="Q110"/>
      <c r="R110"/>
    </row>
    <row r="111" spans="2:18" ht="21.75">
      <c r="B111" s="39"/>
      <c r="C111" s="39"/>
      <c r="D111" s="39"/>
      <c r="E111" s="39"/>
      <c r="F111" s="39"/>
      <c r="I111" s="69"/>
      <c r="J111"/>
      <c r="K111"/>
      <c r="L111"/>
      <c r="M111"/>
      <c r="N111"/>
      <c r="O111"/>
      <c r="P111"/>
      <c r="Q111"/>
      <c r="R111"/>
    </row>
    <row r="112" spans="2:18" ht="21.75">
      <c r="B112" s="39"/>
      <c r="C112" s="39"/>
      <c r="D112" s="39"/>
      <c r="E112" s="39"/>
      <c r="F112" s="39"/>
      <c r="I112" s="69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39"/>
      <c r="D113" s="39"/>
      <c r="E113" s="39"/>
      <c r="F113" s="39"/>
      <c r="I113" s="69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39"/>
      <c r="D114" s="39"/>
      <c r="E114" s="39"/>
      <c r="F114" s="39"/>
      <c r="I114" s="69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39"/>
      <c r="D115" s="39"/>
      <c r="E115" s="39"/>
      <c r="F115" s="39"/>
      <c r="I115" s="69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39"/>
      <c r="D116" s="39"/>
      <c r="E116" s="39"/>
      <c r="F116" s="39"/>
      <c r="I116" s="69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39"/>
      <c r="D117" s="39"/>
      <c r="E117" s="39"/>
      <c r="F117" s="39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39"/>
      <c r="D118" s="39"/>
      <c r="E118" s="39"/>
      <c r="F118" s="39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39"/>
      <c r="D119" s="39"/>
      <c r="E119" s="39"/>
      <c r="F119" s="39"/>
      <c r="J119"/>
      <c r="K119"/>
      <c r="L119"/>
      <c r="M119"/>
      <c r="N119"/>
      <c r="O119"/>
      <c r="P119"/>
      <c r="Q119"/>
      <c r="R119"/>
    </row>
    <row r="120" spans="2:18" ht="21.75">
      <c r="B120" s="39"/>
      <c r="C120" s="39"/>
      <c r="D120" s="39"/>
      <c r="E120" s="39"/>
      <c r="F120" s="39"/>
      <c r="J120"/>
      <c r="K120"/>
      <c r="L120"/>
      <c r="M120"/>
      <c r="N120"/>
      <c r="O120"/>
      <c r="P120"/>
      <c r="Q120"/>
      <c r="R120"/>
    </row>
    <row r="121" spans="2:18" ht="21.75">
      <c r="B121" s="39"/>
      <c r="C121" s="39"/>
      <c r="D121" s="39"/>
      <c r="E121" s="39"/>
      <c r="F121" s="39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">
      <c r="B147" s="39"/>
      <c r="C147" s="39"/>
      <c r="D147" s="39"/>
      <c r="E147" s="39"/>
      <c r="F147" s="3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2:18" ht="21">
      <c r="B148" s="39"/>
      <c r="C148" s="39"/>
      <c r="D148" s="39"/>
      <c r="E148" s="39"/>
      <c r="F148" s="3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2:18" ht="21">
      <c r="B149" s="39"/>
      <c r="C149" s="39"/>
      <c r="D149" s="39"/>
      <c r="E149" s="39"/>
      <c r="F149" s="3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2:18" ht="21">
      <c r="B150" s="39"/>
      <c r="C150" s="39"/>
      <c r="D150" s="39"/>
      <c r="E150" s="39"/>
      <c r="F150" s="3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2:18" ht="21">
      <c r="B151" s="39"/>
      <c r="C151" s="39"/>
      <c r="D151" s="39"/>
      <c r="E151" s="39"/>
      <c r="F151" s="3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2:18" ht="21">
      <c r="B152" s="39"/>
      <c r="C152" s="39"/>
      <c r="D152" s="39"/>
      <c r="E152" s="39"/>
      <c r="F152" s="3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2:18" ht="21">
      <c r="B153" s="39"/>
      <c r="C153" s="39"/>
      <c r="D153" s="39"/>
      <c r="E153" s="39"/>
      <c r="F153" s="3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2:18" ht="21">
      <c r="B154" s="39"/>
      <c r="C154" s="39"/>
      <c r="D154" s="39"/>
      <c r="E154" s="39"/>
      <c r="F154" s="3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2:18" ht="21">
      <c r="B155" s="39"/>
      <c r="C155" s="39"/>
      <c r="D155" s="39"/>
      <c r="E155" s="39"/>
      <c r="F155" s="3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2:18" ht="21">
      <c r="B156" s="39"/>
      <c r="C156" s="39"/>
      <c r="D156" s="39"/>
      <c r="E156" s="39"/>
      <c r="F156" s="3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2:18" ht="21">
      <c r="B157" s="39"/>
      <c r="C157" s="39"/>
      <c r="D157" s="39"/>
      <c r="E157" s="39"/>
      <c r="F157" s="3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2:18" ht="21">
      <c r="B158" s="39"/>
      <c r="C158" s="39"/>
      <c r="D158" s="39"/>
      <c r="E158" s="39"/>
      <c r="F158" s="3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2:18" ht="21">
      <c r="B159" s="39"/>
      <c r="C159" s="39"/>
      <c r="D159" s="39"/>
      <c r="E159" s="39"/>
      <c r="F159" s="3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2:6" ht="21">
      <c r="B160" s="39"/>
      <c r="C160" s="39"/>
      <c r="D160" s="39"/>
      <c r="E160" s="39"/>
      <c r="F160" s="39"/>
    </row>
    <row r="161" spans="2:6" ht="21">
      <c r="B161" s="39"/>
      <c r="C161" s="39"/>
      <c r="D161" s="39"/>
      <c r="E161" s="39"/>
      <c r="F161" s="39"/>
    </row>
    <row r="162" spans="2:6" ht="21">
      <c r="B162" s="39"/>
      <c r="C162" s="39"/>
      <c r="D162" s="39"/>
      <c r="E162" s="39"/>
      <c r="F162" s="39"/>
    </row>
    <row r="163" spans="2:6" ht="21">
      <c r="B163" s="39"/>
      <c r="C163" s="39"/>
      <c r="D163" s="39"/>
      <c r="E163" s="39"/>
      <c r="F163" s="39"/>
    </row>
    <row r="164" spans="2:6" ht="21">
      <c r="B164" s="39"/>
      <c r="C164" s="39"/>
      <c r="D164" s="39"/>
      <c r="E164" s="39"/>
      <c r="F164" s="39"/>
    </row>
    <row r="165" spans="2:6" ht="21">
      <c r="B165" s="39"/>
      <c r="C165" s="39"/>
      <c r="D165" s="39"/>
      <c r="E165" s="39"/>
      <c r="F165" s="39"/>
    </row>
    <row r="166" spans="2:6" ht="21">
      <c r="B166" s="39"/>
      <c r="C166" s="39"/>
      <c r="D166" s="39"/>
      <c r="E166" s="39"/>
      <c r="F166" s="39"/>
    </row>
    <row r="167" spans="2:6" ht="21">
      <c r="B167" s="39"/>
      <c r="C167" s="39"/>
      <c r="D167" s="39"/>
      <c r="E167" s="39"/>
      <c r="F167" s="39"/>
    </row>
    <row r="168" spans="2:6" ht="21">
      <c r="B168" s="39"/>
      <c r="C168" s="39"/>
      <c r="D168" s="39"/>
      <c r="E168" s="39"/>
      <c r="F168" s="39"/>
    </row>
    <row r="169" spans="2:6" ht="21">
      <c r="B169" s="39"/>
      <c r="C169" s="39"/>
      <c r="D169" s="39"/>
      <c r="E169" s="39"/>
      <c r="F169" s="39"/>
    </row>
    <row r="170" spans="2:6" ht="21">
      <c r="B170" s="39"/>
      <c r="C170" s="39"/>
      <c r="D170" s="39"/>
      <c r="E170" s="39"/>
      <c r="F170" s="39"/>
    </row>
    <row r="171" spans="2:6" ht="21">
      <c r="B171" s="39"/>
      <c r="C171" s="39"/>
      <c r="D171" s="39"/>
      <c r="E171" s="39"/>
      <c r="F171" s="39"/>
    </row>
    <row r="172" spans="2:6" ht="21">
      <c r="B172" s="39"/>
      <c r="C172" s="39"/>
      <c r="D172" s="39"/>
      <c r="E172" s="39"/>
      <c r="F172" s="39"/>
    </row>
    <row r="173" spans="2:6" ht="21">
      <c r="B173" s="39"/>
      <c r="C173" s="39"/>
      <c r="D173" s="39"/>
      <c r="E173" s="39"/>
      <c r="F173" s="39"/>
    </row>
    <row r="174" spans="2:6" ht="21">
      <c r="B174" s="39"/>
      <c r="C174" s="39"/>
      <c r="D174" s="39"/>
      <c r="E174" s="39"/>
      <c r="F174" s="39"/>
    </row>
    <row r="175" spans="2:6" ht="21">
      <c r="B175" s="39"/>
      <c r="C175" s="39"/>
      <c r="D175" s="39"/>
      <c r="E175" s="39"/>
      <c r="F175" s="3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</sheetData>
  <sheetProtection/>
  <mergeCells count="4">
    <mergeCell ref="A4:I4"/>
    <mergeCell ref="A9:A10"/>
    <mergeCell ref="I9:I10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S121"/>
  <sheetViews>
    <sheetView zoomScale="130" zoomScaleNormal="130" zoomScalePageLayoutView="0" workbookViewId="0" topLeftCell="D1">
      <selection activeCell="A4" sqref="A4:I4"/>
    </sheetView>
  </sheetViews>
  <sheetFormatPr defaultColWidth="9.140625" defaultRowHeight="21.75"/>
  <cols>
    <col min="1" max="1" width="8.421875" style="37" customWidth="1"/>
    <col min="2" max="2" width="8.7109375" style="37" customWidth="1"/>
    <col min="3" max="3" width="8.7109375" style="113" customWidth="1"/>
    <col min="4" max="4" width="11.00390625" style="38" customWidth="1"/>
    <col min="5" max="5" width="9.00390625" style="37" customWidth="1"/>
    <col min="6" max="6" width="9.57421875" style="41" customWidth="1"/>
    <col min="7" max="7" width="11.00390625" style="39" customWidth="1"/>
    <col min="8" max="8" width="10.00390625" style="125" customWidth="1"/>
    <col min="9" max="9" width="24.8515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133"/>
      <c r="D1" s="4"/>
      <c r="E1" s="4"/>
      <c r="F1" s="5"/>
      <c r="G1" s="6"/>
      <c r="H1" s="151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1" t="s">
        <v>1</v>
      </c>
      <c r="B2" s="2"/>
      <c r="C2" s="134"/>
      <c r="D2" s="4"/>
      <c r="E2" s="4"/>
      <c r="F2" s="5"/>
      <c r="G2" s="6"/>
      <c r="H2" s="151"/>
      <c r="I2" s="2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12"/>
      <c r="B3" s="13"/>
      <c r="C3" s="135"/>
      <c r="D3" s="15"/>
      <c r="E3" s="15"/>
      <c r="F3" s="16"/>
      <c r="G3" s="17"/>
      <c r="H3" s="152"/>
      <c r="I3" s="13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12"/>
      <c r="B5" s="13"/>
      <c r="C5" s="135"/>
      <c r="D5" s="15"/>
      <c r="E5" s="15"/>
      <c r="F5" s="16"/>
      <c r="G5" s="17"/>
      <c r="H5" s="152"/>
      <c r="I5" s="13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1" t="s">
        <v>74</v>
      </c>
      <c r="B6" s="2"/>
      <c r="C6" s="136"/>
      <c r="D6" s="21" t="s">
        <v>24</v>
      </c>
      <c r="E6" s="21"/>
      <c r="F6" s="22"/>
      <c r="G6" s="23" t="s">
        <v>25</v>
      </c>
      <c r="H6" s="119"/>
      <c r="I6" s="2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1" t="s">
        <v>68</v>
      </c>
      <c r="B7" s="2"/>
      <c r="C7" s="136"/>
      <c r="D7" s="21" t="s">
        <v>26</v>
      </c>
      <c r="E7" s="21"/>
      <c r="F7" s="22"/>
      <c r="G7" s="23" t="s">
        <v>27</v>
      </c>
      <c r="H7" s="119"/>
      <c r="I7" s="2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1" t="s">
        <v>9</v>
      </c>
      <c r="B8" s="2"/>
      <c r="C8" s="122">
        <v>268.3</v>
      </c>
      <c r="D8" s="21" t="s">
        <v>10</v>
      </c>
      <c r="F8" s="22"/>
      <c r="G8" s="25" t="s">
        <v>175</v>
      </c>
      <c r="H8" s="119"/>
      <c r="I8" s="2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40" t="s">
        <v>11</v>
      </c>
      <c r="B9" s="89" t="s">
        <v>12</v>
      </c>
      <c r="C9" s="137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65</v>
      </c>
      <c r="C10" s="138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200">
        <v>0.61</v>
      </c>
      <c r="C11" s="179">
        <f aca="true" t="shared" si="0" ref="C11:C54">$C$8+B11</f>
        <v>268.91</v>
      </c>
      <c r="D11" s="200" t="s">
        <v>183</v>
      </c>
      <c r="E11" s="200">
        <v>8.5</v>
      </c>
      <c r="F11" s="200">
        <v>2.11</v>
      </c>
      <c r="G11" s="207">
        <f aca="true" t="shared" si="1" ref="G11:G52">H11/F11</f>
        <v>0.043601895734597156</v>
      </c>
      <c r="H11" s="179">
        <v>0.092</v>
      </c>
      <c r="I11" s="208" t="s">
        <v>104</v>
      </c>
    </row>
    <row r="12" spans="1:71" s="29" customFormat="1" ht="21" customHeight="1">
      <c r="A12" s="213" t="s">
        <v>180</v>
      </c>
      <c r="B12" s="165">
        <v>0.68</v>
      </c>
      <c r="C12" s="155">
        <f t="shared" si="0"/>
        <v>268.98</v>
      </c>
      <c r="D12" s="165" t="s">
        <v>184</v>
      </c>
      <c r="E12" s="165">
        <v>9</v>
      </c>
      <c r="F12" s="165">
        <v>1.93</v>
      </c>
      <c r="G12" s="167">
        <f t="shared" si="1"/>
        <v>0.1994818652849741</v>
      </c>
      <c r="H12" s="155">
        <v>0.385</v>
      </c>
      <c r="I12" s="166" t="s">
        <v>103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13" t="s">
        <v>228</v>
      </c>
      <c r="B13" s="165">
        <v>0.95</v>
      </c>
      <c r="C13" s="155">
        <f t="shared" si="0"/>
        <v>269.25</v>
      </c>
      <c r="D13" s="165" t="s">
        <v>237</v>
      </c>
      <c r="E13" s="165">
        <v>19.65</v>
      </c>
      <c r="F13" s="165">
        <v>7.9</v>
      </c>
      <c r="G13" s="167">
        <f t="shared" si="1"/>
        <v>0.017215189873417722</v>
      </c>
      <c r="H13" s="155">
        <v>0.136</v>
      </c>
      <c r="I13" s="166" t="s">
        <v>104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13" t="s">
        <v>229</v>
      </c>
      <c r="B14" s="165">
        <v>0.99</v>
      </c>
      <c r="C14" s="155">
        <f t="shared" si="0"/>
        <v>269.29</v>
      </c>
      <c r="D14" s="165" t="s">
        <v>238</v>
      </c>
      <c r="E14" s="165">
        <v>19.78</v>
      </c>
      <c r="F14" s="165">
        <v>8.78</v>
      </c>
      <c r="G14" s="167">
        <f t="shared" si="1"/>
        <v>0.053644646924829155</v>
      </c>
      <c r="H14" s="155">
        <v>0.471</v>
      </c>
      <c r="I14" s="166" t="s">
        <v>103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13" t="s">
        <v>106</v>
      </c>
      <c r="B15" s="165">
        <v>0.67</v>
      </c>
      <c r="C15" s="155">
        <f t="shared" si="0"/>
        <v>268.97</v>
      </c>
      <c r="D15" s="165" t="s">
        <v>239</v>
      </c>
      <c r="E15" s="165">
        <v>8.1</v>
      </c>
      <c r="F15" s="165">
        <v>12.13</v>
      </c>
      <c r="G15" s="167">
        <f t="shared" si="1"/>
        <v>0.030420445177246493</v>
      </c>
      <c r="H15" s="155">
        <v>0.369</v>
      </c>
      <c r="I15" s="166" t="s">
        <v>103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13" t="s">
        <v>109</v>
      </c>
      <c r="B16" s="165">
        <v>0.61</v>
      </c>
      <c r="C16" s="155">
        <f t="shared" si="0"/>
        <v>268.91</v>
      </c>
      <c r="D16" s="165" t="s">
        <v>240</v>
      </c>
      <c r="E16" s="165">
        <v>7.43</v>
      </c>
      <c r="F16" s="165">
        <v>1.55</v>
      </c>
      <c r="G16" s="167">
        <f t="shared" si="1"/>
        <v>0.08967741935483871</v>
      </c>
      <c r="H16" s="155">
        <v>0.139</v>
      </c>
      <c r="I16" s="166" t="s">
        <v>103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13" t="s">
        <v>289</v>
      </c>
      <c r="B17" s="165">
        <v>1.13</v>
      </c>
      <c r="C17" s="155">
        <f t="shared" si="0"/>
        <v>269.43</v>
      </c>
      <c r="D17" s="165">
        <v>12.55</v>
      </c>
      <c r="E17" s="165"/>
      <c r="F17" s="165"/>
      <c r="G17" s="167"/>
      <c r="H17" s="155">
        <v>0</v>
      </c>
      <c r="I17" s="166" t="s">
        <v>104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13" t="s">
        <v>293</v>
      </c>
      <c r="B18" s="165">
        <v>1.11</v>
      </c>
      <c r="C18" s="155">
        <f t="shared" si="0"/>
        <v>269.41</v>
      </c>
      <c r="D18" s="165">
        <v>11.13</v>
      </c>
      <c r="E18" s="165"/>
      <c r="F18" s="165"/>
      <c r="G18" s="167"/>
      <c r="H18" s="155">
        <v>0</v>
      </c>
      <c r="I18" s="166" t="s">
        <v>103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13" t="s">
        <v>294</v>
      </c>
      <c r="B19" s="165">
        <v>0.59</v>
      </c>
      <c r="C19" s="155">
        <f t="shared" si="0"/>
        <v>268.89</v>
      </c>
      <c r="D19" s="165" t="s">
        <v>296</v>
      </c>
      <c r="E19" s="165">
        <v>7.3</v>
      </c>
      <c r="F19" s="165">
        <v>1.43</v>
      </c>
      <c r="G19" s="167">
        <f t="shared" si="1"/>
        <v>0.12237762237762237</v>
      </c>
      <c r="H19" s="155">
        <v>0.175</v>
      </c>
      <c r="I19" s="166" t="s">
        <v>103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13" t="s">
        <v>295</v>
      </c>
      <c r="B20" s="165">
        <v>0.56</v>
      </c>
      <c r="C20" s="155">
        <f t="shared" si="0"/>
        <v>268.86</v>
      </c>
      <c r="D20" s="165" t="s">
        <v>297</v>
      </c>
      <c r="E20" s="165">
        <v>7.33</v>
      </c>
      <c r="F20" s="165">
        <v>1.25</v>
      </c>
      <c r="G20" s="167">
        <f t="shared" si="1"/>
        <v>0.09519999999999999</v>
      </c>
      <c r="H20" s="155">
        <v>0.119</v>
      </c>
      <c r="I20" s="166" t="s">
        <v>103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13" t="s">
        <v>342</v>
      </c>
      <c r="B21" s="165">
        <v>0.56</v>
      </c>
      <c r="C21" s="155">
        <f t="shared" si="0"/>
        <v>268.86</v>
      </c>
      <c r="D21" s="165" t="s">
        <v>343</v>
      </c>
      <c r="E21" s="165">
        <v>7.3</v>
      </c>
      <c r="F21" s="165">
        <v>1.2</v>
      </c>
      <c r="G21" s="167">
        <f t="shared" si="1"/>
        <v>0.10333333333333333</v>
      </c>
      <c r="H21" s="155">
        <v>0.124</v>
      </c>
      <c r="I21" s="166" t="s">
        <v>104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13" t="s">
        <v>338</v>
      </c>
      <c r="B22" s="165">
        <v>0.95</v>
      </c>
      <c r="C22" s="155">
        <f t="shared" si="0"/>
        <v>269.25</v>
      </c>
      <c r="D22" s="165" t="s">
        <v>344</v>
      </c>
      <c r="E22" s="165">
        <v>30.83</v>
      </c>
      <c r="F22" s="165">
        <v>8.59</v>
      </c>
      <c r="G22" s="167">
        <f t="shared" si="1"/>
        <v>0.1820721769499418</v>
      </c>
      <c r="H22" s="155">
        <v>1.564</v>
      </c>
      <c r="I22" s="166" t="s">
        <v>103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13" t="s">
        <v>119</v>
      </c>
      <c r="B23" s="165">
        <v>0.8</v>
      </c>
      <c r="C23" s="155">
        <f t="shared" si="0"/>
        <v>269.1</v>
      </c>
      <c r="D23" s="165" t="s">
        <v>345</v>
      </c>
      <c r="E23" s="165">
        <v>15.1</v>
      </c>
      <c r="F23" s="165">
        <v>4.37</v>
      </c>
      <c r="G23" s="167">
        <f t="shared" si="1"/>
        <v>0.21647597254004575</v>
      </c>
      <c r="H23" s="155">
        <v>0.946</v>
      </c>
      <c r="I23" s="166" t="s">
        <v>103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13" t="s">
        <v>117</v>
      </c>
      <c r="B24" s="165">
        <v>0.82</v>
      </c>
      <c r="C24" s="155">
        <f t="shared" si="0"/>
        <v>269.12</v>
      </c>
      <c r="D24" s="165" t="s">
        <v>346</v>
      </c>
      <c r="E24" s="165">
        <v>17.2</v>
      </c>
      <c r="F24" s="165">
        <v>4.94</v>
      </c>
      <c r="G24" s="167">
        <f t="shared" si="1"/>
        <v>0.2269230769230769</v>
      </c>
      <c r="H24" s="155">
        <v>1.121</v>
      </c>
      <c r="I24" s="166" t="s">
        <v>103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13" t="s">
        <v>397</v>
      </c>
      <c r="B25" s="165">
        <v>0.9</v>
      </c>
      <c r="C25" s="155">
        <f t="shared" si="0"/>
        <v>269.2</v>
      </c>
      <c r="D25" s="165" t="s">
        <v>399</v>
      </c>
      <c r="E25" s="165">
        <v>27.35</v>
      </c>
      <c r="F25" s="165">
        <v>7.45</v>
      </c>
      <c r="G25" s="167">
        <f t="shared" si="1"/>
        <v>0.22308724832214763</v>
      </c>
      <c r="H25" s="155">
        <v>1.662</v>
      </c>
      <c r="I25" s="166" t="s">
        <v>104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13" t="s">
        <v>389</v>
      </c>
      <c r="B26" s="165">
        <v>1.6</v>
      </c>
      <c r="C26" s="155">
        <f t="shared" si="0"/>
        <v>269.90000000000003</v>
      </c>
      <c r="D26" s="165" t="s">
        <v>400</v>
      </c>
      <c r="E26" s="165">
        <v>38.1</v>
      </c>
      <c r="F26" s="165">
        <v>31.88</v>
      </c>
      <c r="G26" s="167">
        <f t="shared" si="1"/>
        <v>0.49071518193224595</v>
      </c>
      <c r="H26" s="155">
        <v>15.644</v>
      </c>
      <c r="I26" s="166" t="s">
        <v>103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13" t="s">
        <v>398</v>
      </c>
      <c r="B27" s="165">
        <v>0.74</v>
      </c>
      <c r="C27" s="155">
        <f t="shared" si="0"/>
        <v>269.04</v>
      </c>
      <c r="D27" s="165" t="s">
        <v>401</v>
      </c>
      <c r="E27" s="165">
        <v>14</v>
      </c>
      <c r="F27" s="165">
        <v>4.73</v>
      </c>
      <c r="G27" s="167">
        <f t="shared" si="1"/>
        <v>0.24164904862579278</v>
      </c>
      <c r="H27" s="155">
        <v>1.143</v>
      </c>
      <c r="I27" s="166" t="s">
        <v>103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13" t="s">
        <v>122</v>
      </c>
      <c r="B28" s="165">
        <v>1.03</v>
      </c>
      <c r="C28" s="155">
        <f t="shared" si="0"/>
        <v>269.33</v>
      </c>
      <c r="D28" s="165" t="s">
        <v>402</v>
      </c>
      <c r="E28" s="165">
        <v>31.5</v>
      </c>
      <c r="F28" s="165">
        <v>10.1</v>
      </c>
      <c r="G28" s="167">
        <f t="shared" si="1"/>
        <v>0.3305940594059406</v>
      </c>
      <c r="H28" s="155">
        <v>3.339</v>
      </c>
      <c r="I28" s="166" t="s">
        <v>103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13" t="s">
        <v>129</v>
      </c>
      <c r="B29" s="165">
        <v>0.92</v>
      </c>
      <c r="C29" s="155">
        <f t="shared" si="0"/>
        <v>269.22</v>
      </c>
      <c r="D29" s="165" t="s">
        <v>466</v>
      </c>
      <c r="E29" s="165">
        <v>27.7</v>
      </c>
      <c r="F29" s="165">
        <v>6.87</v>
      </c>
      <c r="G29" s="167">
        <f t="shared" si="1"/>
        <v>0.3953420669577875</v>
      </c>
      <c r="H29" s="155">
        <v>2.716</v>
      </c>
      <c r="I29" s="166" t="s">
        <v>104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13" t="s">
        <v>464</v>
      </c>
      <c r="B30" s="165">
        <v>0.99</v>
      </c>
      <c r="C30" s="155">
        <f t="shared" si="0"/>
        <v>269.29</v>
      </c>
      <c r="D30" s="165" t="s">
        <v>467</v>
      </c>
      <c r="E30" s="165">
        <v>31.6</v>
      </c>
      <c r="F30" s="165">
        <v>9.18</v>
      </c>
      <c r="G30" s="167">
        <f t="shared" si="1"/>
        <v>0.41938997821350765</v>
      </c>
      <c r="H30" s="155">
        <v>3.85</v>
      </c>
      <c r="I30" s="166" t="s">
        <v>103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13" t="s">
        <v>465</v>
      </c>
      <c r="B31" s="166">
        <v>1.23</v>
      </c>
      <c r="C31" s="155">
        <f t="shared" si="0"/>
        <v>269.53000000000003</v>
      </c>
      <c r="D31" s="165" t="s">
        <v>468</v>
      </c>
      <c r="E31" s="165">
        <v>34.85</v>
      </c>
      <c r="F31" s="165">
        <v>16.1</v>
      </c>
      <c r="G31" s="167">
        <f t="shared" si="1"/>
        <v>0.447639751552795</v>
      </c>
      <c r="H31" s="156">
        <v>7.207</v>
      </c>
      <c r="I31" s="166" t="s">
        <v>103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13" t="s">
        <v>128</v>
      </c>
      <c r="B32" s="165">
        <v>0.83</v>
      </c>
      <c r="C32" s="155">
        <f t="shared" si="0"/>
        <v>269.13</v>
      </c>
      <c r="D32" s="165" t="s">
        <v>469</v>
      </c>
      <c r="E32" s="165">
        <v>25.53</v>
      </c>
      <c r="F32" s="165">
        <v>5.34</v>
      </c>
      <c r="G32" s="167">
        <f t="shared" si="1"/>
        <v>0.3644194756554307</v>
      </c>
      <c r="H32" s="155">
        <v>1.946</v>
      </c>
      <c r="I32" s="166" t="s">
        <v>103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13" t="s">
        <v>517</v>
      </c>
      <c r="B33" s="166">
        <v>0.95</v>
      </c>
      <c r="C33" s="155">
        <f t="shared" si="0"/>
        <v>269.25</v>
      </c>
      <c r="D33" s="165" t="s">
        <v>523</v>
      </c>
      <c r="E33" s="166">
        <v>27.65</v>
      </c>
      <c r="F33" s="166">
        <v>9.61</v>
      </c>
      <c r="G33" s="167">
        <f t="shared" si="1"/>
        <v>0.35827263267429765</v>
      </c>
      <c r="H33" s="155">
        <v>3.443</v>
      </c>
      <c r="I33" s="166" t="s">
        <v>104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13" t="s">
        <v>518</v>
      </c>
      <c r="B34" s="165">
        <v>0.99</v>
      </c>
      <c r="C34" s="155">
        <f t="shared" si="0"/>
        <v>269.29</v>
      </c>
      <c r="D34" s="165" t="s">
        <v>524</v>
      </c>
      <c r="E34" s="165">
        <v>28</v>
      </c>
      <c r="F34" s="165">
        <v>10.63</v>
      </c>
      <c r="G34" s="167">
        <f t="shared" si="1"/>
        <v>0.3645343367826905</v>
      </c>
      <c r="H34" s="155">
        <v>3.875</v>
      </c>
      <c r="I34" s="166" t="s">
        <v>103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13" t="s">
        <v>133</v>
      </c>
      <c r="B35" s="165">
        <v>0.68</v>
      </c>
      <c r="C35" s="155">
        <f t="shared" si="0"/>
        <v>268.98</v>
      </c>
      <c r="D35" s="165" t="s">
        <v>525</v>
      </c>
      <c r="E35" s="165">
        <v>13.2</v>
      </c>
      <c r="F35" s="165">
        <v>3.97</v>
      </c>
      <c r="G35" s="167">
        <f t="shared" si="1"/>
        <v>0.3035264483627204</v>
      </c>
      <c r="H35" s="155">
        <v>1.205</v>
      </c>
      <c r="I35" s="166" t="s">
        <v>103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13" t="s">
        <v>137</v>
      </c>
      <c r="B36" s="165">
        <v>1.18</v>
      </c>
      <c r="C36" s="155">
        <f t="shared" si="0"/>
        <v>269.48</v>
      </c>
      <c r="D36" s="165" t="s">
        <v>526</v>
      </c>
      <c r="E36" s="165">
        <v>33.2</v>
      </c>
      <c r="F36" s="165">
        <v>17.93</v>
      </c>
      <c r="G36" s="167">
        <f t="shared" si="1"/>
        <v>0.45047406581148913</v>
      </c>
      <c r="H36" s="155">
        <v>8.077</v>
      </c>
      <c r="I36" s="166" t="s">
        <v>103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19" s="10" customFormat="1" ht="22.5" customHeight="1">
      <c r="A37" s="213" t="s">
        <v>142</v>
      </c>
      <c r="B37" s="165">
        <v>0.83</v>
      </c>
      <c r="C37" s="155">
        <f t="shared" si="0"/>
        <v>269.13</v>
      </c>
      <c r="D37" s="168" t="s">
        <v>567</v>
      </c>
      <c r="E37" s="165">
        <v>24.6</v>
      </c>
      <c r="F37" s="165">
        <v>6.53</v>
      </c>
      <c r="G37" s="167">
        <f t="shared" si="1"/>
        <v>0.35007656967840733</v>
      </c>
      <c r="H37" s="155">
        <v>2.286</v>
      </c>
      <c r="I37" s="166" t="s">
        <v>104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29" customFormat="1" ht="21" customHeight="1">
      <c r="A38" s="213" t="s">
        <v>139</v>
      </c>
      <c r="B38" s="165">
        <v>0.73</v>
      </c>
      <c r="C38" s="155">
        <f t="shared" si="0"/>
        <v>269.03000000000003</v>
      </c>
      <c r="D38" s="165" t="s">
        <v>568</v>
      </c>
      <c r="E38" s="165">
        <v>14</v>
      </c>
      <c r="F38" s="165">
        <v>4.52</v>
      </c>
      <c r="G38" s="167">
        <f t="shared" si="1"/>
        <v>0.3121681415929204</v>
      </c>
      <c r="H38" s="155">
        <v>1.411</v>
      </c>
      <c r="I38" s="166" t="s">
        <v>103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29" customFormat="1" ht="21" customHeight="1">
      <c r="A39" s="220" t="s">
        <v>143</v>
      </c>
      <c r="B39" s="170">
        <v>0.75</v>
      </c>
      <c r="C39" s="160">
        <f t="shared" si="0"/>
        <v>269.05</v>
      </c>
      <c r="D39" s="232" t="s">
        <v>569</v>
      </c>
      <c r="E39" s="170">
        <v>22.55</v>
      </c>
      <c r="F39" s="170">
        <v>5.36</v>
      </c>
      <c r="G39" s="171">
        <f t="shared" si="1"/>
        <v>0.29813432835820897</v>
      </c>
      <c r="H39" s="160">
        <v>1.598</v>
      </c>
      <c r="I39" s="169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29" customFormat="1" ht="21" customHeight="1">
      <c r="A40" s="221" t="s">
        <v>141</v>
      </c>
      <c r="B40" s="231">
        <v>0.7</v>
      </c>
      <c r="C40" s="162">
        <f t="shared" si="0"/>
        <v>269</v>
      </c>
      <c r="D40" s="230" t="s">
        <v>570</v>
      </c>
      <c r="E40" s="231">
        <v>13.76</v>
      </c>
      <c r="F40" s="231">
        <v>4.38</v>
      </c>
      <c r="G40" s="211">
        <f t="shared" si="1"/>
        <v>0.345662100456621</v>
      </c>
      <c r="H40" s="194">
        <v>1.514</v>
      </c>
      <c r="I40" s="210" t="s">
        <v>103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29" customFormat="1" ht="21" customHeight="1">
      <c r="A41" s="213" t="s">
        <v>594</v>
      </c>
      <c r="B41" s="209">
        <v>0.66</v>
      </c>
      <c r="C41" s="155">
        <f t="shared" si="0"/>
        <v>268.96000000000004</v>
      </c>
      <c r="D41" s="209" t="s">
        <v>598</v>
      </c>
      <c r="E41" s="191">
        <v>13</v>
      </c>
      <c r="F41" s="191">
        <v>3.7</v>
      </c>
      <c r="G41" s="167">
        <f t="shared" si="1"/>
        <v>0.31999999999999995</v>
      </c>
      <c r="H41" s="190">
        <v>1.184</v>
      </c>
      <c r="I41" s="166" t="s">
        <v>104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29" customFormat="1" ht="21" customHeight="1">
      <c r="A42" s="213" t="s">
        <v>595</v>
      </c>
      <c r="B42" s="209">
        <v>0.65</v>
      </c>
      <c r="C42" s="155">
        <f t="shared" si="0"/>
        <v>268.95</v>
      </c>
      <c r="D42" s="209" t="s">
        <v>599</v>
      </c>
      <c r="E42" s="191">
        <v>13.1</v>
      </c>
      <c r="F42" s="191">
        <v>3.53</v>
      </c>
      <c r="G42" s="167">
        <f t="shared" si="1"/>
        <v>0.30368271954674225</v>
      </c>
      <c r="H42" s="190">
        <v>1.072</v>
      </c>
      <c r="I42" s="166" t="s">
        <v>103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9" s="29" customFormat="1" ht="21" customHeight="1">
      <c r="A43" s="213" t="s">
        <v>596</v>
      </c>
      <c r="B43" s="209">
        <v>0.7</v>
      </c>
      <c r="C43" s="155">
        <f t="shared" si="0"/>
        <v>269</v>
      </c>
      <c r="D43" s="209" t="s">
        <v>600</v>
      </c>
      <c r="E43" s="191">
        <v>13.55</v>
      </c>
      <c r="F43" s="191">
        <v>4.41</v>
      </c>
      <c r="G43" s="167">
        <f t="shared" si="1"/>
        <v>0.3310657596371882</v>
      </c>
      <c r="H43" s="190">
        <v>1.46</v>
      </c>
      <c r="I43" s="166" t="s">
        <v>103</v>
      </c>
    </row>
    <row r="44" spans="1:9" s="29" customFormat="1" ht="21" customHeight="1">
      <c r="A44" s="213" t="s">
        <v>597</v>
      </c>
      <c r="B44" s="191">
        <v>0.6</v>
      </c>
      <c r="C44" s="155">
        <f t="shared" si="0"/>
        <v>268.90000000000003</v>
      </c>
      <c r="D44" s="209" t="s">
        <v>601</v>
      </c>
      <c r="E44" s="191">
        <v>9.4</v>
      </c>
      <c r="F44" s="191">
        <v>3.06</v>
      </c>
      <c r="G44" s="167">
        <f t="shared" si="1"/>
        <v>0.23169934640522874</v>
      </c>
      <c r="H44" s="190">
        <v>0.709</v>
      </c>
      <c r="I44" s="166" t="s">
        <v>103</v>
      </c>
    </row>
    <row r="45" spans="1:18" s="29" customFormat="1" ht="21" customHeight="1">
      <c r="A45" s="213" t="s">
        <v>154</v>
      </c>
      <c r="B45" s="191">
        <v>0.57</v>
      </c>
      <c r="C45" s="155">
        <f t="shared" si="0"/>
        <v>268.87</v>
      </c>
      <c r="D45" s="209" t="s">
        <v>636</v>
      </c>
      <c r="E45" s="191">
        <v>12.6</v>
      </c>
      <c r="F45" s="191">
        <v>4.99</v>
      </c>
      <c r="G45" s="167">
        <f t="shared" si="1"/>
        <v>0.20601202404809618</v>
      </c>
      <c r="H45" s="190">
        <v>1.028</v>
      </c>
      <c r="I45" s="166" t="s">
        <v>104</v>
      </c>
      <c r="J45"/>
      <c r="K45"/>
      <c r="L45"/>
      <c r="M45"/>
      <c r="N45"/>
      <c r="O45"/>
      <c r="P45"/>
      <c r="Q45"/>
      <c r="R45"/>
    </row>
    <row r="46" spans="1:18" s="29" customFormat="1" ht="21" customHeight="1">
      <c r="A46" s="213" t="s">
        <v>156</v>
      </c>
      <c r="B46" s="191">
        <v>0.54</v>
      </c>
      <c r="C46" s="155">
        <f t="shared" si="0"/>
        <v>268.84000000000003</v>
      </c>
      <c r="D46" s="209" t="s">
        <v>637</v>
      </c>
      <c r="E46" s="191">
        <v>12.1</v>
      </c>
      <c r="F46" s="191">
        <v>4.47</v>
      </c>
      <c r="G46" s="167">
        <f t="shared" si="1"/>
        <v>0.183668903803132</v>
      </c>
      <c r="H46" s="190">
        <v>0.821</v>
      </c>
      <c r="I46" s="166" t="s">
        <v>103</v>
      </c>
      <c r="J46"/>
      <c r="K46"/>
      <c r="L46"/>
      <c r="M46"/>
      <c r="N46"/>
      <c r="O46"/>
      <c r="P46"/>
      <c r="Q46"/>
      <c r="R46"/>
    </row>
    <row r="47" spans="1:18" s="29" customFormat="1" ht="21" customHeight="1">
      <c r="A47" s="213" t="s">
        <v>158</v>
      </c>
      <c r="B47" s="209">
        <v>0.55</v>
      </c>
      <c r="C47" s="155">
        <f t="shared" si="0"/>
        <v>268.85</v>
      </c>
      <c r="D47" s="209" t="s">
        <v>638</v>
      </c>
      <c r="E47" s="209">
        <v>12.45</v>
      </c>
      <c r="F47" s="191">
        <v>4.73</v>
      </c>
      <c r="G47" s="167">
        <f t="shared" si="1"/>
        <v>0.1547568710359408</v>
      </c>
      <c r="H47" s="190">
        <v>0.732</v>
      </c>
      <c r="I47" s="166" t="s">
        <v>103</v>
      </c>
      <c r="J47"/>
      <c r="K47"/>
      <c r="L47"/>
      <c r="M47"/>
      <c r="N47"/>
      <c r="O47"/>
      <c r="P47"/>
      <c r="Q47"/>
      <c r="R47"/>
    </row>
    <row r="48" spans="1:18" s="29" customFormat="1" ht="21" customHeight="1">
      <c r="A48" s="213" t="s">
        <v>160</v>
      </c>
      <c r="B48" s="209">
        <v>0.51</v>
      </c>
      <c r="C48" s="155">
        <f t="shared" si="0"/>
        <v>268.81</v>
      </c>
      <c r="D48" s="209" t="s">
        <v>639</v>
      </c>
      <c r="E48" s="209">
        <v>11.68</v>
      </c>
      <c r="F48" s="191">
        <v>4.29</v>
      </c>
      <c r="G48" s="192">
        <f t="shared" si="1"/>
        <v>0.1062937062937063</v>
      </c>
      <c r="H48" s="190">
        <v>0.456</v>
      </c>
      <c r="I48" s="166" t="s">
        <v>103</v>
      </c>
      <c r="J48"/>
      <c r="K48"/>
      <c r="L48"/>
      <c r="M48"/>
      <c r="N48"/>
      <c r="O48"/>
      <c r="P48"/>
      <c r="Q48"/>
      <c r="R48"/>
    </row>
    <row r="49" spans="1:18" s="29" customFormat="1" ht="21" customHeight="1">
      <c r="A49" s="213" t="s">
        <v>163</v>
      </c>
      <c r="B49" s="209">
        <v>0.46</v>
      </c>
      <c r="C49" s="155">
        <f t="shared" si="0"/>
        <v>268.76</v>
      </c>
      <c r="D49" s="209" t="s">
        <v>669</v>
      </c>
      <c r="E49" s="209">
        <v>6.91</v>
      </c>
      <c r="F49" s="191">
        <v>1.63</v>
      </c>
      <c r="G49" s="192">
        <f t="shared" si="1"/>
        <v>0.09631901840490799</v>
      </c>
      <c r="H49" s="190">
        <v>0.157</v>
      </c>
      <c r="I49" s="166" t="s">
        <v>104</v>
      </c>
      <c r="J49"/>
      <c r="K49"/>
      <c r="L49"/>
      <c r="M49"/>
      <c r="N49"/>
      <c r="O49"/>
      <c r="P49"/>
      <c r="Q49"/>
      <c r="R49"/>
    </row>
    <row r="50" spans="1:18" s="29" customFormat="1" ht="21" customHeight="1">
      <c r="A50" s="213" t="s">
        <v>666</v>
      </c>
      <c r="B50" s="209">
        <v>0.42</v>
      </c>
      <c r="C50" s="155">
        <f t="shared" si="0"/>
        <v>268.72</v>
      </c>
      <c r="D50" s="209" t="s">
        <v>670</v>
      </c>
      <c r="E50" s="191">
        <v>6.4</v>
      </c>
      <c r="F50" s="191">
        <v>1.38</v>
      </c>
      <c r="G50" s="192">
        <f t="shared" si="1"/>
        <v>0.04492753623188406</v>
      </c>
      <c r="H50" s="190">
        <v>0.062</v>
      </c>
      <c r="I50" s="166" t="s">
        <v>103</v>
      </c>
      <c r="J50"/>
      <c r="K50"/>
      <c r="L50"/>
      <c r="M50"/>
      <c r="N50"/>
      <c r="O50"/>
      <c r="P50"/>
      <c r="Q50"/>
      <c r="R50"/>
    </row>
    <row r="51" spans="1:18" s="29" customFormat="1" ht="21" customHeight="1">
      <c r="A51" s="213" t="s">
        <v>667</v>
      </c>
      <c r="B51" s="191">
        <v>0.5</v>
      </c>
      <c r="C51" s="155">
        <f t="shared" si="0"/>
        <v>268.8</v>
      </c>
      <c r="D51" s="209" t="s">
        <v>671</v>
      </c>
      <c r="E51" s="191">
        <v>7.1</v>
      </c>
      <c r="F51" s="191">
        <v>1.86</v>
      </c>
      <c r="G51" s="192">
        <f t="shared" si="1"/>
        <v>0.08440860215053764</v>
      </c>
      <c r="H51" s="190">
        <v>0.157</v>
      </c>
      <c r="I51" s="166" t="s">
        <v>103</v>
      </c>
      <c r="J51"/>
      <c r="K51"/>
      <c r="L51"/>
      <c r="M51"/>
      <c r="N51"/>
      <c r="O51"/>
      <c r="P51"/>
      <c r="Q51"/>
      <c r="R51"/>
    </row>
    <row r="52" spans="1:18" s="29" customFormat="1" ht="21" customHeight="1">
      <c r="A52" s="213" t="s">
        <v>668</v>
      </c>
      <c r="B52" s="209">
        <v>0.41</v>
      </c>
      <c r="C52" s="190">
        <f t="shared" si="0"/>
        <v>268.71000000000004</v>
      </c>
      <c r="D52" s="209" t="s">
        <v>672</v>
      </c>
      <c r="E52" s="209">
        <v>6.22</v>
      </c>
      <c r="F52" s="191">
        <v>1.33</v>
      </c>
      <c r="G52" s="191">
        <f t="shared" si="1"/>
        <v>0.02857142857142857</v>
      </c>
      <c r="H52" s="190">
        <v>0.038</v>
      </c>
      <c r="I52" s="166" t="s">
        <v>103</v>
      </c>
      <c r="J52"/>
      <c r="K52"/>
      <c r="L52"/>
      <c r="M52"/>
      <c r="N52"/>
      <c r="O52"/>
      <c r="P52"/>
      <c r="Q52"/>
      <c r="R52"/>
    </row>
    <row r="53" spans="1:18" s="29" customFormat="1" ht="21" customHeight="1">
      <c r="A53" s="213" t="s">
        <v>171</v>
      </c>
      <c r="B53" s="209">
        <v>0.38</v>
      </c>
      <c r="C53" s="190">
        <f t="shared" si="0"/>
        <v>268.68</v>
      </c>
      <c r="D53" s="209">
        <v>13.01</v>
      </c>
      <c r="E53" s="209"/>
      <c r="F53" s="191"/>
      <c r="G53" s="191"/>
      <c r="H53" s="190">
        <v>0</v>
      </c>
      <c r="I53" s="166" t="s">
        <v>104</v>
      </c>
      <c r="J53"/>
      <c r="K53"/>
      <c r="L53"/>
      <c r="M53"/>
      <c r="N53"/>
      <c r="O53"/>
      <c r="P53"/>
      <c r="Q53"/>
      <c r="R53"/>
    </row>
    <row r="54" spans="1:18" s="29" customFormat="1" ht="21" customHeight="1">
      <c r="A54" s="220" t="s">
        <v>706</v>
      </c>
      <c r="B54" s="238">
        <v>0.19</v>
      </c>
      <c r="C54" s="195">
        <f t="shared" si="0"/>
        <v>268.49</v>
      </c>
      <c r="D54" s="238">
        <v>11.15</v>
      </c>
      <c r="E54" s="239"/>
      <c r="F54" s="239"/>
      <c r="G54" s="239"/>
      <c r="H54" s="195">
        <v>0</v>
      </c>
      <c r="I54" s="169" t="s">
        <v>103</v>
      </c>
      <c r="J54"/>
      <c r="K54"/>
      <c r="L54"/>
      <c r="M54"/>
      <c r="N54"/>
      <c r="O54"/>
      <c r="P54"/>
      <c r="Q54"/>
      <c r="R54"/>
    </row>
    <row r="55" spans="1:18" s="29" customFormat="1" ht="21" customHeight="1">
      <c r="A55" s="37"/>
      <c r="B55" s="37"/>
      <c r="C55" s="113"/>
      <c r="D55" s="38"/>
      <c r="E55" s="37"/>
      <c r="F55" s="41"/>
      <c r="G55" s="39"/>
      <c r="H55" s="125"/>
      <c r="I55" s="38"/>
      <c r="J55"/>
      <c r="K55"/>
      <c r="L55"/>
      <c r="M55"/>
      <c r="N55"/>
      <c r="O55"/>
      <c r="P55"/>
      <c r="Q55"/>
      <c r="R55"/>
    </row>
    <row r="56" spans="1:18" s="29" customFormat="1" ht="21" customHeight="1">
      <c r="A56" s="37"/>
      <c r="B56" s="37"/>
      <c r="C56" s="113"/>
      <c r="D56" s="38"/>
      <c r="E56" s="37"/>
      <c r="F56" s="41"/>
      <c r="G56" s="39"/>
      <c r="H56" s="125"/>
      <c r="I56" s="38"/>
      <c r="J56"/>
      <c r="K56"/>
      <c r="L56"/>
      <c r="M56"/>
      <c r="N56"/>
      <c r="O56"/>
      <c r="P56"/>
      <c r="Q56"/>
      <c r="R56"/>
    </row>
    <row r="57" spans="1:18" s="29" customFormat="1" ht="21" customHeight="1">
      <c r="A57" s="37"/>
      <c r="B57" s="37"/>
      <c r="C57" s="113"/>
      <c r="D57" s="38"/>
      <c r="E57" s="37"/>
      <c r="F57" s="41"/>
      <c r="G57" s="39"/>
      <c r="H57" s="125"/>
      <c r="I57" s="38"/>
      <c r="J57"/>
      <c r="K57"/>
      <c r="L57"/>
      <c r="M57"/>
      <c r="N57"/>
      <c r="O57"/>
      <c r="P57"/>
      <c r="Q57"/>
      <c r="R57"/>
    </row>
    <row r="58" spans="1:18" s="29" customFormat="1" ht="21" customHeight="1">
      <c r="A58" s="37"/>
      <c r="B58" s="37"/>
      <c r="C58" s="113"/>
      <c r="D58" s="38"/>
      <c r="E58" s="37"/>
      <c r="F58" s="41"/>
      <c r="G58" s="39"/>
      <c r="H58" s="125"/>
      <c r="I58" s="38"/>
      <c r="J58"/>
      <c r="K58"/>
      <c r="L58"/>
      <c r="M58"/>
      <c r="N58"/>
      <c r="O58"/>
      <c r="P58"/>
      <c r="Q58"/>
      <c r="R58"/>
    </row>
    <row r="59" spans="1:18" s="29" customFormat="1" ht="22.5" customHeight="1">
      <c r="A59" s="37"/>
      <c r="B59" s="37"/>
      <c r="C59" s="113"/>
      <c r="D59" s="38"/>
      <c r="E59" s="37"/>
      <c r="F59" s="41"/>
      <c r="G59" s="39"/>
      <c r="H59" s="125"/>
      <c r="I59" s="38"/>
      <c r="J59"/>
      <c r="K59"/>
      <c r="L59"/>
      <c r="M59"/>
      <c r="N59"/>
      <c r="O59"/>
      <c r="P59"/>
      <c r="Q59"/>
      <c r="R59"/>
    </row>
    <row r="60" spans="1:18" s="29" customFormat="1" ht="22.5" customHeight="1">
      <c r="A60" s="37"/>
      <c r="B60" s="37"/>
      <c r="C60" s="113"/>
      <c r="D60" s="38"/>
      <c r="E60" s="37"/>
      <c r="F60" s="41"/>
      <c r="G60" s="39"/>
      <c r="H60" s="125"/>
      <c r="I60" s="38"/>
      <c r="J60"/>
      <c r="K60"/>
      <c r="L60"/>
      <c r="M60"/>
      <c r="N60"/>
      <c r="O60"/>
      <c r="P60"/>
      <c r="Q60"/>
      <c r="R60"/>
    </row>
    <row r="61" spans="1:71" s="29" customFormat="1" ht="21" customHeight="1">
      <c r="A61" s="37"/>
      <c r="B61" s="37"/>
      <c r="C61" s="113"/>
      <c r="D61" s="38"/>
      <c r="E61" s="37"/>
      <c r="F61" s="41"/>
      <c r="G61" s="39"/>
      <c r="H61" s="125"/>
      <c r="I61" s="38"/>
      <c r="J61"/>
      <c r="K61"/>
      <c r="L61"/>
      <c r="M61"/>
      <c r="N61"/>
      <c r="O61"/>
      <c r="P61"/>
      <c r="Q61"/>
      <c r="R61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s="29" customFormat="1" ht="22.5" customHeight="1">
      <c r="A62" s="37"/>
      <c r="B62" s="37"/>
      <c r="C62" s="113"/>
      <c r="D62" s="38"/>
      <c r="E62" s="37"/>
      <c r="F62" s="41"/>
      <c r="G62" s="39"/>
      <c r="H62" s="125"/>
      <c r="I62" s="38"/>
      <c r="J62"/>
      <c r="K62"/>
      <c r="L62"/>
      <c r="M62"/>
      <c r="N62"/>
      <c r="O62"/>
      <c r="P62"/>
      <c r="Q62"/>
      <c r="R62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s="29" customFormat="1" ht="22.5" customHeight="1">
      <c r="A63" s="227" t="s">
        <v>172</v>
      </c>
      <c r="B63" s="43"/>
      <c r="C63" s="43"/>
      <c r="D63" s="38"/>
      <c r="E63" s="37"/>
      <c r="F63" s="41"/>
      <c r="G63" s="39"/>
      <c r="H63" s="125"/>
      <c r="I63" s="38"/>
      <c r="J63"/>
      <c r="K63"/>
      <c r="L63"/>
      <c r="M63"/>
      <c r="N63"/>
      <c r="O63"/>
      <c r="P63"/>
      <c r="Q63"/>
      <c r="R63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s="29" customFormat="1" ht="22.5" customHeight="1">
      <c r="A64" s="228" t="s">
        <v>173</v>
      </c>
      <c r="B64" s="229">
        <f>+COUNT(B13:B59)</f>
        <v>42</v>
      </c>
      <c r="C64" s="43" t="s">
        <v>174</v>
      </c>
      <c r="D64" s="38"/>
      <c r="E64" s="37"/>
      <c r="F64" s="41"/>
      <c r="G64" s="39"/>
      <c r="H64" s="125"/>
      <c r="I64" s="38"/>
      <c r="J64"/>
      <c r="K64"/>
      <c r="L64"/>
      <c r="M64"/>
      <c r="N64"/>
      <c r="O64"/>
      <c r="P64"/>
      <c r="Q64"/>
      <c r="R64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s="29" customFormat="1" ht="22.5" customHeight="1">
      <c r="A65" s="37"/>
      <c r="B65" s="37"/>
      <c r="C65" s="113"/>
      <c r="D65" s="38"/>
      <c r="E65" s="37"/>
      <c r="F65" s="41"/>
      <c r="G65" s="39"/>
      <c r="H65" s="125"/>
      <c r="I65" s="38"/>
      <c r="J65"/>
      <c r="K65"/>
      <c r="L65"/>
      <c r="M65"/>
      <c r="N65"/>
      <c r="O65"/>
      <c r="P65"/>
      <c r="Q65"/>
      <c r="R65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s="29" customFormat="1" ht="22.5" customHeight="1">
      <c r="A66" s="37"/>
      <c r="B66" s="37"/>
      <c r="C66" s="113"/>
      <c r="D66" s="38"/>
      <c r="E66" s="37"/>
      <c r="F66" s="41"/>
      <c r="G66" s="39"/>
      <c r="H66" s="125"/>
      <c r="I66" s="38"/>
      <c r="J66"/>
      <c r="K66"/>
      <c r="L66"/>
      <c r="M66"/>
      <c r="N66"/>
      <c r="O66"/>
      <c r="P66"/>
      <c r="Q66"/>
      <c r="R66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s="29" customFormat="1" ht="22.5" customHeight="1">
      <c r="A67" s="37"/>
      <c r="B67" s="37"/>
      <c r="C67" s="113"/>
      <c r="D67" s="38"/>
      <c r="E67" s="37"/>
      <c r="F67" s="41"/>
      <c r="G67" s="39"/>
      <c r="H67" s="125"/>
      <c r="I67" s="38"/>
      <c r="J67"/>
      <c r="K67"/>
      <c r="L67"/>
      <c r="M67"/>
      <c r="N67"/>
      <c r="O67"/>
      <c r="P67"/>
      <c r="Q67"/>
      <c r="R67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s="29" customFormat="1" ht="22.5" customHeight="1">
      <c r="A68" s="37"/>
      <c r="B68" s="37"/>
      <c r="C68" s="113"/>
      <c r="D68" s="38"/>
      <c r="E68" s="37"/>
      <c r="F68" s="41"/>
      <c r="G68" s="39"/>
      <c r="H68" s="125"/>
      <c r="I68" s="38"/>
      <c r="J68"/>
      <c r="K68"/>
      <c r="L68"/>
      <c r="M68"/>
      <c r="N68"/>
      <c r="O68"/>
      <c r="P68"/>
      <c r="Q68"/>
      <c r="R6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s="29" customFormat="1" ht="22.5" customHeight="1">
      <c r="A69" s="37"/>
      <c r="B69" s="37"/>
      <c r="C69" s="113"/>
      <c r="D69" s="38"/>
      <c r="E69" s="37"/>
      <c r="F69" s="41"/>
      <c r="G69" s="39"/>
      <c r="H69" s="125"/>
      <c r="I69" s="38"/>
      <c r="J69"/>
      <c r="K69"/>
      <c r="L69"/>
      <c r="M69"/>
      <c r="N69"/>
      <c r="O69"/>
      <c r="P69"/>
      <c r="Q69"/>
      <c r="R69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s="29" customFormat="1" ht="22.5" customHeight="1">
      <c r="A70" s="37"/>
      <c r="B70" s="37"/>
      <c r="C70" s="113"/>
      <c r="D70" s="38"/>
      <c r="E70" s="37"/>
      <c r="F70" s="41"/>
      <c r="G70" s="39"/>
      <c r="H70" s="125"/>
      <c r="I70" s="38"/>
      <c r="J70"/>
      <c r="K70"/>
      <c r="L70"/>
      <c r="M70"/>
      <c r="N70"/>
      <c r="O70"/>
      <c r="P70"/>
      <c r="Q70"/>
      <c r="R70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s="29" customFormat="1" ht="22.5" customHeight="1">
      <c r="A71" s="37"/>
      <c r="B71" s="37"/>
      <c r="C71" s="113"/>
      <c r="D71" s="38"/>
      <c r="E71" s="37"/>
      <c r="F71" s="41"/>
      <c r="G71" s="39"/>
      <c r="H71" s="125"/>
      <c r="I71" s="38"/>
      <c r="J71"/>
      <c r="K71"/>
      <c r="L71"/>
      <c r="M71"/>
      <c r="N71"/>
      <c r="O71"/>
      <c r="P71"/>
      <c r="Q71"/>
      <c r="R71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s="29" customFormat="1" ht="22.5" customHeight="1">
      <c r="A72" s="37"/>
      <c r="B72" s="37"/>
      <c r="C72" s="113"/>
      <c r="D72" s="38"/>
      <c r="E72" s="37"/>
      <c r="F72" s="41"/>
      <c r="G72" s="39"/>
      <c r="H72" s="125"/>
      <c r="I72" s="38"/>
      <c r="J72"/>
      <c r="K72"/>
      <c r="L72"/>
      <c r="M72"/>
      <c r="N72"/>
      <c r="O72"/>
      <c r="P72"/>
      <c r="Q72"/>
      <c r="R72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s="29" customFormat="1" ht="22.5" customHeight="1">
      <c r="A73" s="37"/>
      <c r="B73" s="37"/>
      <c r="C73" s="113"/>
      <c r="D73" s="38"/>
      <c r="E73" s="37"/>
      <c r="F73" s="41"/>
      <c r="G73" s="39"/>
      <c r="H73" s="125"/>
      <c r="I73" s="38"/>
      <c r="J73"/>
      <c r="K73"/>
      <c r="L73"/>
      <c r="M73"/>
      <c r="N73"/>
      <c r="O73"/>
      <c r="P73"/>
      <c r="Q73"/>
      <c r="R73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s="29" customFormat="1" ht="22.5" customHeight="1">
      <c r="A74" s="37"/>
      <c r="B74" s="37"/>
      <c r="C74" s="113"/>
      <c r="D74" s="38"/>
      <c r="E74" s="37"/>
      <c r="F74" s="41"/>
      <c r="G74" s="39"/>
      <c r="H74" s="125"/>
      <c r="I74" s="38"/>
      <c r="J74"/>
      <c r="K74"/>
      <c r="L74"/>
      <c r="M74"/>
      <c r="N74"/>
      <c r="O74"/>
      <c r="P74"/>
      <c r="Q74"/>
      <c r="R74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s="29" customFormat="1" ht="22.5" customHeight="1">
      <c r="A75" s="37"/>
      <c r="B75" s="37"/>
      <c r="C75" s="113"/>
      <c r="D75" s="38"/>
      <c r="E75" s="37"/>
      <c r="F75" s="41"/>
      <c r="G75" s="39"/>
      <c r="H75" s="125"/>
      <c r="I75" s="38"/>
      <c r="J75"/>
      <c r="K75"/>
      <c r="L75"/>
      <c r="M75"/>
      <c r="N75"/>
      <c r="O75"/>
      <c r="P75"/>
      <c r="Q75"/>
      <c r="R75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s="29" customFormat="1" ht="22.5" customHeight="1">
      <c r="A76" s="37"/>
      <c r="B76" s="37"/>
      <c r="C76" s="113"/>
      <c r="D76" s="38"/>
      <c r="E76" s="37"/>
      <c r="F76" s="41"/>
      <c r="G76" s="39"/>
      <c r="H76" s="125"/>
      <c r="I76" s="38"/>
      <c r="J76"/>
      <c r="K76"/>
      <c r="L76"/>
      <c r="M76"/>
      <c r="N76"/>
      <c r="O76"/>
      <c r="P76"/>
      <c r="Q76"/>
      <c r="R76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s="29" customFormat="1" ht="22.5" customHeight="1">
      <c r="A77" s="37"/>
      <c r="B77" s="37"/>
      <c r="C77" s="113"/>
      <c r="D77" s="38"/>
      <c r="E77" s="37"/>
      <c r="F77" s="41"/>
      <c r="G77" s="39"/>
      <c r="H77" s="125"/>
      <c r="I77" s="38"/>
      <c r="J77"/>
      <c r="K77"/>
      <c r="L77"/>
      <c r="M77"/>
      <c r="N77"/>
      <c r="O77"/>
      <c r="P77"/>
      <c r="Q77"/>
      <c r="R77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s="29" customFormat="1" ht="22.5" customHeight="1">
      <c r="A78" s="37"/>
      <c r="B78" s="37"/>
      <c r="C78" s="113"/>
      <c r="D78" s="38"/>
      <c r="E78" s="37"/>
      <c r="F78" s="41"/>
      <c r="G78" s="39"/>
      <c r="H78" s="125"/>
      <c r="I78" s="38"/>
      <c r="J78"/>
      <c r="K78"/>
      <c r="L78"/>
      <c r="M78"/>
      <c r="N78"/>
      <c r="O78"/>
      <c r="P78"/>
      <c r="Q78"/>
      <c r="R78"/>
      <c r="S78" s="37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s="29" customFormat="1" ht="22.5" customHeight="1">
      <c r="A79" s="37"/>
      <c r="B79" s="37"/>
      <c r="C79" s="113"/>
      <c r="D79" s="38"/>
      <c r="E79" s="37"/>
      <c r="F79" s="41"/>
      <c r="G79" s="39"/>
      <c r="H79" s="125"/>
      <c r="I79" s="38"/>
      <c r="J79"/>
      <c r="K79"/>
      <c r="L79"/>
      <c r="M79"/>
      <c r="N79"/>
      <c r="O79"/>
      <c r="P79"/>
      <c r="Q79"/>
      <c r="R79"/>
      <c r="S79" s="37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s="29" customFormat="1" ht="22.5" customHeight="1">
      <c r="A80" s="37"/>
      <c r="B80" s="37"/>
      <c r="C80" s="113"/>
      <c r="D80" s="38"/>
      <c r="E80" s="37"/>
      <c r="F80" s="41"/>
      <c r="G80" s="39"/>
      <c r="H80" s="125"/>
      <c r="I80" s="38"/>
      <c r="J80"/>
      <c r="K80"/>
      <c r="L80"/>
      <c r="M80"/>
      <c r="N80"/>
      <c r="O80"/>
      <c r="P80"/>
      <c r="Q80"/>
      <c r="R80"/>
      <c r="S80" s="37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s="29" customFormat="1" ht="22.5" customHeight="1">
      <c r="A81" s="37"/>
      <c r="B81" s="37"/>
      <c r="C81" s="113"/>
      <c r="D81" s="38"/>
      <c r="E81" s="37"/>
      <c r="F81" s="41"/>
      <c r="G81" s="39"/>
      <c r="H81" s="125"/>
      <c r="I81" s="38"/>
      <c r="J81"/>
      <c r="K81"/>
      <c r="L81"/>
      <c r="M81"/>
      <c r="N81"/>
      <c r="O81"/>
      <c r="P81"/>
      <c r="Q81"/>
      <c r="R81"/>
      <c r="S81" s="37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"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0:18" ht="21"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0:18" ht="21"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0:18" ht="21"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0:18" ht="21"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0:18" ht="21"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0:18" ht="21"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0:18" ht="21"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0:18" ht="21"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0:18" ht="21"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0:18" ht="21"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0:18" ht="21"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0:18" ht="21">
      <c r="J121" s="29"/>
      <c r="K121" s="29"/>
      <c r="L121" s="29"/>
      <c r="M121" s="29"/>
      <c r="N121" s="29"/>
      <c r="O121" s="29"/>
      <c r="P121" s="29"/>
      <c r="Q121" s="29"/>
      <c r="R121" s="29"/>
    </row>
  </sheetData>
  <sheetProtection/>
  <mergeCells count="3">
    <mergeCell ref="A9:A10"/>
    <mergeCell ref="I9:I10"/>
    <mergeCell ref="A4:I4"/>
  </mergeCells>
  <printOptions/>
  <pageMargins left="0.7874015748031497" right="0" top="0.4724409448818898" bottom="0.472440944881889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S98"/>
  <sheetViews>
    <sheetView zoomScale="130" zoomScaleNormal="130" zoomScalePageLayoutView="0" workbookViewId="0" topLeftCell="A1">
      <selection activeCell="G2" sqref="G2"/>
    </sheetView>
  </sheetViews>
  <sheetFormatPr defaultColWidth="9.140625" defaultRowHeight="21.75"/>
  <cols>
    <col min="1" max="1" width="8.7109375" style="37" customWidth="1"/>
    <col min="2" max="2" width="9.140625" style="37" customWidth="1"/>
    <col min="3" max="3" width="9.140625" style="64" customWidth="1"/>
    <col min="4" max="4" width="11.57421875" style="37" customWidth="1"/>
    <col min="5" max="5" width="9.8515625" style="37" customWidth="1"/>
    <col min="6" max="6" width="9.7109375" style="37" customWidth="1"/>
    <col min="7" max="7" width="10.7109375" style="37" customWidth="1"/>
    <col min="8" max="8" width="10.28125" style="37" customWidth="1"/>
    <col min="9" max="9" width="21.281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C1" s="94"/>
      <c r="D1" s="4"/>
      <c r="E1" s="4"/>
      <c r="F1" s="4"/>
      <c r="G1" s="4"/>
      <c r="I1" s="8" t="s">
        <v>0</v>
      </c>
    </row>
    <row r="2" spans="1:9" s="10" customFormat="1" ht="21" customHeight="1">
      <c r="A2" s="1" t="s">
        <v>1</v>
      </c>
      <c r="C2" s="95"/>
      <c r="D2" s="4"/>
      <c r="E2" s="4"/>
      <c r="F2" s="4"/>
      <c r="G2" s="4"/>
      <c r="I2" s="2"/>
    </row>
    <row r="3" spans="1:19" ht="15" customHeight="1">
      <c r="A3" s="12"/>
      <c r="C3" s="96"/>
      <c r="D3" s="47"/>
      <c r="E3" s="47"/>
      <c r="F3" s="47"/>
      <c r="G3" s="47"/>
      <c r="I3" s="13"/>
      <c r="S3" s="19"/>
    </row>
    <row r="4" spans="1:19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96"/>
      <c r="D5" s="47"/>
      <c r="E5" s="47"/>
      <c r="F5" s="47"/>
      <c r="G5" s="47"/>
      <c r="I5" s="13"/>
      <c r="S5" s="19"/>
    </row>
    <row r="6" spans="1:9" s="10" customFormat="1" ht="22.5" customHeight="1">
      <c r="A6" s="1" t="s">
        <v>67</v>
      </c>
      <c r="B6" s="2"/>
      <c r="C6" s="74"/>
      <c r="D6" s="21" t="s">
        <v>28</v>
      </c>
      <c r="E6" s="2"/>
      <c r="F6" s="2"/>
      <c r="G6" s="21" t="s">
        <v>29</v>
      </c>
      <c r="I6" s="2"/>
    </row>
    <row r="7" spans="1:9" s="10" customFormat="1" ht="22.5" customHeight="1">
      <c r="A7" s="1" t="s">
        <v>30</v>
      </c>
      <c r="B7" s="2"/>
      <c r="C7" s="74"/>
      <c r="D7" s="21" t="s">
        <v>31</v>
      </c>
      <c r="E7" s="2"/>
      <c r="F7" s="2"/>
      <c r="G7" s="21" t="s">
        <v>8</v>
      </c>
      <c r="I7" s="2"/>
    </row>
    <row r="8" spans="1:9" s="10" customFormat="1" ht="22.5" customHeight="1">
      <c r="A8" s="1" t="s">
        <v>9</v>
      </c>
      <c r="B8" s="2"/>
      <c r="C8" s="46">
        <v>181</v>
      </c>
      <c r="D8" s="21" t="s">
        <v>10</v>
      </c>
      <c r="F8" s="2"/>
      <c r="G8" s="25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65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13" t="s">
        <v>179</v>
      </c>
      <c r="B11" s="83">
        <v>0.65</v>
      </c>
      <c r="C11" s="84">
        <f aca="true" t="shared" si="0" ref="C11:C54">$C$8+B11</f>
        <v>181.65</v>
      </c>
      <c r="D11" s="83" t="s">
        <v>186</v>
      </c>
      <c r="E11" s="83">
        <v>24.16</v>
      </c>
      <c r="F11" s="83">
        <v>7.21</v>
      </c>
      <c r="G11" s="84">
        <f aca="true" t="shared" si="1" ref="G11:G54">H11/F11</f>
        <v>0.2292649098474341</v>
      </c>
      <c r="H11" s="84">
        <v>1.653</v>
      </c>
      <c r="I11" s="100" t="s">
        <v>110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13" t="s">
        <v>181</v>
      </c>
      <c r="B12" s="26">
        <v>0.68</v>
      </c>
      <c r="C12" s="27">
        <f t="shared" si="0"/>
        <v>181.68</v>
      </c>
      <c r="D12" s="26" t="s">
        <v>187</v>
      </c>
      <c r="E12" s="26">
        <v>24.2</v>
      </c>
      <c r="F12" s="26">
        <v>7.65</v>
      </c>
      <c r="G12" s="27">
        <f t="shared" si="1"/>
        <v>0.23228758169934638</v>
      </c>
      <c r="H12" s="27">
        <v>1.777</v>
      </c>
      <c r="I12" s="214" t="s">
        <v>103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13" t="s">
        <v>185</v>
      </c>
      <c r="B13" s="26">
        <v>0.85</v>
      </c>
      <c r="C13" s="27">
        <f t="shared" si="0"/>
        <v>181.85</v>
      </c>
      <c r="D13" s="26" t="s">
        <v>188</v>
      </c>
      <c r="E13" s="26">
        <v>33.25</v>
      </c>
      <c r="F13" s="26">
        <v>12.08</v>
      </c>
      <c r="G13" s="27">
        <f t="shared" si="1"/>
        <v>0.2119205298013245</v>
      </c>
      <c r="H13" s="27">
        <v>2.56</v>
      </c>
      <c r="I13" s="214" t="s">
        <v>103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13" t="s">
        <v>108</v>
      </c>
      <c r="B14" s="26">
        <v>1.03</v>
      </c>
      <c r="C14" s="27">
        <f aca="true" t="shared" si="2" ref="C14:C21">$C$8+B14</f>
        <v>182.03</v>
      </c>
      <c r="D14" s="26" t="s">
        <v>241</v>
      </c>
      <c r="E14" s="26">
        <v>47.13</v>
      </c>
      <c r="F14" s="26">
        <v>26.3</v>
      </c>
      <c r="G14" s="27">
        <f aca="true" t="shared" si="3" ref="G14:G21">H14/F14</f>
        <v>0.3616730038022814</v>
      </c>
      <c r="H14" s="27">
        <v>9.512</v>
      </c>
      <c r="I14" s="33" t="s">
        <v>110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13" t="s">
        <v>106</v>
      </c>
      <c r="B15" s="30">
        <v>0.87</v>
      </c>
      <c r="C15" s="27">
        <f t="shared" si="2"/>
        <v>181.87</v>
      </c>
      <c r="D15" s="26" t="s">
        <v>187</v>
      </c>
      <c r="E15" s="26">
        <v>44.8</v>
      </c>
      <c r="F15" s="26">
        <v>18.74</v>
      </c>
      <c r="G15" s="27">
        <f t="shared" si="3"/>
        <v>0.3172358591248666</v>
      </c>
      <c r="H15" s="27">
        <v>5.945</v>
      </c>
      <c r="I15" s="214" t="s">
        <v>103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13" t="s">
        <v>107</v>
      </c>
      <c r="B16" s="26">
        <v>0.88</v>
      </c>
      <c r="C16" s="27">
        <f t="shared" si="2"/>
        <v>181.88</v>
      </c>
      <c r="D16" s="26" t="s">
        <v>242</v>
      </c>
      <c r="E16" s="26">
        <v>44.8</v>
      </c>
      <c r="F16" s="26">
        <v>18.68</v>
      </c>
      <c r="G16" s="27">
        <f t="shared" si="3"/>
        <v>0.2943254817987152</v>
      </c>
      <c r="H16" s="27">
        <v>5.498</v>
      </c>
      <c r="I16" s="214" t="s">
        <v>103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43" s="48" customFormat="1" ht="21" customHeight="1">
      <c r="A17" s="213" t="s">
        <v>112</v>
      </c>
      <c r="B17" s="26">
        <v>0.85</v>
      </c>
      <c r="C17" s="27">
        <f t="shared" si="2"/>
        <v>181.85</v>
      </c>
      <c r="D17" s="26" t="s">
        <v>243</v>
      </c>
      <c r="E17" s="26">
        <v>44.7</v>
      </c>
      <c r="F17" s="26">
        <v>17.76</v>
      </c>
      <c r="G17" s="27">
        <f t="shared" si="3"/>
        <v>0.2851351351351351</v>
      </c>
      <c r="H17" s="27">
        <v>5.064</v>
      </c>
      <c r="I17" s="214" t="s">
        <v>103</v>
      </c>
      <c r="J17" s="34"/>
      <c r="K17" s="34"/>
      <c r="L17" s="34"/>
      <c r="M17" s="34"/>
      <c r="N17" s="34"/>
      <c r="O17" s="34"/>
      <c r="P17" s="34"/>
      <c r="Q17" s="34"/>
      <c r="R17" s="34"/>
      <c r="S17" s="2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43" s="34" customFormat="1" ht="21" customHeight="1">
      <c r="A18" s="213" t="s">
        <v>298</v>
      </c>
      <c r="B18" s="26">
        <v>0.85</v>
      </c>
      <c r="C18" s="27">
        <f t="shared" si="2"/>
        <v>181.85</v>
      </c>
      <c r="D18" s="26" t="s">
        <v>299</v>
      </c>
      <c r="E18" s="26">
        <v>44.6</v>
      </c>
      <c r="F18" s="26">
        <v>17.22</v>
      </c>
      <c r="G18" s="27">
        <f t="shared" si="3"/>
        <v>0.2919279907084785</v>
      </c>
      <c r="H18" s="27">
        <v>5.027</v>
      </c>
      <c r="I18" s="33" t="s">
        <v>110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4" customFormat="1" ht="21" customHeight="1">
      <c r="A19" s="213" t="s">
        <v>293</v>
      </c>
      <c r="B19" s="26">
        <v>1.52</v>
      </c>
      <c r="C19" s="27">
        <f t="shared" si="2"/>
        <v>182.52</v>
      </c>
      <c r="D19" s="26" t="s">
        <v>300</v>
      </c>
      <c r="E19" s="26">
        <v>47.6</v>
      </c>
      <c r="F19" s="26">
        <v>108.44</v>
      </c>
      <c r="G19" s="27">
        <f t="shared" si="3"/>
        <v>0.2851899668019181</v>
      </c>
      <c r="H19" s="27">
        <v>30.926</v>
      </c>
      <c r="I19" s="214" t="s">
        <v>103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4" customFormat="1" ht="21" customHeight="1">
      <c r="A20" s="213" t="s">
        <v>294</v>
      </c>
      <c r="B20" s="26">
        <v>0.89</v>
      </c>
      <c r="C20" s="27">
        <f t="shared" si="2"/>
        <v>181.89</v>
      </c>
      <c r="D20" s="26" t="s">
        <v>301</v>
      </c>
      <c r="E20" s="26">
        <v>44.85</v>
      </c>
      <c r="F20" s="26">
        <v>19.67</v>
      </c>
      <c r="G20" s="27">
        <f t="shared" si="3"/>
        <v>0.3180477885104219</v>
      </c>
      <c r="H20" s="27">
        <v>6.256</v>
      </c>
      <c r="I20" s="214" t="s">
        <v>103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4" customFormat="1" ht="21" customHeight="1">
      <c r="A21" s="213" t="s">
        <v>116</v>
      </c>
      <c r="B21" s="26">
        <v>0.77</v>
      </c>
      <c r="C21" s="27">
        <f t="shared" si="2"/>
        <v>181.77</v>
      </c>
      <c r="D21" s="26" t="s">
        <v>302</v>
      </c>
      <c r="E21" s="26">
        <v>44.25</v>
      </c>
      <c r="F21" s="26">
        <v>14.28</v>
      </c>
      <c r="G21" s="27">
        <f t="shared" si="3"/>
        <v>0.259733893557423</v>
      </c>
      <c r="H21" s="27">
        <v>3.709</v>
      </c>
      <c r="I21" s="214" t="s">
        <v>103</v>
      </c>
      <c r="S21" s="29"/>
      <c r="T21" s="29"/>
      <c r="U21" s="29"/>
      <c r="V21" s="43"/>
      <c r="W21" s="4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34" customFormat="1" ht="21" customHeight="1">
      <c r="A22" s="213" t="s">
        <v>347</v>
      </c>
      <c r="B22" s="26">
        <v>0.91</v>
      </c>
      <c r="C22" s="27">
        <f t="shared" si="0"/>
        <v>181.91</v>
      </c>
      <c r="D22" s="26" t="s">
        <v>349</v>
      </c>
      <c r="E22" s="26">
        <v>44.88</v>
      </c>
      <c r="F22" s="26">
        <v>20.49</v>
      </c>
      <c r="G22" s="27">
        <f t="shared" si="1"/>
        <v>0.32064421669106885</v>
      </c>
      <c r="H22" s="27">
        <v>6.57</v>
      </c>
      <c r="I22" s="33" t="s">
        <v>110</v>
      </c>
      <c r="S22" s="29"/>
      <c r="T22" s="29"/>
      <c r="U22" s="29"/>
      <c r="V22" s="43"/>
      <c r="W22" s="44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4" customFormat="1" ht="21" customHeight="1">
      <c r="A23" s="213" t="s">
        <v>348</v>
      </c>
      <c r="B23" s="26">
        <v>1.41</v>
      </c>
      <c r="C23" s="27">
        <f t="shared" si="0"/>
        <v>182.41</v>
      </c>
      <c r="D23" s="26" t="s">
        <v>350</v>
      </c>
      <c r="E23" s="26">
        <v>49.3</v>
      </c>
      <c r="F23" s="26">
        <v>104.89</v>
      </c>
      <c r="G23" s="27">
        <f t="shared" si="1"/>
        <v>0.24059490895223568</v>
      </c>
      <c r="H23" s="27">
        <v>25.236</v>
      </c>
      <c r="I23" s="214" t="s">
        <v>103</v>
      </c>
      <c r="S23" s="29"/>
      <c r="T23" s="29"/>
      <c r="U23" s="29"/>
      <c r="V23" s="43"/>
      <c r="W23" s="4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4" customFormat="1" ht="21" customHeight="1">
      <c r="A24" s="213" t="s">
        <v>117</v>
      </c>
      <c r="B24" s="26">
        <v>1.14</v>
      </c>
      <c r="C24" s="27">
        <f t="shared" si="0"/>
        <v>182.14</v>
      </c>
      <c r="D24" s="26" t="s">
        <v>351</v>
      </c>
      <c r="E24" s="26">
        <v>47.7</v>
      </c>
      <c r="F24" s="26">
        <v>30.73</v>
      </c>
      <c r="G24" s="27">
        <f t="shared" si="1"/>
        <v>0.4346566872762772</v>
      </c>
      <c r="H24" s="27">
        <v>13.357</v>
      </c>
      <c r="I24" s="214" t="s">
        <v>103</v>
      </c>
      <c r="S24" s="29"/>
      <c r="T24" s="29"/>
      <c r="U24" s="29"/>
      <c r="V24" s="43"/>
      <c r="W24" s="44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34" customFormat="1" ht="21" customHeight="1">
      <c r="A25" s="213" t="s">
        <v>123</v>
      </c>
      <c r="B25" s="26">
        <v>1.63</v>
      </c>
      <c r="C25" s="27">
        <f t="shared" si="0"/>
        <v>182.63</v>
      </c>
      <c r="D25" s="26" t="s">
        <v>405</v>
      </c>
      <c r="E25" s="26">
        <v>47.1</v>
      </c>
      <c r="F25" s="26">
        <v>106.79</v>
      </c>
      <c r="G25" s="27">
        <f t="shared" si="1"/>
        <v>0.34467646783406686</v>
      </c>
      <c r="H25" s="27">
        <v>36.808</v>
      </c>
      <c r="I25" s="33" t="s">
        <v>110</v>
      </c>
      <c r="S25" s="29"/>
      <c r="T25" s="29"/>
      <c r="U25" s="29"/>
      <c r="V25" s="43"/>
      <c r="W25" s="44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4" customFormat="1" ht="21" customHeight="1">
      <c r="A26" s="213" t="s">
        <v>390</v>
      </c>
      <c r="B26" s="26">
        <v>4.14</v>
      </c>
      <c r="C26" s="27">
        <f t="shared" si="0"/>
        <v>185.14</v>
      </c>
      <c r="D26" s="26" t="s">
        <v>406</v>
      </c>
      <c r="E26" s="26">
        <v>55</v>
      </c>
      <c r="F26" s="26">
        <v>245.1</v>
      </c>
      <c r="G26" s="27">
        <f t="shared" si="1"/>
        <v>0.8265850673194615</v>
      </c>
      <c r="H26" s="27">
        <v>202.596</v>
      </c>
      <c r="I26" s="214" t="s">
        <v>103</v>
      </c>
      <c r="S26" s="29"/>
      <c r="T26" s="29"/>
      <c r="U26" s="29"/>
      <c r="V26" s="43"/>
      <c r="W26" s="44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4" customFormat="1" ht="21" customHeight="1">
      <c r="A27" s="213" t="s">
        <v>403</v>
      </c>
      <c r="B27" s="26">
        <v>3.43</v>
      </c>
      <c r="C27" s="27">
        <f t="shared" si="0"/>
        <v>184.43</v>
      </c>
      <c r="D27" s="26" t="s">
        <v>407</v>
      </c>
      <c r="E27" s="26">
        <v>52</v>
      </c>
      <c r="F27" s="26">
        <v>206.02</v>
      </c>
      <c r="G27" s="27">
        <f t="shared" si="1"/>
        <v>0.7923551111542569</v>
      </c>
      <c r="H27" s="27">
        <v>163.241</v>
      </c>
      <c r="I27" s="214" t="s">
        <v>103</v>
      </c>
      <c r="S27" s="29"/>
      <c r="T27" s="29"/>
      <c r="U27" s="29"/>
      <c r="V27" s="43"/>
      <c r="W27" s="44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4" customFormat="1" ht="21" customHeight="1">
      <c r="A28" s="213" t="s">
        <v>404</v>
      </c>
      <c r="B28" s="26">
        <v>2.33</v>
      </c>
      <c r="C28" s="27">
        <f t="shared" si="0"/>
        <v>183.33</v>
      </c>
      <c r="D28" s="26" t="s">
        <v>408</v>
      </c>
      <c r="E28" s="26">
        <v>49.5</v>
      </c>
      <c r="F28" s="26">
        <v>128.2</v>
      </c>
      <c r="G28" s="27">
        <f t="shared" si="1"/>
        <v>0.6094773790951639</v>
      </c>
      <c r="H28" s="27">
        <v>78.135</v>
      </c>
      <c r="I28" s="214" t="s">
        <v>103</v>
      </c>
      <c r="S28" s="29"/>
      <c r="T28" s="29"/>
      <c r="U28" s="29"/>
      <c r="V28" s="43"/>
      <c r="W28" s="44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4" customFormat="1" ht="21" customHeight="1">
      <c r="A29" s="213" t="s">
        <v>471</v>
      </c>
      <c r="B29" s="26">
        <v>2.8</v>
      </c>
      <c r="C29" s="27">
        <f t="shared" si="0"/>
        <v>183.8</v>
      </c>
      <c r="D29" s="26" t="s">
        <v>473</v>
      </c>
      <c r="E29" s="26">
        <v>51.5</v>
      </c>
      <c r="F29" s="26">
        <v>171.45</v>
      </c>
      <c r="G29" s="27">
        <f t="shared" si="1"/>
        <v>0.6912394284047828</v>
      </c>
      <c r="H29" s="27">
        <v>118.513</v>
      </c>
      <c r="I29" s="33" t="s">
        <v>110</v>
      </c>
      <c r="S29" s="29"/>
      <c r="T29" s="29"/>
      <c r="U29" s="29"/>
      <c r="V29" s="43"/>
      <c r="W29" s="44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4" customFormat="1" ht="21" customHeight="1">
      <c r="A30" s="213" t="s">
        <v>470</v>
      </c>
      <c r="B30" s="26">
        <v>3.53</v>
      </c>
      <c r="C30" s="27">
        <f t="shared" si="0"/>
        <v>184.53</v>
      </c>
      <c r="D30" s="26" t="s">
        <v>474</v>
      </c>
      <c r="E30" s="26">
        <v>52.5</v>
      </c>
      <c r="F30" s="26">
        <v>213.7</v>
      </c>
      <c r="G30" s="27">
        <f t="shared" si="1"/>
        <v>0.8097285914833879</v>
      </c>
      <c r="H30" s="27">
        <v>173.039</v>
      </c>
      <c r="I30" s="214" t="s">
        <v>103</v>
      </c>
      <c r="S30" s="29"/>
      <c r="T30" s="29"/>
      <c r="U30" s="29"/>
      <c r="V30" s="43"/>
      <c r="W30" s="4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4" customFormat="1" ht="21" customHeight="1">
      <c r="A31" s="213" t="s">
        <v>465</v>
      </c>
      <c r="B31" s="26">
        <v>3.4</v>
      </c>
      <c r="C31" s="27">
        <f t="shared" si="0"/>
        <v>184.4</v>
      </c>
      <c r="D31" s="26" t="s">
        <v>475</v>
      </c>
      <c r="E31" s="26">
        <v>50.95</v>
      </c>
      <c r="F31" s="26">
        <v>187.85</v>
      </c>
      <c r="G31" s="27">
        <f t="shared" si="1"/>
        <v>0.7619377162629758</v>
      </c>
      <c r="H31" s="27">
        <v>143.13</v>
      </c>
      <c r="I31" s="214" t="s">
        <v>103</v>
      </c>
      <c r="S31" s="29"/>
      <c r="T31" s="29"/>
      <c r="U31" s="29"/>
      <c r="V31" s="43"/>
      <c r="W31" s="44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34" customFormat="1" ht="21" customHeight="1">
      <c r="A32" s="213" t="s">
        <v>472</v>
      </c>
      <c r="B32" s="26">
        <v>1.84</v>
      </c>
      <c r="C32" s="27">
        <f t="shared" si="0"/>
        <v>182.84</v>
      </c>
      <c r="D32" s="26" t="s">
        <v>476</v>
      </c>
      <c r="E32" s="26">
        <v>47.45</v>
      </c>
      <c r="F32" s="26">
        <v>115.98</v>
      </c>
      <c r="G32" s="27">
        <f t="shared" si="1"/>
        <v>0.4113554061045008</v>
      </c>
      <c r="H32" s="27">
        <v>47.709</v>
      </c>
      <c r="I32" s="214" t="s">
        <v>103</v>
      </c>
      <c r="S32" s="29"/>
      <c r="T32" s="29"/>
      <c r="U32" s="29"/>
      <c r="V32" s="43"/>
      <c r="W32" s="44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34" customFormat="1" ht="21" customHeight="1">
      <c r="A33" s="213" t="s">
        <v>132</v>
      </c>
      <c r="B33" s="26">
        <v>2.41</v>
      </c>
      <c r="C33" s="27">
        <f t="shared" si="0"/>
        <v>183.41</v>
      </c>
      <c r="D33" s="26" t="s">
        <v>527</v>
      </c>
      <c r="E33" s="26">
        <v>49.5</v>
      </c>
      <c r="F33" s="26">
        <v>146.77</v>
      </c>
      <c r="G33" s="27">
        <f t="shared" si="1"/>
        <v>0.5151529604142535</v>
      </c>
      <c r="H33" s="27">
        <v>75.609</v>
      </c>
      <c r="I33" s="33" t="s">
        <v>110</v>
      </c>
      <c r="S33" s="29"/>
      <c r="T33" s="29"/>
      <c r="U33" s="29"/>
      <c r="V33" s="43"/>
      <c r="W33" s="44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34" customFormat="1" ht="21" customHeight="1">
      <c r="A34" s="213" t="s">
        <v>518</v>
      </c>
      <c r="B34" s="26">
        <v>2.58</v>
      </c>
      <c r="C34" s="27">
        <f t="shared" si="0"/>
        <v>183.58</v>
      </c>
      <c r="D34" s="26" t="s">
        <v>528</v>
      </c>
      <c r="E34" s="26">
        <v>50.3</v>
      </c>
      <c r="F34" s="26">
        <v>159.4</v>
      </c>
      <c r="G34" s="27">
        <f t="shared" si="1"/>
        <v>0.5620953575909661</v>
      </c>
      <c r="H34" s="27">
        <v>89.598</v>
      </c>
      <c r="I34" s="214" t="s">
        <v>103</v>
      </c>
      <c r="S34" s="29"/>
      <c r="T34" s="29"/>
      <c r="U34" s="29"/>
      <c r="V34" s="43"/>
      <c r="W34" s="44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34" customFormat="1" ht="21" customHeight="1">
      <c r="A35" s="213" t="s">
        <v>136</v>
      </c>
      <c r="B35" s="26">
        <v>1.4</v>
      </c>
      <c r="C35" s="27">
        <f t="shared" si="0"/>
        <v>182.4</v>
      </c>
      <c r="D35" s="26" t="s">
        <v>529</v>
      </c>
      <c r="E35" s="26">
        <v>49.2</v>
      </c>
      <c r="F35" s="26">
        <v>105.62</v>
      </c>
      <c r="G35" s="27">
        <f t="shared" si="1"/>
        <v>0.25027456921037683</v>
      </c>
      <c r="H35" s="27">
        <v>26.434</v>
      </c>
      <c r="I35" s="214" t="s">
        <v>103</v>
      </c>
      <c r="S35" s="29"/>
      <c r="T35" s="29"/>
      <c r="U35" s="29"/>
      <c r="V35" s="43"/>
      <c r="W35" s="4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4" customFormat="1" ht="21" customHeight="1">
      <c r="A36" s="213" t="s">
        <v>135</v>
      </c>
      <c r="B36" s="26">
        <v>1.74</v>
      </c>
      <c r="C36" s="27">
        <f t="shared" si="0"/>
        <v>182.74</v>
      </c>
      <c r="D36" s="26" t="s">
        <v>530</v>
      </c>
      <c r="E36" s="26">
        <v>49.2</v>
      </c>
      <c r="F36" s="26">
        <v>113.97</v>
      </c>
      <c r="G36" s="27">
        <f t="shared" si="1"/>
        <v>0.39646398174958325</v>
      </c>
      <c r="H36" s="27">
        <v>45.185</v>
      </c>
      <c r="I36" s="214" t="s">
        <v>103</v>
      </c>
      <c r="S36" s="29"/>
      <c r="T36" s="29"/>
      <c r="U36" s="29"/>
      <c r="V36" s="43"/>
      <c r="W36" s="4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4" customFormat="1" ht="21" customHeight="1">
      <c r="A37" s="213" t="s">
        <v>142</v>
      </c>
      <c r="B37" s="26">
        <v>1.39</v>
      </c>
      <c r="C37" s="27">
        <f t="shared" si="0"/>
        <v>182.39</v>
      </c>
      <c r="D37" s="26" t="s">
        <v>421</v>
      </c>
      <c r="E37" s="26">
        <v>49</v>
      </c>
      <c r="F37" s="26">
        <v>105.8</v>
      </c>
      <c r="G37" s="27">
        <f t="shared" si="1"/>
        <v>0.23881852551984878</v>
      </c>
      <c r="H37" s="27">
        <v>25.267</v>
      </c>
      <c r="I37" s="33" t="s">
        <v>110</v>
      </c>
      <c r="S37" s="29"/>
      <c r="T37" s="29"/>
      <c r="U37" s="29"/>
      <c r="V37" s="43"/>
      <c r="W37" s="4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34" customFormat="1" ht="21" customHeight="1">
      <c r="A38" s="213" t="s">
        <v>144</v>
      </c>
      <c r="B38" s="26">
        <v>1.27</v>
      </c>
      <c r="C38" s="27">
        <f t="shared" si="0"/>
        <v>182.27</v>
      </c>
      <c r="D38" s="26" t="s">
        <v>572</v>
      </c>
      <c r="E38" s="26">
        <v>47.5</v>
      </c>
      <c r="F38" s="26">
        <v>85.78</v>
      </c>
      <c r="G38" s="27">
        <f t="shared" si="1"/>
        <v>0.2404989508043833</v>
      </c>
      <c r="H38" s="27">
        <v>20.63</v>
      </c>
      <c r="I38" s="214" t="s">
        <v>103</v>
      </c>
      <c r="S38" s="29"/>
      <c r="T38" s="29"/>
      <c r="U38" s="29"/>
      <c r="V38" s="43"/>
      <c r="W38" s="44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34" customFormat="1" ht="21" customHeight="1">
      <c r="A39" s="213" t="s">
        <v>571</v>
      </c>
      <c r="B39" s="26">
        <v>1.28</v>
      </c>
      <c r="C39" s="27">
        <f t="shared" si="0"/>
        <v>182.28</v>
      </c>
      <c r="D39" s="26" t="s">
        <v>361</v>
      </c>
      <c r="E39" s="26">
        <v>47.5</v>
      </c>
      <c r="F39" s="26">
        <v>87.6</v>
      </c>
      <c r="G39" s="27">
        <f t="shared" si="1"/>
        <v>0.23987442922374433</v>
      </c>
      <c r="H39" s="27">
        <v>21.013</v>
      </c>
      <c r="I39" s="214" t="s">
        <v>103</v>
      </c>
      <c r="Q39" s="34" t="s">
        <v>66</v>
      </c>
      <c r="T39" s="29"/>
      <c r="U39" s="29"/>
      <c r="V39" s="43"/>
      <c r="W39" s="44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34" customFormat="1" ht="21" customHeight="1">
      <c r="A40" s="220" t="s">
        <v>141</v>
      </c>
      <c r="B40" s="31">
        <v>1.2</v>
      </c>
      <c r="C40" s="32">
        <f t="shared" si="0"/>
        <v>182.2</v>
      </c>
      <c r="D40" s="31" t="s">
        <v>573</v>
      </c>
      <c r="E40" s="31">
        <v>46.5</v>
      </c>
      <c r="F40" s="31">
        <v>82.25</v>
      </c>
      <c r="G40" s="32">
        <f t="shared" si="1"/>
        <v>0.2218966565349544</v>
      </c>
      <c r="H40" s="32">
        <v>18.251</v>
      </c>
      <c r="I40" s="223" t="s">
        <v>103</v>
      </c>
      <c r="T40" s="29"/>
      <c r="U40" s="29"/>
      <c r="V40" s="43"/>
      <c r="W40" s="44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34" customFormat="1" ht="21" customHeight="1">
      <c r="A41" s="213" t="s">
        <v>145</v>
      </c>
      <c r="B41" s="58">
        <v>1.11</v>
      </c>
      <c r="C41" s="60">
        <f t="shared" si="0"/>
        <v>182.11</v>
      </c>
      <c r="D41" s="58" t="s">
        <v>360</v>
      </c>
      <c r="E41" s="58">
        <v>47.5</v>
      </c>
      <c r="F41" s="58">
        <v>81.17</v>
      </c>
      <c r="G41" s="60">
        <f t="shared" si="1"/>
        <v>0.12980165085622766</v>
      </c>
      <c r="H41" s="60">
        <v>10.536</v>
      </c>
      <c r="I41" s="33" t="s">
        <v>110</v>
      </c>
      <c r="T41" s="29"/>
      <c r="U41" s="29"/>
      <c r="V41" s="43"/>
      <c r="W41" s="44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34" customFormat="1" ht="21" customHeight="1">
      <c r="A42" s="213" t="s">
        <v>151</v>
      </c>
      <c r="B42" s="50">
        <v>1.04</v>
      </c>
      <c r="C42" s="27">
        <f t="shared" si="0"/>
        <v>182.04</v>
      </c>
      <c r="D42" s="26" t="s">
        <v>242</v>
      </c>
      <c r="E42" s="50">
        <v>46.2</v>
      </c>
      <c r="F42" s="87">
        <v>77.32</v>
      </c>
      <c r="G42" s="27">
        <f t="shared" si="1"/>
        <v>0.11783497154681843</v>
      </c>
      <c r="H42" s="87">
        <v>9.111</v>
      </c>
      <c r="I42" s="214" t="s">
        <v>103</v>
      </c>
      <c r="T42" s="29"/>
      <c r="U42" s="29"/>
      <c r="V42" s="43"/>
      <c r="W42" s="44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34" customFormat="1" ht="21" customHeight="1">
      <c r="A43" s="213" t="s">
        <v>147</v>
      </c>
      <c r="B43" s="26">
        <v>1.23</v>
      </c>
      <c r="C43" s="27">
        <f t="shared" si="0"/>
        <v>182.23</v>
      </c>
      <c r="D43" s="26" t="s">
        <v>361</v>
      </c>
      <c r="E43" s="26">
        <v>47.5</v>
      </c>
      <c r="F43" s="26">
        <v>84.25</v>
      </c>
      <c r="G43" s="27">
        <f t="shared" si="1"/>
        <v>0.22931750741839763</v>
      </c>
      <c r="H43" s="27">
        <v>19.32</v>
      </c>
      <c r="I43" s="214" t="s">
        <v>103</v>
      </c>
      <c r="T43" s="29"/>
      <c r="U43" s="29"/>
      <c r="V43" s="43"/>
      <c r="W43" s="44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4" customFormat="1" ht="21" customHeight="1">
      <c r="A44" s="213" t="s">
        <v>148</v>
      </c>
      <c r="B44" s="26">
        <v>0.98</v>
      </c>
      <c r="C44" s="27">
        <f t="shared" si="0"/>
        <v>181.98</v>
      </c>
      <c r="D44" s="26" t="s">
        <v>271</v>
      </c>
      <c r="E44" s="26">
        <v>46.2</v>
      </c>
      <c r="F44" s="26">
        <v>75.38</v>
      </c>
      <c r="G44" s="27">
        <f t="shared" si="1"/>
        <v>0.11308039267710268</v>
      </c>
      <c r="H44" s="27">
        <v>8.524</v>
      </c>
      <c r="I44" s="214" t="s">
        <v>103</v>
      </c>
      <c r="T44" s="29"/>
      <c r="U44" s="29"/>
      <c r="V44" s="43"/>
      <c r="W44" s="44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34" customFormat="1" ht="21" customHeight="1">
      <c r="A45" s="213" t="s">
        <v>154</v>
      </c>
      <c r="B45" s="26">
        <v>0.87</v>
      </c>
      <c r="C45" s="27">
        <f t="shared" si="0"/>
        <v>181.87</v>
      </c>
      <c r="D45" s="26" t="s">
        <v>640</v>
      </c>
      <c r="E45" s="26">
        <v>46.1</v>
      </c>
      <c r="F45" s="26">
        <v>72.14</v>
      </c>
      <c r="G45" s="27">
        <f t="shared" si="1"/>
        <v>0.07850013861935126</v>
      </c>
      <c r="H45" s="27">
        <v>5.663</v>
      </c>
      <c r="I45" s="33" t="s">
        <v>110</v>
      </c>
      <c r="T45" s="29"/>
      <c r="U45" s="29"/>
      <c r="V45" s="43"/>
      <c r="W45" s="44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34" customFormat="1" ht="21" customHeight="1">
      <c r="A46" s="213" t="s">
        <v>159</v>
      </c>
      <c r="B46" s="26">
        <v>0.84</v>
      </c>
      <c r="C46" s="27">
        <f t="shared" si="0"/>
        <v>181.84</v>
      </c>
      <c r="D46" s="26" t="s">
        <v>641</v>
      </c>
      <c r="E46" s="26">
        <v>46.1</v>
      </c>
      <c r="F46" s="26">
        <v>71.1</v>
      </c>
      <c r="G46" s="27">
        <f t="shared" si="1"/>
        <v>0.07518987341772153</v>
      </c>
      <c r="H46" s="27">
        <v>5.346</v>
      </c>
      <c r="I46" s="214" t="s">
        <v>103</v>
      </c>
      <c r="T46" s="29"/>
      <c r="U46" s="29"/>
      <c r="V46" s="43"/>
      <c r="W46" s="44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34" customFormat="1" ht="21" customHeight="1">
      <c r="A47" s="213" t="s">
        <v>158</v>
      </c>
      <c r="B47" s="26">
        <v>0.82</v>
      </c>
      <c r="C47" s="27">
        <f t="shared" si="0"/>
        <v>181.82</v>
      </c>
      <c r="D47" s="26" t="s">
        <v>641</v>
      </c>
      <c r="E47" s="26">
        <v>46</v>
      </c>
      <c r="F47" s="26">
        <v>69.6</v>
      </c>
      <c r="G47" s="27">
        <f t="shared" si="1"/>
        <v>0.07204022988505748</v>
      </c>
      <c r="H47" s="27">
        <v>5.014</v>
      </c>
      <c r="I47" s="214" t="s">
        <v>103</v>
      </c>
      <c r="T47" s="29"/>
      <c r="U47" s="29"/>
      <c r="V47" s="43"/>
      <c r="W47" s="44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34" customFormat="1" ht="21" customHeight="1">
      <c r="A48" s="213" t="s">
        <v>160</v>
      </c>
      <c r="B48" s="26">
        <v>0.81</v>
      </c>
      <c r="C48" s="27">
        <f t="shared" si="0"/>
        <v>181.81</v>
      </c>
      <c r="D48" s="26" t="s">
        <v>573</v>
      </c>
      <c r="E48" s="26">
        <v>46</v>
      </c>
      <c r="F48" s="26">
        <v>68.95</v>
      </c>
      <c r="G48" s="27">
        <f t="shared" si="1"/>
        <v>0.0690645395213923</v>
      </c>
      <c r="H48" s="27">
        <v>4.762</v>
      </c>
      <c r="I48" s="214" t="s">
        <v>103</v>
      </c>
      <c r="T48" s="29"/>
      <c r="U48" s="29"/>
      <c r="V48" s="43"/>
      <c r="W48" s="44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34" customFormat="1" ht="21" customHeight="1">
      <c r="A49" s="213" t="s">
        <v>163</v>
      </c>
      <c r="B49" s="26">
        <v>0.76</v>
      </c>
      <c r="C49" s="27">
        <f t="shared" si="0"/>
        <v>181.76</v>
      </c>
      <c r="D49" s="26" t="s">
        <v>641</v>
      </c>
      <c r="E49" s="26">
        <v>46</v>
      </c>
      <c r="F49" s="26">
        <v>67.03</v>
      </c>
      <c r="G49" s="27">
        <f t="shared" si="1"/>
        <v>0.06662688348500671</v>
      </c>
      <c r="H49" s="27">
        <v>4.466</v>
      </c>
      <c r="I49" s="33" t="s">
        <v>110</v>
      </c>
      <c r="T49" s="29"/>
      <c r="U49" s="29"/>
      <c r="V49" s="43"/>
      <c r="W49" s="44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34" customFormat="1" ht="21" customHeight="1">
      <c r="A50" s="213" t="s">
        <v>165</v>
      </c>
      <c r="B50" s="26">
        <v>0.73</v>
      </c>
      <c r="C50" s="27">
        <f t="shared" si="0"/>
        <v>181.73</v>
      </c>
      <c r="D50" s="26" t="s">
        <v>673</v>
      </c>
      <c r="E50" s="26">
        <v>45.9</v>
      </c>
      <c r="F50" s="26">
        <v>65.61</v>
      </c>
      <c r="G50" s="27">
        <f t="shared" si="1"/>
        <v>0.06047858558146624</v>
      </c>
      <c r="H50" s="27">
        <v>3.968</v>
      </c>
      <c r="I50" s="214" t="s">
        <v>103</v>
      </c>
      <c r="T50" s="29"/>
      <c r="U50" s="29"/>
      <c r="V50" s="43"/>
      <c r="W50" s="44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34" customFormat="1" ht="21" customHeight="1">
      <c r="A51" s="213" t="s">
        <v>667</v>
      </c>
      <c r="B51" s="26">
        <v>0.7</v>
      </c>
      <c r="C51" s="27">
        <f t="shared" si="0"/>
        <v>181.7</v>
      </c>
      <c r="D51" s="26" t="s">
        <v>353</v>
      </c>
      <c r="E51" s="26">
        <v>45.8</v>
      </c>
      <c r="F51" s="26">
        <v>63.65</v>
      </c>
      <c r="G51" s="27">
        <f t="shared" si="1"/>
        <v>0.047572663000785546</v>
      </c>
      <c r="H51" s="27">
        <v>3.028</v>
      </c>
      <c r="I51" s="214" t="s">
        <v>103</v>
      </c>
      <c r="T51" s="29"/>
      <c r="U51" s="29"/>
      <c r="V51" s="43"/>
      <c r="W51" s="44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1" s="34" customFormat="1" ht="21" customHeight="1">
      <c r="A52" s="213" t="s">
        <v>668</v>
      </c>
      <c r="B52" s="165">
        <v>0.64</v>
      </c>
      <c r="C52" s="167">
        <f t="shared" si="0"/>
        <v>181.64</v>
      </c>
      <c r="D52" s="166" t="s">
        <v>301</v>
      </c>
      <c r="E52" s="165">
        <v>45.4</v>
      </c>
      <c r="F52" s="165">
        <v>61.03</v>
      </c>
      <c r="G52" s="167">
        <f t="shared" si="1"/>
        <v>0.03291823693265607</v>
      </c>
      <c r="H52" s="167">
        <v>2.009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169</v>
      </c>
      <c r="B53" s="165">
        <v>0.62</v>
      </c>
      <c r="C53" s="165">
        <f t="shared" si="0"/>
        <v>181.62</v>
      </c>
      <c r="D53" s="166" t="s">
        <v>401</v>
      </c>
      <c r="E53" s="165">
        <v>45.4</v>
      </c>
      <c r="F53" s="165">
        <v>62.51</v>
      </c>
      <c r="G53" s="167">
        <f t="shared" si="1"/>
        <v>0.031051031834906418</v>
      </c>
      <c r="H53" s="167">
        <v>1.941</v>
      </c>
      <c r="I53" s="33" t="s">
        <v>110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20" t="s">
        <v>707</v>
      </c>
      <c r="B54" s="170">
        <v>0.56</v>
      </c>
      <c r="C54" s="170">
        <f t="shared" si="0"/>
        <v>181.56</v>
      </c>
      <c r="D54" s="169" t="s">
        <v>708</v>
      </c>
      <c r="E54" s="170">
        <v>45.75</v>
      </c>
      <c r="F54" s="170">
        <v>61.84</v>
      </c>
      <c r="G54" s="171">
        <f t="shared" si="1"/>
        <v>0</v>
      </c>
      <c r="H54" s="171">
        <v>0</v>
      </c>
      <c r="I54" s="169" t="s">
        <v>103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3" s="34" customFormat="1" ht="21" customHeight="1">
      <c r="A55" s="42"/>
      <c r="B55" s="43"/>
      <c r="C55" s="44"/>
      <c r="D55" s="43"/>
      <c r="E55" s="43"/>
      <c r="F55" s="43"/>
      <c r="G55" s="44"/>
      <c r="H55" s="44"/>
      <c r="I55" s="61"/>
      <c r="J55"/>
      <c r="K55"/>
      <c r="L55"/>
      <c r="M55"/>
      <c r="N55"/>
      <c r="O55"/>
      <c r="P55"/>
      <c r="Q55"/>
      <c r="R55"/>
      <c r="S55" s="29"/>
      <c r="T55" s="29"/>
      <c r="U55" s="29"/>
      <c r="V55" s="43"/>
      <c r="W55" s="44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34" customFormat="1" ht="21" customHeight="1">
      <c r="A56" s="42"/>
      <c r="B56" s="43"/>
      <c r="C56" s="44"/>
      <c r="D56" s="43"/>
      <c r="E56" s="43"/>
      <c r="F56" s="43"/>
      <c r="G56" s="44"/>
      <c r="H56" s="44"/>
      <c r="I56" s="61"/>
      <c r="J56"/>
      <c r="K56"/>
      <c r="L56"/>
      <c r="M56"/>
      <c r="N56"/>
      <c r="O56"/>
      <c r="P56"/>
      <c r="Q56"/>
      <c r="R56"/>
      <c r="S56" s="29"/>
      <c r="T56" s="29"/>
      <c r="U56" s="29"/>
      <c r="V56" s="43"/>
      <c r="W56" s="4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34" customFormat="1" ht="21" customHeight="1">
      <c r="A57" s="42"/>
      <c r="B57" s="43"/>
      <c r="C57" s="44"/>
      <c r="D57" s="43"/>
      <c r="E57" s="43"/>
      <c r="F57" s="43"/>
      <c r="G57" s="44"/>
      <c r="H57" s="44"/>
      <c r="I57" s="61"/>
      <c r="J57"/>
      <c r="K57"/>
      <c r="L57"/>
      <c r="M57"/>
      <c r="N57"/>
      <c r="O57"/>
      <c r="P57"/>
      <c r="Q57"/>
      <c r="R57"/>
      <c r="S57" s="29"/>
      <c r="T57" s="29"/>
      <c r="U57" s="29"/>
      <c r="V57" s="43"/>
      <c r="W57" s="44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34" customFormat="1" ht="21" customHeight="1">
      <c r="A58" s="42"/>
      <c r="B58" s="43"/>
      <c r="C58" s="44"/>
      <c r="D58" s="43"/>
      <c r="E58" s="43"/>
      <c r="F58" s="43"/>
      <c r="G58" s="44"/>
      <c r="H58" s="44"/>
      <c r="I58" s="61"/>
      <c r="J58"/>
      <c r="K58"/>
      <c r="L58"/>
      <c r="M58"/>
      <c r="N58"/>
      <c r="O58"/>
      <c r="P58"/>
      <c r="Q58"/>
      <c r="R58"/>
      <c r="S58" s="29"/>
      <c r="T58" s="29"/>
      <c r="U58" s="29"/>
      <c r="V58" s="43"/>
      <c r="W58" s="44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34" customFormat="1" ht="21" customHeight="1">
      <c r="A59" s="42"/>
      <c r="B59" s="43"/>
      <c r="C59" s="44"/>
      <c r="D59" s="43"/>
      <c r="E59" s="43"/>
      <c r="F59" s="43"/>
      <c r="G59" s="44"/>
      <c r="H59" s="44"/>
      <c r="I59" s="61"/>
      <c r="J59"/>
      <c r="K59"/>
      <c r="L59"/>
      <c r="M59"/>
      <c r="N59"/>
      <c r="O59"/>
      <c r="P59"/>
      <c r="Q59"/>
      <c r="R59"/>
      <c r="S59" s="29"/>
      <c r="T59" s="29"/>
      <c r="U59" s="29"/>
      <c r="V59" s="43"/>
      <c r="W59" s="44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34" customFormat="1" ht="21" customHeight="1">
      <c r="A60" s="227" t="s">
        <v>172</v>
      </c>
      <c r="B60" s="43"/>
      <c r="C60" s="43"/>
      <c r="D60" s="43"/>
      <c r="E60" s="43"/>
      <c r="F60" s="43"/>
      <c r="G60" s="44"/>
      <c r="H60" s="44"/>
      <c r="I60" s="61"/>
      <c r="J60"/>
      <c r="K60"/>
      <c r="L60"/>
      <c r="M60"/>
      <c r="N60"/>
      <c r="O60"/>
      <c r="P60"/>
      <c r="Q60"/>
      <c r="R60"/>
      <c r="S60" s="29"/>
      <c r="T60" s="29"/>
      <c r="U60" s="29"/>
      <c r="V60" s="43"/>
      <c r="W60" s="44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34" customFormat="1" ht="21" customHeight="1">
      <c r="A61" s="228" t="s">
        <v>173</v>
      </c>
      <c r="B61" s="229">
        <f>+COUNT(B7:B56)</f>
        <v>44</v>
      </c>
      <c r="C61" s="43" t="s">
        <v>174</v>
      </c>
      <c r="D61" s="43"/>
      <c r="E61" s="43"/>
      <c r="F61" s="43"/>
      <c r="G61" s="44"/>
      <c r="H61" s="44"/>
      <c r="I61" s="61"/>
      <c r="J61"/>
      <c r="K61"/>
      <c r="L61"/>
      <c r="M61"/>
      <c r="N61"/>
      <c r="O61"/>
      <c r="P61"/>
      <c r="Q61"/>
      <c r="R61"/>
      <c r="S61" s="29"/>
      <c r="T61" s="29"/>
      <c r="U61" s="29"/>
      <c r="V61" s="43"/>
      <c r="W61" s="44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34" customFormat="1" ht="21" customHeight="1">
      <c r="A62" s="42"/>
      <c r="B62" s="43"/>
      <c r="C62" s="44"/>
      <c r="D62" s="43"/>
      <c r="E62" s="43"/>
      <c r="F62" s="43"/>
      <c r="G62" s="44"/>
      <c r="H62" s="44"/>
      <c r="I62" s="61"/>
      <c r="J62"/>
      <c r="K62"/>
      <c r="L62"/>
      <c r="M62"/>
      <c r="N62"/>
      <c r="O62"/>
      <c r="P62"/>
      <c r="Q62"/>
      <c r="R62"/>
      <c r="S62" s="29"/>
      <c r="T62" s="29"/>
      <c r="U62" s="29"/>
      <c r="V62" s="43"/>
      <c r="W62" s="4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34" customFormat="1" ht="21" customHeight="1">
      <c r="A63" s="42"/>
      <c r="B63" s="43"/>
      <c r="C63" s="44"/>
      <c r="D63" s="43"/>
      <c r="E63" s="43"/>
      <c r="F63" s="43"/>
      <c r="G63" s="44"/>
      <c r="H63" s="44"/>
      <c r="I63" s="61"/>
      <c r="J63"/>
      <c r="K63"/>
      <c r="L63"/>
      <c r="M63"/>
      <c r="N63"/>
      <c r="O63"/>
      <c r="P63"/>
      <c r="Q63"/>
      <c r="R63"/>
      <c r="S63" s="29"/>
      <c r="T63" s="29"/>
      <c r="U63" s="29"/>
      <c r="V63" s="43"/>
      <c r="W63" s="4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34" customFormat="1" ht="21" customHeight="1">
      <c r="A64" s="42"/>
      <c r="B64" s="43"/>
      <c r="C64" s="44"/>
      <c r="D64" s="43"/>
      <c r="E64" s="43"/>
      <c r="F64" s="43"/>
      <c r="G64" s="44"/>
      <c r="H64" s="44"/>
      <c r="I64" s="61"/>
      <c r="J64"/>
      <c r="K64"/>
      <c r="L64"/>
      <c r="M64"/>
      <c r="N64"/>
      <c r="O64"/>
      <c r="P64"/>
      <c r="Q64"/>
      <c r="R64"/>
      <c r="S64" s="29"/>
      <c r="T64" s="29"/>
      <c r="U64" s="29"/>
      <c r="V64" s="43"/>
      <c r="W64" s="4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34" customFormat="1" ht="21" customHeight="1">
      <c r="A65" s="42"/>
      <c r="B65" s="43"/>
      <c r="C65" s="44"/>
      <c r="D65" s="43"/>
      <c r="E65" s="43"/>
      <c r="F65" s="43"/>
      <c r="G65" s="44"/>
      <c r="H65" s="44"/>
      <c r="I65" s="61"/>
      <c r="J65"/>
      <c r="K65"/>
      <c r="L65"/>
      <c r="M65"/>
      <c r="N65"/>
      <c r="O65"/>
      <c r="P65"/>
      <c r="Q65"/>
      <c r="R65"/>
      <c r="S65" s="29"/>
      <c r="T65" s="29"/>
      <c r="U65" s="29"/>
      <c r="V65" s="43"/>
      <c r="W65" s="4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34" customFormat="1" ht="21" customHeight="1">
      <c r="A66" s="42"/>
      <c r="B66" s="43"/>
      <c r="C66" s="44"/>
      <c r="D66" s="43"/>
      <c r="E66" s="43"/>
      <c r="F66" s="43"/>
      <c r="G66" s="44"/>
      <c r="H66" s="44"/>
      <c r="I66" s="61"/>
      <c r="J66"/>
      <c r="K66"/>
      <c r="L66"/>
      <c r="M66"/>
      <c r="N66"/>
      <c r="O66"/>
      <c r="P66"/>
      <c r="Q66"/>
      <c r="R66"/>
      <c r="S66" s="29"/>
      <c r="T66" s="29"/>
      <c r="U66" s="29"/>
      <c r="V66" s="43"/>
      <c r="W66" s="4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38" customFormat="1" ht="21">
      <c r="A67" s="42"/>
      <c r="C67" s="44"/>
      <c r="E67" s="51"/>
      <c r="F67" s="51"/>
      <c r="G67" s="44"/>
      <c r="H67" s="44"/>
      <c r="I67" s="45"/>
      <c r="J67" s="29"/>
      <c r="K67" s="29"/>
      <c r="L67" s="29"/>
      <c r="M67" s="29"/>
      <c r="N67" s="29"/>
      <c r="O67" s="29"/>
      <c r="P67" s="29"/>
      <c r="Q67" s="29"/>
      <c r="R67" s="2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s="38" customFormat="1" ht="21">
      <c r="A68" s="42"/>
      <c r="C68" s="44"/>
      <c r="E68" s="51"/>
      <c r="F68" s="51"/>
      <c r="G68" s="44"/>
      <c r="H68" s="44"/>
      <c r="I68" s="61"/>
      <c r="J68" s="29"/>
      <c r="K68" s="29"/>
      <c r="L68" s="29"/>
      <c r="M68" s="29"/>
      <c r="N68" s="29"/>
      <c r="O68" s="29"/>
      <c r="P68" s="29"/>
      <c r="Q68" s="29"/>
      <c r="R68" s="2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s="38" customFormat="1" ht="21">
      <c r="A69" s="42"/>
      <c r="C69" s="44"/>
      <c r="F69" s="51"/>
      <c r="G69" s="44"/>
      <c r="H69" s="44"/>
      <c r="I69" s="45"/>
      <c r="J69" s="29"/>
      <c r="K69" s="29"/>
      <c r="L69" s="29"/>
      <c r="M69" s="29"/>
      <c r="N69" s="29"/>
      <c r="O69" s="29"/>
      <c r="P69" s="29"/>
      <c r="Q69" s="29"/>
      <c r="R69" s="2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38" customFormat="1" ht="21">
      <c r="A70" s="42"/>
      <c r="C70" s="44"/>
      <c r="F70" s="51"/>
      <c r="G70" s="44"/>
      <c r="H70" s="44"/>
      <c r="I70" s="4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s="38" customFormat="1" ht="21">
      <c r="A71" s="42"/>
      <c r="C71" s="44"/>
      <c r="F71" s="51"/>
      <c r="G71" s="44"/>
      <c r="H71" s="44"/>
      <c r="I71" s="4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s="38" customFormat="1" ht="21">
      <c r="A72" s="42"/>
      <c r="C72" s="44"/>
      <c r="F72" s="51"/>
      <c r="G72" s="44"/>
      <c r="H72" s="44"/>
      <c r="I72" s="45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s="38" customFormat="1" ht="21">
      <c r="A73" s="42"/>
      <c r="C73" s="44"/>
      <c r="E73" s="51"/>
      <c r="F73" s="51"/>
      <c r="G73" s="44"/>
      <c r="H73" s="44"/>
      <c r="I73" s="45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s="38" customFormat="1" ht="21">
      <c r="A74" s="42"/>
      <c r="C74" s="44"/>
      <c r="E74" s="51"/>
      <c r="G74" s="44"/>
      <c r="I74" s="52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s="38" customFormat="1" ht="21">
      <c r="A75" s="42"/>
      <c r="C75" s="44"/>
      <c r="E75" s="51"/>
      <c r="G75" s="44"/>
      <c r="I75" s="6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s="38" customFormat="1" ht="21">
      <c r="A76" s="42"/>
      <c r="C76" s="44"/>
      <c r="E76" s="51"/>
      <c r="G76" s="44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s="38" customFormat="1" ht="21">
      <c r="A77" s="42"/>
      <c r="C77" s="44"/>
      <c r="E77" s="51"/>
      <c r="G77" s="44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s="38" customFormat="1" ht="21">
      <c r="A78" s="42"/>
      <c r="C78" s="44"/>
      <c r="E78" s="51"/>
      <c r="G78" s="44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8" ht="21">
      <c r="A79" s="42"/>
      <c r="B79" s="38"/>
      <c r="C79" s="44"/>
      <c r="D79" s="38"/>
      <c r="E79" s="51"/>
      <c r="F79" s="38"/>
      <c r="G79" s="44"/>
      <c r="H79" s="73"/>
    </row>
    <row r="80" spans="1:8" ht="21">
      <c r="A80" s="42"/>
      <c r="B80" s="38"/>
      <c r="C80" s="44"/>
      <c r="D80" s="38"/>
      <c r="E80" s="51"/>
      <c r="F80" s="38"/>
      <c r="G80" s="44"/>
      <c r="H80" s="73"/>
    </row>
    <row r="81" spans="1:9" ht="21">
      <c r="A81" s="42"/>
      <c r="B81" s="38"/>
      <c r="C81" s="44"/>
      <c r="D81" s="38"/>
      <c r="E81" s="51"/>
      <c r="F81" s="38"/>
      <c r="G81" s="44"/>
      <c r="H81" s="38"/>
      <c r="I81" s="61"/>
    </row>
    <row r="82" spans="1:9" ht="21">
      <c r="A82" s="42"/>
      <c r="B82" s="38"/>
      <c r="C82" s="44"/>
      <c r="D82" s="38"/>
      <c r="E82" s="51"/>
      <c r="F82" s="38"/>
      <c r="G82" s="44"/>
      <c r="H82" s="38"/>
      <c r="I82" s="52"/>
    </row>
    <row r="83" spans="1:9" ht="21">
      <c r="A83" s="42"/>
      <c r="B83" s="38"/>
      <c r="C83" s="44"/>
      <c r="D83" s="38"/>
      <c r="E83" s="51"/>
      <c r="F83" s="38"/>
      <c r="G83" s="44"/>
      <c r="H83" s="38"/>
      <c r="I83" s="52"/>
    </row>
    <row r="84" spans="1:9" ht="21">
      <c r="A84" s="42"/>
      <c r="B84" s="51"/>
      <c r="C84" s="44"/>
      <c r="D84" s="38"/>
      <c r="E84" s="51"/>
      <c r="F84" s="38"/>
      <c r="G84" s="44"/>
      <c r="H84" s="38"/>
      <c r="I84" s="52"/>
    </row>
    <row r="85" spans="1:9" ht="21">
      <c r="A85" s="42"/>
      <c r="B85" s="38"/>
      <c r="C85" s="44"/>
      <c r="D85" s="38"/>
      <c r="E85" s="51"/>
      <c r="F85" s="38"/>
      <c r="G85" s="44"/>
      <c r="H85" s="38"/>
      <c r="I85" s="52"/>
    </row>
    <row r="86" spans="1:9" ht="21">
      <c r="A86" s="42"/>
      <c r="B86" s="51"/>
      <c r="C86" s="44"/>
      <c r="D86" s="38"/>
      <c r="E86" s="51"/>
      <c r="F86" s="38"/>
      <c r="G86" s="44"/>
      <c r="H86" s="38"/>
      <c r="I86" s="80"/>
    </row>
    <row r="87" spans="1:9" ht="21">
      <c r="A87" s="42"/>
      <c r="B87" s="38"/>
      <c r="C87" s="44"/>
      <c r="D87" s="38"/>
      <c r="E87" s="38"/>
      <c r="F87" s="38"/>
      <c r="G87" s="44"/>
      <c r="H87" s="38"/>
      <c r="I87" s="61"/>
    </row>
    <row r="88" spans="1:8" ht="21">
      <c r="A88" s="42"/>
      <c r="B88" s="51"/>
      <c r="C88" s="44"/>
      <c r="D88" s="38"/>
      <c r="E88" s="38"/>
      <c r="F88" s="38"/>
      <c r="G88" s="44"/>
      <c r="H88" s="38"/>
    </row>
    <row r="89" spans="1:8" ht="21">
      <c r="A89" s="42"/>
      <c r="B89" s="38"/>
      <c r="C89" s="44"/>
      <c r="D89" s="38"/>
      <c r="E89" s="51"/>
      <c r="F89" s="38"/>
      <c r="G89" s="44"/>
      <c r="H89" s="38"/>
    </row>
    <row r="90" spans="1:8" ht="21">
      <c r="A90" s="42"/>
      <c r="B90" s="38"/>
      <c r="C90" s="44"/>
      <c r="D90" s="38"/>
      <c r="E90" s="38"/>
      <c r="F90" s="38"/>
      <c r="G90" s="44"/>
      <c r="H90" s="38"/>
    </row>
    <row r="91" spans="1:8" ht="21">
      <c r="A91" s="42"/>
      <c r="B91" s="38"/>
      <c r="C91" s="44"/>
      <c r="D91" s="38"/>
      <c r="E91" s="38"/>
      <c r="F91" s="38"/>
      <c r="G91" s="44"/>
      <c r="H91" s="38"/>
    </row>
    <row r="92" spans="1:8" ht="21">
      <c r="A92" s="42"/>
      <c r="B92" s="38"/>
      <c r="C92" s="44"/>
      <c r="D92" s="38"/>
      <c r="E92" s="38"/>
      <c r="F92" s="38"/>
      <c r="G92" s="44"/>
      <c r="H92" s="38"/>
    </row>
    <row r="93" spans="1:9" ht="21">
      <c r="A93" s="42"/>
      <c r="B93" s="38"/>
      <c r="C93" s="44"/>
      <c r="D93" s="38"/>
      <c r="E93" s="51"/>
      <c r="F93" s="51"/>
      <c r="G93" s="44"/>
      <c r="H93" s="38"/>
      <c r="I93" s="80"/>
    </row>
    <row r="94" spans="1:8" ht="21">
      <c r="A94" s="42"/>
      <c r="B94" s="38"/>
      <c r="C94" s="44"/>
      <c r="D94" s="38"/>
      <c r="E94" s="51"/>
      <c r="F94" s="51"/>
      <c r="G94" s="44"/>
      <c r="H94" s="38"/>
    </row>
    <row r="95" spans="1:8" ht="21">
      <c r="A95" s="42"/>
      <c r="B95" s="38"/>
      <c r="C95" s="44"/>
      <c r="D95" s="38"/>
      <c r="E95" s="51"/>
      <c r="F95" s="51"/>
      <c r="G95" s="44"/>
      <c r="H95" s="38"/>
    </row>
    <row r="96" spans="1:8" ht="21">
      <c r="A96" s="42"/>
      <c r="B96" s="38"/>
      <c r="C96" s="44"/>
      <c r="D96" s="38"/>
      <c r="E96" s="51"/>
      <c r="F96" s="51"/>
      <c r="G96" s="44"/>
      <c r="H96" s="38"/>
    </row>
    <row r="97" spans="1:8" ht="21">
      <c r="A97" s="76"/>
      <c r="B97" s="38"/>
      <c r="C97" s="44"/>
      <c r="D97" s="38"/>
      <c r="E97" s="51"/>
      <c r="F97" s="51"/>
      <c r="G97" s="44"/>
      <c r="H97" s="38"/>
    </row>
    <row r="98" ht="21">
      <c r="C98" s="44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S298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21.75"/>
  <cols>
    <col min="1" max="1" width="8.140625" style="110" customWidth="1"/>
    <col min="2" max="2" width="8.7109375" style="37" customWidth="1"/>
    <col min="3" max="3" width="8.7109375" style="110" customWidth="1"/>
    <col min="4" max="4" width="11.00390625" style="37" customWidth="1"/>
    <col min="5" max="5" width="8.8515625" style="37" customWidth="1"/>
    <col min="6" max="6" width="9.7109375" style="110" customWidth="1"/>
    <col min="7" max="7" width="10.8515625" style="110" customWidth="1"/>
    <col min="8" max="8" width="9.8515625" style="110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4" width="9.140625" style="37" customWidth="1"/>
    <col min="25" max="42" width="9.140625" style="40" customWidth="1"/>
    <col min="43" max="16384" width="9.140625" style="37" customWidth="1"/>
  </cols>
  <sheetData>
    <row r="1" spans="1:42" s="10" customFormat="1" ht="21" customHeight="1">
      <c r="A1" s="114" t="s">
        <v>69</v>
      </c>
      <c r="B1" s="2"/>
      <c r="C1" s="119"/>
      <c r="D1" s="4"/>
      <c r="E1" s="4"/>
      <c r="F1" s="101"/>
      <c r="G1" s="101"/>
      <c r="H1" s="101"/>
      <c r="I1" s="8" t="s">
        <v>0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21" customHeight="1">
      <c r="A2" s="114" t="s">
        <v>1</v>
      </c>
      <c r="B2" s="2"/>
      <c r="C2" s="120"/>
      <c r="D2" s="4"/>
      <c r="E2" s="4"/>
      <c r="F2" s="101"/>
      <c r="G2" s="101"/>
      <c r="H2" s="101"/>
      <c r="I2" s="2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55" customFormat="1" ht="15" customHeight="1">
      <c r="A3" s="115"/>
      <c r="B3" s="53"/>
      <c r="C3" s="121"/>
      <c r="D3" s="54"/>
      <c r="E3" s="54"/>
      <c r="F3" s="102"/>
      <c r="G3" s="102"/>
      <c r="H3" s="102"/>
      <c r="I3" s="53"/>
      <c r="J3" s="37"/>
      <c r="K3" s="37"/>
      <c r="L3" s="37"/>
      <c r="M3" s="37"/>
      <c r="N3" s="37"/>
      <c r="O3" s="37"/>
      <c r="P3" s="37"/>
      <c r="Q3" s="37"/>
      <c r="R3" s="37"/>
      <c r="S3" s="19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55" customFormat="1" ht="4.5" customHeight="1">
      <c r="A5" s="115"/>
      <c r="B5" s="53"/>
      <c r="C5" s="121"/>
      <c r="D5" s="54"/>
      <c r="E5" s="54"/>
      <c r="F5" s="102"/>
      <c r="G5" s="102"/>
      <c r="H5" s="102"/>
      <c r="I5" s="53"/>
      <c r="J5" s="37"/>
      <c r="K5" s="37"/>
      <c r="L5" s="37"/>
      <c r="M5" s="37"/>
      <c r="N5" s="37"/>
      <c r="O5" s="37"/>
      <c r="P5" s="37"/>
      <c r="Q5" s="37"/>
      <c r="R5" s="37"/>
      <c r="S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s="10" customFormat="1" ht="22.5" customHeight="1">
      <c r="A6" s="114" t="s">
        <v>75</v>
      </c>
      <c r="B6" s="2"/>
      <c r="C6" s="103"/>
      <c r="D6" s="21" t="s">
        <v>32</v>
      </c>
      <c r="E6" s="2"/>
      <c r="F6" s="126"/>
      <c r="G6" s="127" t="s">
        <v>33</v>
      </c>
      <c r="H6" s="103"/>
      <c r="I6" s="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22.5" customHeight="1">
      <c r="A7" s="114" t="s">
        <v>34</v>
      </c>
      <c r="B7" s="2"/>
      <c r="C7" s="103"/>
      <c r="D7" s="21" t="s">
        <v>35</v>
      </c>
      <c r="E7" s="2"/>
      <c r="F7" s="126"/>
      <c r="G7" s="127" t="s">
        <v>36</v>
      </c>
      <c r="H7" s="103"/>
      <c r="I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22.5" customHeight="1">
      <c r="A8" s="114" t="s">
        <v>9</v>
      </c>
      <c r="B8" s="2"/>
      <c r="C8" s="122">
        <v>257.765</v>
      </c>
      <c r="D8" s="21" t="s">
        <v>37</v>
      </c>
      <c r="F8" s="126"/>
      <c r="G8" s="128" t="s">
        <v>175</v>
      </c>
      <c r="H8" s="103"/>
      <c r="I8" s="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71" s="10" customFormat="1" ht="22.5" customHeight="1">
      <c r="A9" s="243" t="s">
        <v>11</v>
      </c>
      <c r="B9" s="89" t="s">
        <v>12</v>
      </c>
      <c r="C9" s="104" t="s">
        <v>12</v>
      </c>
      <c r="D9" s="89" t="s">
        <v>13</v>
      </c>
      <c r="E9" s="89" t="s">
        <v>14</v>
      </c>
      <c r="F9" s="104" t="s">
        <v>15</v>
      </c>
      <c r="G9" s="12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05" t="s">
        <v>10</v>
      </c>
      <c r="D10" s="90" t="s">
        <v>19</v>
      </c>
      <c r="E10" s="90" t="s">
        <v>20</v>
      </c>
      <c r="F10" s="105" t="s">
        <v>21</v>
      </c>
      <c r="G10" s="105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2" s="10" customFormat="1" ht="22.5" customHeight="1">
      <c r="A11" s="213" t="s">
        <v>179</v>
      </c>
      <c r="B11" s="204">
        <v>2.07</v>
      </c>
      <c r="C11" s="179">
        <f aca="true" t="shared" si="0" ref="C11:C45">$C$8+B11</f>
        <v>259.835</v>
      </c>
      <c r="D11" s="200" t="s">
        <v>191</v>
      </c>
      <c r="E11" s="204">
        <v>33.15</v>
      </c>
      <c r="F11" s="205">
        <v>38.78</v>
      </c>
      <c r="G11" s="179">
        <f aca="true" t="shared" si="1" ref="G11:G45">H11/F11</f>
        <v>0.013073749355337803</v>
      </c>
      <c r="H11" s="179">
        <v>0.507</v>
      </c>
      <c r="I11" s="206" t="s">
        <v>104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34" customFormat="1" ht="21" customHeight="1">
      <c r="A12" s="213" t="s">
        <v>189</v>
      </c>
      <c r="B12" s="191">
        <v>2.04</v>
      </c>
      <c r="C12" s="155">
        <f t="shared" si="0"/>
        <v>259.805</v>
      </c>
      <c r="D12" s="165" t="s">
        <v>192</v>
      </c>
      <c r="E12" s="165">
        <v>33.1</v>
      </c>
      <c r="F12" s="153">
        <v>68.54</v>
      </c>
      <c r="G12" s="155">
        <f t="shared" si="1"/>
        <v>0.006405018967026554</v>
      </c>
      <c r="H12" s="155">
        <v>0.439</v>
      </c>
      <c r="I12" s="202" t="s">
        <v>103</v>
      </c>
      <c r="S12" s="29"/>
      <c r="T12" s="29"/>
      <c r="U12" s="29"/>
      <c r="V12" s="29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s="34" customFormat="1" ht="21" customHeight="1">
      <c r="A13" s="213" t="s">
        <v>190</v>
      </c>
      <c r="B13" s="165">
        <v>2</v>
      </c>
      <c r="C13" s="155">
        <f t="shared" si="0"/>
        <v>259.765</v>
      </c>
      <c r="D13" s="172" t="s">
        <v>193</v>
      </c>
      <c r="E13" s="165">
        <v>33.05</v>
      </c>
      <c r="F13" s="153">
        <v>67.32</v>
      </c>
      <c r="G13" s="155">
        <f t="shared" si="1"/>
        <v>0.0037136066547831257</v>
      </c>
      <c r="H13" s="155">
        <v>0.25</v>
      </c>
      <c r="I13" s="202" t="s">
        <v>103</v>
      </c>
      <c r="S13" s="29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s="34" customFormat="1" ht="21" customHeight="1">
      <c r="A14" s="213" t="s">
        <v>230</v>
      </c>
      <c r="B14" s="165">
        <v>2.11</v>
      </c>
      <c r="C14" s="155">
        <f t="shared" si="0"/>
        <v>259.875</v>
      </c>
      <c r="D14" s="165" t="s">
        <v>245</v>
      </c>
      <c r="E14" s="165">
        <v>33.25</v>
      </c>
      <c r="F14" s="153">
        <v>71.7</v>
      </c>
      <c r="G14" s="155">
        <f t="shared" si="1"/>
        <v>0.006959553695955369</v>
      </c>
      <c r="H14" s="155">
        <v>0.499</v>
      </c>
      <c r="I14" s="202" t="s">
        <v>104</v>
      </c>
      <c r="S14" s="29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s="34" customFormat="1" ht="21" customHeight="1">
      <c r="A15" s="213" t="s">
        <v>111</v>
      </c>
      <c r="B15" s="191">
        <v>2.06</v>
      </c>
      <c r="C15" s="155">
        <f t="shared" si="0"/>
        <v>259.825</v>
      </c>
      <c r="D15" s="165" t="s">
        <v>246</v>
      </c>
      <c r="E15" s="165">
        <v>33.2</v>
      </c>
      <c r="F15" s="153">
        <v>70.98</v>
      </c>
      <c r="G15" s="155">
        <f t="shared" si="1"/>
        <v>0.0034798534798534796</v>
      </c>
      <c r="H15" s="155">
        <v>0.247</v>
      </c>
      <c r="I15" s="202" t="s">
        <v>103</v>
      </c>
      <c r="S15" s="29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s="34" customFormat="1" ht="21" customHeight="1">
      <c r="A16" s="213" t="s">
        <v>109</v>
      </c>
      <c r="B16" s="165">
        <v>2.02</v>
      </c>
      <c r="C16" s="155">
        <f t="shared" si="0"/>
        <v>259.78499999999997</v>
      </c>
      <c r="D16" s="165" t="s">
        <v>247</v>
      </c>
      <c r="E16" s="165">
        <v>33.1</v>
      </c>
      <c r="F16" s="153">
        <v>69.81</v>
      </c>
      <c r="G16" s="155">
        <f t="shared" si="1"/>
        <v>0.003480876665234207</v>
      </c>
      <c r="H16" s="155">
        <v>0.243</v>
      </c>
      <c r="I16" s="202" t="s">
        <v>103</v>
      </c>
      <c r="S16" s="29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s="34" customFormat="1" ht="21" customHeight="1">
      <c r="A17" s="213" t="s">
        <v>244</v>
      </c>
      <c r="B17" s="165">
        <v>2.08</v>
      </c>
      <c r="C17" s="155">
        <f t="shared" si="0"/>
        <v>259.84499999999997</v>
      </c>
      <c r="D17" s="165" t="s">
        <v>248</v>
      </c>
      <c r="E17" s="165">
        <v>33.25</v>
      </c>
      <c r="F17" s="153">
        <v>71.14</v>
      </c>
      <c r="G17" s="155">
        <f t="shared" si="1"/>
        <v>0.00649423671633399</v>
      </c>
      <c r="H17" s="155">
        <v>0.462</v>
      </c>
      <c r="I17" s="202" t="s">
        <v>103</v>
      </c>
      <c r="S17" s="29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s="34" customFormat="1" ht="21" customHeight="1">
      <c r="A18" s="213" t="s">
        <v>289</v>
      </c>
      <c r="B18" s="165">
        <v>2.1</v>
      </c>
      <c r="C18" s="155">
        <f t="shared" si="0"/>
        <v>259.865</v>
      </c>
      <c r="D18" s="165" t="s">
        <v>303</v>
      </c>
      <c r="E18" s="165">
        <v>33.3</v>
      </c>
      <c r="F18" s="153">
        <v>72.94</v>
      </c>
      <c r="G18" s="155">
        <f t="shared" si="1"/>
        <v>0.006196874143131341</v>
      </c>
      <c r="H18" s="155">
        <v>0.452</v>
      </c>
      <c r="I18" s="202" t="s">
        <v>104</v>
      </c>
      <c r="S18" s="29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s="34" customFormat="1" ht="21" customHeight="1">
      <c r="A19" s="213" t="s">
        <v>113</v>
      </c>
      <c r="B19" s="165">
        <v>2.06</v>
      </c>
      <c r="C19" s="155">
        <f t="shared" si="0"/>
        <v>259.825</v>
      </c>
      <c r="D19" s="165" t="s">
        <v>304</v>
      </c>
      <c r="E19" s="165">
        <v>33.2</v>
      </c>
      <c r="F19" s="153">
        <v>67.54</v>
      </c>
      <c r="G19" s="155">
        <f t="shared" si="1"/>
        <v>0.011607936037903464</v>
      </c>
      <c r="H19" s="155">
        <v>0.784</v>
      </c>
      <c r="I19" s="202" t="s">
        <v>103</v>
      </c>
      <c r="S19" s="29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s="34" customFormat="1" ht="21" customHeight="1">
      <c r="A20" s="213" t="s">
        <v>115</v>
      </c>
      <c r="B20" s="165">
        <v>1.99</v>
      </c>
      <c r="C20" s="155">
        <f t="shared" si="0"/>
        <v>259.755</v>
      </c>
      <c r="D20" s="165" t="s">
        <v>305</v>
      </c>
      <c r="E20" s="165">
        <v>33.1</v>
      </c>
      <c r="F20" s="153">
        <v>65.43</v>
      </c>
      <c r="G20" s="155">
        <f t="shared" si="1"/>
        <v>0.007183249274033317</v>
      </c>
      <c r="H20" s="155">
        <v>0.47</v>
      </c>
      <c r="I20" s="202" t="s">
        <v>103</v>
      </c>
      <c r="S20" s="29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s="34" customFormat="1" ht="21" customHeight="1">
      <c r="A21" s="213" t="s">
        <v>116</v>
      </c>
      <c r="B21" s="165">
        <v>1.83</v>
      </c>
      <c r="C21" s="155">
        <f t="shared" si="0"/>
        <v>259.59499999999997</v>
      </c>
      <c r="D21" s="165" t="s">
        <v>305</v>
      </c>
      <c r="E21" s="165">
        <v>32.95</v>
      </c>
      <c r="F21" s="153">
        <v>60.77</v>
      </c>
      <c r="G21" s="155">
        <f t="shared" si="1"/>
        <v>0.0039986835609675826</v>
      </c>
      <c r="H21" s="155">
        <v>0.243</v>
      </c>
      <c r="I21" s="202" t="s">
        <v>103</v>
      </c>
      <c r="S21" s="29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s="34" customFormat="1" ht="21" customHeight="1">
      <c r="A22" s="213" t="s">
        <v>342</v>
      </c>
      <c r="B22" s="165">
        <v>1.8</v>
      </c>
      <c r="C22" s="155">
        <f t="shared" si="0"/>
        <v>259.565</v>
      </c>
      <c r="D22" s="165" t="s">
        <v>352</v>
      </c>
      <c r="E22" s="165">
        <v>32.5</v>
      </c>
      <c r="F22" s="153">
        <v>59.28</v>
      </c>
      <c r="G22" s="155">
        <f t="shared" si="1"/>
        <v>0.005752361673414305</v>
      </c>
      <c r="H22" s="155">
        <v>0.341</v>
      </c>
      <c r="I22" s="202" t="s">
        <v>104</v>
      </c>
      <c r="S22" s="29"/>
      <c r="W22" s="43"/>
      <c r="X22" s="4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s="34" customFormat="1" ht="21" customHeight="1">
      <c r="A23" s="213" t="s">
        <v>337</v>
      </c>
      <c r="B23" s="165">
        <v>1.85</v>
      </c>
      <c r="C23" s="155">
        <f t="shared" si="0"/>
        <v>259.615</v>
      </c>
      <c r="D23" s="165" t="s">
        <v>214</v>
      </c>
      <c r="E23" s="165">
        <v>32.6</v>
      </c>
      <c r="F23" s="153">
        <v>60.78</v>
      </c>
      <c r="G23" s="155">
        <f t="shared" si="1"/>
        <v>0.008538993089832182</v>
      </c>
      <c r="H23" s="155">
        <v>0.519</v>
      </c>
      <c r="I23" s="202" t="s">
        <v>103</v>
      </c>
      <c r="S23" s="29"/>
      <c r="W23" s="43"/>
      <c r="X23" s="44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s="34" customFormat="1" ht="21" customHeight="1">
      <c r="A24" s="213" t="s">
        <v>119</v>
      </c>
      <c r="B24" s="165">
        <v>2.03</v>
      </c>
      <c r="C24" s="155">
        <f t="shared" si="0"/>
        <v>259.79499999999996</v>
      </c>
      <c r="D24" s="165" t="s">
        <v>301</v>
      </c>
      <c r="E24" s="165">
        <v>33.2</v>
      </c>
      <c r="F24" s="153">
        <v>67.66</v>
      </c>
      <c r="G24" s="155">
        <f t="shared" si="1"/>
        <v>0.013819095477386936</v>
      </c>
      <c r="H24" s="155">
        <v>0.935</v>
      </c>
      <c r="I24" s="202" t="s">
        <v>103</v>
      </c>
      <c r="S24" s="29"/>
      <c r="W24" s="43"/>
      <c r="X24" s="44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s="34" customFormat="1" ht="21" customHeight="1">
      <c r="A25" s="213" t="s">
        <v>120</v>
      </c>
      <c r="B25" s="165">
        <v>2</v>
      </c>
      <c r="C25" s="155">
        <f t="shared" si="0"/>
        <v>259.765</v>
      </c>
      <c r="D25" s="165" t="s">
        <v>353</v>
      </c>
      <c r="E25" s="165">
        <v>33.15</v>
      </c>
      <c r="F25" s="153">
        <v>66.59</v>
      </c>
      <c r="G25" s="155">
        <f t="shared" si="1"/>
        <v>0.012899834810031536</v>
      </c>
      <c r="H25" s="155">
        <v>0.859</v>
      </c>
      <c r="I25" s="202" t="s">
        <v>103</v>
      </c>
      <c r="S25" s="29"/>
      <c r="W25" s="43"/>
      <c r="X25" s="44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34" customFormat="1" ht="21" customHeight="1">
      <c r="A26" s="213" t="s">
        <v>388</v>
      </c>
      <c r="B26" s="165">
        <v>2.23</v>
      </c>
      <c r="C26" s="155">
        <f t="shared" si="0"/>
        <v>259.995</v>
      </c>
      <c r="D26" s="165" t="s">
        <v>267</v>
      </c>
      <c r="E26" s="165">
        <v>33.6</v>
      </c>
      <c r="F26" s="153">
        <v>73.35</v>
      </c>
      <c r="G26" s="155">
        <f t="shared" si="1"/>
        <v>0.08541240627130198</v>
      </c>
      <c r="H26" s="155">
        <v>6.265</v>
      </c>
      <c r="I26" s="202" t="s">
        <v>104</v>
      </c>
      <c r="S26" s="29"/>
      <c r="W26" s="43"/>
      <c r="X26" s="44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s="34" customFormat="1" ht="21" customHeight="1">
      <c r="A27" s="213" t="s">
        <v>124</v>
      </c>
      <c r="B27" s="165">
        <v>2.2</v>
      </c>
      <c r="C27" s="155">
        <f t="shared" si="0"/>
        <v>259.965</v>
      </c>
      <c r="D27" s="165" t="s">
        <v>410</v>
      </c>
      <c r="E27" s="165">
        <v>33.6</v>
      </c>
      <c r="F27" s="153">
        <v>74.37</v>
      </c>
      <c r="G27" s="155">
        <f t="shared" si="1"/>
        <v>0.09104477611940298</v>
      </c>
      <c r="H27" s="155">
        <v>6.771</v>
      </c>
      <c r="I27" s="202" t="s">
        <v>103</v>
      </c>
      <c r="S27" s="29"/>
      <c r="W27" s="43"/>
      <c r="X27" s="44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s="34" customFormat="1" ht="21" customHeight="1">
      <c r="A28" s="213" t="s">
        <v>125</v>
      </c>
      <c r="B28" s="165">
        <v>2.91</v>
      </c>
      <c r="C28" s="155">
        <f t="shared" si="0"/>
        <v>260.675</v>
      </c>
      <c r="D28" s="165" t="s">
        <v>411</v>
      </c>
      <c r="E28" s="165">
        <v>39.95</v>
      </c>
      <c r="F28" s="153">
        <v>106.3</v>
      </c>
      <c r="G28" s="155">
        <f t="shared" si="1"/>
        <v>0.2669990592662277</v>
      </c>
      <c r="H28" s="155">
        <v>28.382</v>
      </c>
      <c r="I28" s="202" t="s">
        <v>103</v>
      </c>
      <c r="S28" s="29"/>
      <c r="W28" s="59"/>
      <c r="X28" s="44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s="34" customFormat="1" ht="21" customHeight="1">
      <c r="A29" s="213" t="s">
        <v>409</v>
      </c>
      <c r="B29" s="203">
        <v>2.1</v>
      </c>
      <c r="C29" s="155">
        <f t="shared" si="0"/>
        <v>259.865</v>
      </c>
      <c r="D29" s="165" t="s">
        <v>412</v>
      </c>
      <c r="E29" s="165">
        <v>35.4</v>
      </c>
      <c r="F29" s="153">
        <v>72.8</v>
      </c>
      <c r="G29" s="155">
        <f t="shared" si="1"/>
        <v>0.062458791208791206</v>
      </c>
      <c r="H29" s="155">
        <v>4.547</v>
      </c>
      <c r="I29" s="202" t="s">
        <v>103</v>
      </c>
      <c r="S29" s="29"/>
      <c r="W29" s="59"/>
      <c r="X29" s="44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s="34" customFormat="1" ht="21" customHeight="1">
      <c r="A30" s="213" t="s">
        <v>470</v>
      </c>
      <c r="B30" s="165">
        <v>2.2</v>
      </c>
      <c r="C30" s="155">
        <f t="shared" si="0"/>
        <v>259.965</v>
      </c>
      <c r="D30" s="165" t="s">
        <v>478</v>
      </c>
      <c r="E30" s="165">
        <v>35.75</v>
      </c>
      <c r="F30" s="153">
        <v>78.63</v>
      </c>
      <c r="G30" s="155">
        <f t="shared" si="1"/>
        <v>0.06599262368052906</v>
      </c>
      <c r="H30" s="155">
        <v>5.189</v>
      </c>
      <c r="I30" s="202" t="s">
        <v>104</v>
      </c>
      <c r="S30" s="29"/>
      <c r="W30" s="59"/>
      <c r="X30" s="44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s="34" customFormat="1" ht="21" customHeight="1">
      <c r="A31" s="213" t="s">
        <v>465</v>
      </c>
      <c r="B31" s="165">
        <v>2.34</v>
      </c>
      <c r="C31" s="155">
        <f t="shared" si="0"/>
        <v>260.10499999999996</v>
      </c>
      <c r="D31" s="165" t="s">
        <v>479</v>
      </c>
      <c r="E31" s="165">
        <v>35.55</v>
      </c>
      <c r="F31" s="153">
        <v>81.69</v>
      </c>
      <c r="G31" s="155">
        <f t="shared" si="1"/>
        <v>0.11844779042722488</v>
      </c>
      <c r="H31" s="155">
        <v>9.676</v>
      </c>
      <c r="I31" s="202" t="s">
        <v>103</v>
      </c>
      <c r="S31" s="29"/>
      <c r="W31" s="59"/>
      <c r="X31" s="44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s="34" customFormat="1" ht="21" customHeight="1">
      <c r="A32" s="213" t="s">
        <v>472</v>
      </c>
      <c r="B32" s="165">
        <v>2.14</v>
      </c>
      <c r="C32" s="155">
        <f t="shared" si="0"/>
        <v>259.905</v>
      </c>
      <c r="D32" s="165" t="s">
        <v>480</v>
      </c>
      <c r="E32" s="165">
        <v>35.65</v>
      </c>
      <c r="F32" s="153">
        <v>75.25</v>
      </c>
      <c r="G32" s="155">
        <f t="shared" si="1"/>
        <v>0.06506312292358804</v>
      </c>
      <c r="H32" s="155">
        <v>4.896</v>
      </c>
      <c r="I32" s="202" t="s">
        <v>103</v>
      </c>
      <c r="S32" s="29"/>
      <c r="W32" s="59"/>
      <c r="X32" s="44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22" s="28" customFormat="1" ht="21" customHeight="1">
      <c r="A33" s="213" t="s">
        <v>477</v>
      </c>
      <c r="B33" s="203">
        <v>2.21</v>
      </c>
      <c r="C33" s="155">
        <f t="shared" si="0"/>
        <v>259.97499999999997</v>
      </c>
      <c r="D33" s="165" t="s">
        <v>481</v>
      </c>
      <c r="E33" s="165">
        <v>36.25</v>
      </c>
      <c r="F33" s="181">
        <v>76.09</v>
      </c>
      <c r="G33" s="155">
        <f t="shared" si="1"/>
        <v>0.08556972006834013</v>
      </c>
      <c r="H33" s="155">
        <v>6.511</v>
      </c>
      <c r="I33" s="202" t="s">
        <v>103</v>
      </c>
      <c r="J33" s="34"/>
      <c r="K33" s="34"/>
      <c r="L33" s="34"/>
      <c r="M33" s="34"/>
      <c r="N33" s="34"/>
      <c r="O33" s="34"/>
      <c r="P33" s="34"/>
      <c r="Q33" s="34"/>
      <c r="R33" s="34"/>
      <c r="S33" s="29"/>
      <c r="T33" s="34"/>
      <c r="U33" s="34"/>
      <c r="V33" s="34"/>
    </row>
    <row r="34" spans="1:42" s="34" customFormat="1" ht="21" customHeight="1">
      <c r="A34" s="213" t="s">
        <v>518</v>
      </c>
      <c r="B34" s="165">
        <v>2.16</v>
      </c>
      <c r="C34" s="155">
        <f t="shared" si="0"/>
        <v>259.925</v>
      </c>
      <c r="D34" s="165" t="s">
        <v>267</v>
      </c>
      <c r="E34" s="165">
        <v>36</v>
      </c>
      <c r="F34" s="153">
        <v>73.22</v>
      </c>
      <c r="G34" s="155">
        <f t="shared" si="1"/>
        <v>0.06978967495219886</v>
      </c>
      <c r="H34" s="155">
        <v>5.11</v>
      </c>
      <c r="I34" s="202" t="s">
        <v>104</v>
      </c>
      <c r="S34" s="29"/>
      <c r="T34" s="28"/>
      <c r="U34" s="28"/>
      <c r="V34" s="28"/>
      <c r="W34" s="59"/>
      <c r="X34" s="44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s="34" customFormat="1" ht="21" customHeight="1">
      <c r="A35" s="213" t="s">
        <v>519</v>
      </c>
      <c r="B35" s="165">
        <v>1.96</v>
      </c>
      <c r="C35" s="155">
        <f t="shared" si="0"/>
        <v>259.72499999999997</v>
      </c>
      <c r="D35" s="165" t="s">
        <v>531</v>
      </c>
      <c r="E35" s="165">
        <v>35.6</v>
      </c>
      <c r="F35" s="153">
        <v>66.2</v>
      </c>
      <c r="G35" s="155">
        <f t="shared" si="1"/>
        <v>0.044728096676737154</v>
      </c>
      <c r="H35" s="155">
        <v>2.961</v>
      </c>
      <c r="I35" s="202" t="s">
        <v>103</v>
      </c>
      <c r="S35" s="29"/>
      <c r="W35" s="43"/>
      <c r="X35" s="44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s="34" customFormat="1" ht="21" customHeight="1">
      <c r="A36" s="213" t="s">
        <v>134</v>
      </c>
      <c r="B36" s="165">
        <v>1.98</v>
      </c>
      <c r="C36" s="155">
        <f t="shared" si="0"/>
        <v>259.745</v>
      </c>
      <c r="D36" s="165" t="s">
        <v>532</v>
      </c>
      <c r="E36" s="165">
        <v>35.4</v>
      </c>
      <c r="F36" s="153">
        <v>72.85</v>
      </c>
      <c r="G36" s="155">
        <f t="shared" si="1"/>
        <v>0.04376115305422101</v>
      </c>
      <c r="H36" s="155">
        <v>3.188</v>
      </c>
      <c r="I36" s="202" t="s">
        <v>103</v>
      </c>
      <c r="S36" s="29"/>
      <c r="W36" s="43"/>
      <c r="X36" s="44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s="34" customFormat="1" ht="21" customHeight="1">
      <c r="A37" s="213" t="s">
        <v>135</v>
      </c>
      <c r="B37" s="165">
        <v>2.01</v>
      </c>
      <c r="C37" s="155">
        <f t="shared" si="0"/>
        <v>259.775</v>
      </c>
      <c r="D37" s="165" t="s">
        <v>533</v>
      </c>
      <c r="E37" s="165">
        <v>35.45</v>
      </c>
      <c r="F37" s="153">
        <v>73.81</v>
      </c>
      <c r="G37" s="153">
        <f t="shared" si="1"/>
        <v>0.04769001490312966</v>
      </c>
      <c r="H37" s="155">
        <v>3.52</v>
      </c>
      <c r="I37" s="202" t="s">
        <v>103</v>
      </c>
      <c r="S37" s="29"/>
      <c r="W37" s="43"/>
      <c r="X37" s="44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  <c r="S38" s="29"/>
      <c r="W38" s="43"/>
      <c r="X38" s="44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s="34" customFormat="1" ht="21" customHeight="1">
      <c r="A39" s="213" t="s">
        <v>596</v>
      </c>
      <c r="B39" s="165">
        <v>1.92</v>
      </c>
      <c r="C39" s="155">
        <f t="shared" si="0"/>
        <v>259.685</v>
      </c>
      <c r="D39" s="165" t="s">
        <v>602</v>
      </c>
      <c r="E39" s="165">
        <v>35.3</v>
      </c>
      <c r="F39" s="153">
        <v>64.32</v>
      </c>
      <c r="G39" s="153">
        <f t="shared" si="1"/>
        <v>0.030907960199004977</v>
      </c>
      <c r="H39" s="155">
        <v>1.988</v>
      </c>
      <c r="I39" s="202" t="s">
        <v>104</v>
      </c>
      <c r="Q39" s="34" t="s">
        <v>66</v>
      </c>
      <c r="W39" s="43"/>
      <c r="X39" s="44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s="34" customFormat="1" ht="21" customHeight="1">
      <c r="A40" s="220" t="s">
        <v>597</v>
      </c>
      <c r="B40" s="170">
        <v>1.82</v>
      </c>
      <c r="C40" s="160">
        <f t="shared" si="0"/>
        <v>259.585</v>
      </c>
      <c r="D40" s="170" t="s">
        <v>214</v>
      </c>
      <c r="E40" s="170">
        <v>35.2</v>
      </c>
      <c r="F40" s="159">
        <v>60.74</v>
      </c>
      <c r="G40" s="159">
        <f t="shared" si="1"/>
        <v>0.03052354297003622</v>
      </c>
      <c r="H40" s="160">
        <v>1.854</v>
      </c>
      <c r="I40" s="182" t="s">
        <v>103</v>
      </c>
      <c r="W40" s="43"/>
      <c r="X40" s="44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s="34" customFormat="1" ht="21" customHeight="1">
      <c r="A41" s="213" t="s">
        <v>156</v>
      </c>
      <c r="B41" s="201">
        <v>1.8</v>
      </c>
      <c r="C41" s="162">
        <f t="shared" si="0"/>
        <v>259.565</v>
      </c>
      <c r="D41" s="201" t="s">
        <v>602</v>
      </c>
      <c r="E41" s="201">
        <v>34.9</v>
      </c>
      <c r="F41" s="161">
        <v>58.19</v>
      </c>
      <c r="G41" s="162">
        <f t="shared" si="1"/>
        <v>0.005911668671593057</v>
      </c>
      <c r="H41" s="162">
        <v>0.344</v>
      </c>
      <c r="I41" s="202" t="s">
        <v>104</v>
      </c>
      <c r="W41" s="43"/>
      <c r="X41" s="44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s="34" customFormat="1" ht="21" customHeight="1">
      <c r="A42" s="213" t="s">
        <v>158</v>
      </c>
      <c r="B42" s="165">
        <v>1.83</v>
      </c>
      <c r="C42" s="155">
        <f t="shared" si="0"/>
        <v>259.59499999999997</v>
      </c>
      <c r="D42" s="165" t="s">
        <v>352</v>
      </c>
      <c r="E42" s="165">
        <v>34.95</v>
      </c>
      <c r="F42" s="153">
        <v>58.77</v>
      </c>
      <c r="G42" s="155">
        <f t="shared" si="1"/>
        <v>0.0032499574612897737</v>
      </c>
      <c r="H42" s="155">
        <v>0.191</v>
      </c>
      <c r="I42" s="202" t="s">
        <v>103</v>
      </c>
      <c r="W42" s="43"/>
      <c r="X42" s="44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s="34" customFormat="1" ht="21" customHeight="1">
      <c r="A43" s="213" t="s">
        <v>666</v>
      </c>
      <c r="B43" s="165">
        <v>2.03</v>
      </c>
      <c r="C43" s="155">
        <f t="shared" si="0"/>
        <v>259.79499999999996</v>
      </c>
      <c r="D43" s="165" t="s">
        <v>245</v>
      </c>
      <c r="E43" s="165">
        <v>35.3</v>
      </c>
      <c r="F43" s="153">
        <v>69.8</v>
      </c>
      <c r="G43" s="155">
        <f t="shared" si="1"/>
        <v>0.00333810888252149</v>
      </c>
      <c r="H43" s="155">
        <v>0.233</v>
      </c>
      <c r="I43" s="202" t="s">
        <v>104</v>
      </c>
      <c r="W43" s="43"/>
      <c r="X43" s="44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s="34" customFormat="1" ht="21" customHeight="1">
      <c r="A44" s="213" t="s">
        <v>674</v>
      </c>
      <c r="B44" s="165">
        <v>1.96</v>
      </c>
      <c r="C44" s="155">
        <f t="shared" si="0"/>
        <v>259.72499999999997</v>
      </c>
      <c r="D44" s="165" t="s">
        <v>675</v>
      </c>
      <c r="E44" s="165">
        <v>35.2</v>
      </c>
      <c r="F44" s="153">
        <v>67.89</v>
      </c>
      <c r="G44" s="155">
        <f t="shared" si="1"/>
        <v>0.0033289144203859184</v>
      </c>
      <c r="H44" s="155">
        <v>0.226</v>
      </c>
      <c r="I44" s="202" t="s">
        <v>103</v>
      </c>
      <c r="W44" s="43"/>
      <c r="X44" s="44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s="34" customFormat="1" ht="21" customHeight="1">
      <c r="A45" s="220" t="s">
        <v>169</v>
      </c>
      <c r="B45" s="170">
        <v>1.63</v>
      </c>
      <c r="C45" s="160">
        <f t="shared" si="0"/>
        <v>259.395</v>
      </c>
      <c r="D45" s="170" t="s">
        <v>675</v>
      </c>
      <c r="E45" s="170">
        <v>34.65</v>
      </c>
      <c r="F45" s="159">
        <v>55.58</v>
      </c>
      <c r="G45" s="160">
        <f t="shared" si="1"/>
        <v>0.008294350485786254</v>
      </c>
      <c r="H45" s="160">
        <v>0.461</v>
      </c>
      <c r="I45" s="182" t="s">
        <v>104</v>
      </c>
      <c r="W45" s="43"/>
      <c r="X45" s="44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s="34" customFormat="1" ht="21" customHeight="1">
      <c r="A46" s="116"/>
      <c r="B46" s="43"/>
      <c r="C46" s="106"/>
      <c r="D46" s="43"/>
      <c r="E46" s="43"/>
      <c r="F46" s="123"/>
      <c r="G46" s="106"/>
      <c r="H46" s="106"/>
      <c r="I46" s="61"/>
      <c r="W46" s="43"/>
      <c r="X46" s="44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s="34" customFormat="1" ht="21" customHeight="1">
      <c r="A47" s="116"/>
      <c r="B47" s="43"/>
      <c r="C47" s="106"/>
      <c r="D47" s="43"/>
      <c r="E47" s="43"/>
      <c r="F47" s="123"/>
      <c r="G47" s="106"/>
      <c r="H47" s="106"/>
      <c r="I47" s="147"/>
      <c r="W47" s="43"/>
      <c r="X47" s="44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s="34" customFormat="1" ht="21" customHeight="1">
      <c r="A48" s="116"/>
      <c r="B48" s="43"/>
      <c r="C48" s="106"/>
      <c r="D48" s="43"/>
      <c r="E48" s="43"/>
      <c r="F48" s="123"/>
      <c r="G48" s="106"/>
      <c r="H48" s="106"/>
      <c r="I48" s="61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s="34" customFormat="1" ht="21" customHeight="1">
      <c r="A49" s="116"/>
      <c r="B49" s="43"/>
      <c r="C49" s="106"/>
      <c r="D49" s="43"/>
      <c r="E49" s="43"/>
      <c r="F49" s="123"/>
      <c r="G49" s="106"/>
      <c r="H49" s="106"/>
      <c r="I49" s="61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s="34" customFormat="1" ht="21" customHeight="1">
      <c r="A50" s="116"/>
      <c r="B50" s="43"/>
      <c r="C50" s="106"/>
      <c r="D50" s="43"/>
      <c r="E50" s="43"/>
      <c r="F50" s="123"/>
      <c r="G50" s="106"/>
      <c r="H50" s="106"/>
      <c r="I50" s="61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s="34" customFormat="1" ht="21" customHeight="1">
      <c r="A51" s="116"/>
      <c r="B51" s="43"/>
      <c r="C51" s="106"/>
      <c r="D51" s="43"/>
      <c r="E51" s="43"/>
      <c r="F51" s="123"/>
      <c r="G51" s="106"/>
      <c r="H51" s="106"/>
      <c r="I51" s="61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s="34" customFormat="1" ht="21" customHeight="1">
      <c r="A52" s="227" t="s">
        <v>172</v>
      </c>
      <c r="B52" s="43"/>
      <c r="C52" s="43"/>
      <c r="D52" s="43"/>
      <c r="E52" s="43"/>
      <c r="F52" s="123"/>
      <c r="G52" s="106"/>
      <c r="H52" s="106"/>
      <c r="I52" s="61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s="34" customFormat="1" ht="21" customHeight="1">
      <c r="A53" s="228" t="s">
        <v>173</v>
      </c>
      <c r="B53" s="229">
        <f>+COUNT(B10:B48)</f>
        <v>34</v>
      </c>
      <c r="C53" s="43" t="s">
        <v>174</v>
      </c>
      <c r="D53" s="43"/>
      <c r="E53" s="43"/>
      <c r="F53" s="123"/>
      <c r="G53" s="106"/>
      <c r="H53" s="106"/>
      <c r="I53" s="6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s="34" customFormat="1" ht="21" customHeight="1">
      <c r="A54" s="116"/>
      <c r="B54" s="85"/>
      <c r="C54" s="106"/>
      <c r="D54" s="43"/>
      <c r="E54" s="43"/>
      <c r="F54" s="123"/>
      <c r="G54" s="106"/>
      <c r="H54" s="106"/>
      <c r="I54" s="61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s="34" customFormat="1" ht="21" customHeight="1">
      <c r="A55" s="116"/>
      <c r="B55" s="85"/>
      <c r="C55" s="123"/>
      <c r="D55" s="43"/>
      <c r="E55" s="43"/>
      <c r="F55" s="123"/>
      <c r="G55" s="106"/>
      <c r="H55" s="106"/>
      <c r="I55" s="61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s="34" customFormat="1" ht="21" customHeight="1">
      <c r="A56" s="116"/>
      <c r="B56" s="43"/>
      <c r="C56" s="123"/>
      <c r="D56" s="43"/>
      <c r="E56" s="43"/>
      <c r="F56" s="123"/>
      <c r="G56" s="106"/>
      <c r="H56" s="106"/>
      <c r="I56" s="61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s="34" customFormat="1" ht="21" customHeight="1">
      <c r="A57" s="116"/>
      <c r="B57" s="43"/>
      <c r="C57" s="123"/>
      <c r="D57" s="43"/>
      <c r="E57" s="43"/>
      <c r="F57" s="123"/>
      <c r="G57" s="106"/>
      <c r="H57" s="106"/>
      <c r="I57" s="6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s="34" customFormat="1" ht="21" customHeight="1">
      <c r="A58" s="116"/>
      <c r="B58" s="43"/>
      <c r="C58" s="123"/>
      <c r="D58" s="43"/>
      <c r="E58" s="43"/>
      <c r="F58" s="123"/>
      <c r="G58" s="106"/>
      <c r="H58" s="106"/>
      <c r="I58" s="61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s="34" customFormat="1" ht="21" customHeight="1">
      <c r="A59" s="116"/>
      <c r="B59" s="43"/>
      <c r="C59" s="123"/>
      <c r="D59" s="43"/>
      <c r="E59" s="43"/>
      <c r="F59" s="123"/>
      <c r="G59" s="106"/>
      <c r="H59" s="106"/>
      <c r="I59" s="61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s="34" customFormat="1" ht="21" customHeight="1">
      <c r="A60" s="116"/>
      <c r="B60" s="43"/>
      <c r="C60" s="123"/>
      <c r="D60" s="43"/>
      <c r="E60" s="43"/>
      <c r="F60" s="123"/>
      <c r="G60" s="106"/>
      <c r="H60" s="106"/>
      <c r="I60" s="61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s="34" customFormat="1" ht="21" customHeight="1">
      <c r="A61" s="116"/>
      <c r="B61" s="43"/>
      <c r="C61" s="123"/>
      <c r="D61" s="43"/>
      <c r="E61" s="43"/>
      <c r="F61" s="123"/>
      <c r="G61" s="106"/>
      <c r="H61" s="106"/>
      <c r="I61" s="61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s="34" customFormat="1" ht="21" customHeight="1">
      <c r="A62" s="116"/>
      <c r="B62" s="43"/>
      <c r="C62" s="123"/>
      <c r="D62" s="43"/>
      <c r="E62" s="43"/>
      <c r="F62" s="123"/>
      <c r="G62" s="106"/>
      <c r="H62" s="106"/>
      <c r="I62" s="6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s="34" customFormat="1" ht="21" customHeight="1">
      <c r="A63" s="116"/>
      <c r="B63" s="43"/>
      <c r="C63" s="123"/>
      <c r="D63" s="43"/>
      <c r="E63" s="43"/>
      <c r="F63" s="123"/>
      <c r="G63" s="106"/>
      <c r="H63" s="106"/>
      <c r="I63" s="61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s="34" customFormat="1" ht="21" customHeight="1">
      <c r="A64" s="116"/>
      <c r="B64" s="43"/>
      <c r="C64" s="123"/>
      <c r="D64" s="43"/>
      <c r="E64" s="43"/>
      <c r="F64" s="123"/>
      <c r="G64" s="106"/>
      <c r="H64" s="106"/>
      <c r="I64" s="61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s="34" customFormat="1" ht="21" customHeight="1">
      <c r="A65" s="116"/>
      <c r="B65" s="43"/>
      <c r="C65" s="123"/>
      <c r="D65" s="43"/>
      <c r="E65" s="43"/>
      <c r="F65" s="123"/>
      <c r="G65" s="106"/>
      <c r="H65" s="106"/>
      <c r="I65" s="61"/>
      <c r="J65" s="29"/>
      <c r="K65" s="29"/>
      <c r="L65" s="29"/>
      <c r="M65" s="29"/>
      <c r="N65" s="29"/>
      <c r="O65" s="29"/>
      <c r="P65" s="29"/>
      <c r="Q65" s="29"/>
      <c r="R65" s="29"/>
      <c r="S65" s="29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34" customFormat="1" ht="21" customHeight="1">
      <c r="A66" s="116"/>
      <c r="B66" s="43"/>
      <c r="C66" s="123"/>
      <c r="D66" s="43"/>
      <c r="E66" s="43"/>
      <c r="F66" s="123"/>
      <c r="G66" s="106"/>
      <c r="H66" s="106"/>
      <c r="I66" s="61"/>
      <c r="J66" s="29"/>
      <c r="K66" s="29"/>
      <c r="L66" s="29"/>
      <c r="M66" s="29"/>
      <c r="N66" s="29"/>
      <c r="O66" s="29"/>
      <c r="P66" s="29"/>
      <c r="Q66" s="29"/>
      <c r="R66" s="29"/>
      <c r="S66" s="29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s="34" customFormat="1" ht="21" customHeight="1">
      <c r="A67" s="116"/>
      <c r="B67" s="43"/>
      <c r="C67" s="123"/>
      <c r="D67" s="43"/>
      <c r="E67" s="43"/>
      <c r="F67" s="123"/>
      <c r="G67" s="106"/>
      <c r="H67" s="106"/>
      <c r="I67" s="61"/>
      <c r="J67"/>
      <c r="K67"/>
      <c r="L67"/>
      <c r="M67"/>
      <c r="N67"/>
      <c r="O67"/>
      <c r="P67"/>
      <c r="Q67"/>
      <c r="R67"/>
      <c r="S67" s="29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s="34" customFormat="1" ht="21" customHeight="1">
      <c r="A68" s="116"/>
      <c r="B68" s="43"/>
      <c r="C68" s="123"/>
      <c r="D68" s="43"/>
      <c r="E68" s="43"/>
      <c r="F68" s="123"/>
      <c r="G68" s="106"/>
      <c r="H68" s="106"/>
      <c r="I68" s="61"/>
      <c r="J68"/>
      <c r="K68"/>
      <c r="L68"/>
      <c r="M68"/>
      <c r="N68"/>
      <c r="O68"/>
      <c r="P68"/>
      <c r="Q68"/>
      <c r="R68"/>
      <c r="S68" s="29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s="34" customFormat="1" ht="21" customHeight="1">
      <c r="A69" s="116"/>
      <c r="B69" s="43"/>
      <c r="C69" s="123"/>
      <c r="D69" s="43"/>
      <c r="E69" s="43"/>
      <c r="F69" s="123"/>
      <c r="G69" s="106"/>
      <c r="H69" s="106"/>
      <c r="I69" s="61"/>
      <c r="J69"/>
      <c r="K69"/>
      <c r="L69"/>
      <c r="M69"/>
      <c r="N69"/>
      <c r="O69"/>
      <c r="P69"/>
      <c r="Q69"/>
      <c r="R69"/>
      <c r="S69" s="29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s="34" customFormat="1" ht="21" customHeight="1">
      <c r="A70" s="116"/>
      <c r="B70" s="43"/>
      <c r="C70" s="123"/>
      <c r="D70" s="43"/>
      <c r="E70" s="43"/>
      <c r="F70" s="123"/>
      <c r="G70" s="106"/>
      <c r="H70" s="106"/>
      <c r="I70" s="61"/>
      <c r="J70"/>
      <c r="K70"/>
      <c r="L70"/>
      <c r="M70"/>
      <c r="N70"/>
      <c r="O70"/>
      <c r="P70"/>
      <c r="Q70"/>
      <c r="R70"/>
      <c r="S70" s="29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s="34" customFormat="1" ht="21" customHeight="1">
      <c r="A71" s="116"/>
      <c r="B71" s="43"/>
      <c r="C71" s="123"/>
      <c r="D71" s="43"/>
      <c r="E71" s="43"/>
      <c r="F71" s="123"/>
      <c r="G71" s="106"/>
      <c r="H71" s="106"/>
      <c r="I71" s="61"/>
      <c r="J71"/>
      <c r="K71"/>
      <c r="L71"/>
      <c r="M71"/>
      <c r="N71"/>
      <c r="O71"/>
      <c r="P71"/>
      <c r="Q71"/>
      <c r="R71"/>
      <c r="S71" s="29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34" customFormat="1" ht="21" customHeight="1">
      <c r="A72" s="116"/>
      <c r="B72" s="43"/>
      <c r="C72" s="123"/>
      <c r="D72" s="43"/>
      <c r="E72" s="43"/>
      <c r="F72" s="123"/>
      <c r="G72" s="106"/>
      <c r="H72" s="106"/>
      <c r="I72" s="61"/>
      <c r="J72"/>
      <c r="K72"/>
      <c r="L72"/>
      <c r="M72"/>
      <c r="N72"/>
      <c r="O72"/>
      <c r="P72"/>
      <c r="Q72"/>
      <c r="R72"/>
      <c r="S72" s="29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34" customFormat="1" ht="21" customHeight="1">
      <c r="A73" s="116"/>
      <c r="B73" s="43"/>
      <c r="C73" s="123"/>
      <c r="D73" s="43"/>
      <c r="E73" s="43"/>
      <c r="F73" s="123"/>
      <c r="G73" s="106"/>
      <c r="H73" s="106"/>
      <c r="I73" s="61"/>
      <c r="J73"/>
      <c r="K73"/>
      <c r="L73"/>
      <c r="M73"/>
      <c r="N73"/>
      <c r="O73"/>
      <c r="P73"/>
      <c r="Q73"/>
      <c r="R73"/>
      <c r="S73" s="29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34" customFormat="1" ht="21" customHeight="1">
      <c r="A74" s="116"/>
      <c r="B74" s="43"/>
      <c r="C74" s="123"/>
      <c r="D74" s="43"/>
      <c r="E74" s="43"/>
      <c r="F74" s="123"/>
      <c r="G74" s="106"/>
      <c r="H74" s="106"/>
      <c r="I74" s="61"/>
      <c r="J74"/>
      <c r="K74"/>
      <c r="L74"/>
      <c r="M74"/>
      <c r="N74"/>
      <c r="O74"/>
      <c r="P74"/>
      <c r="Q74"/>
      <c r="R74"/>
      <c r="S74" s="29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34" customFormat="1" ht="21" customHeight="1">
      <c r="A75" s="116"/>
      <c r="B75" s="43"/>
      <c r="C75" s="123"/>
      <c r="D75" s="43"/>
      <c r="E75" s="43"/>
      <c r="F75" s="123"/>
      <c r="G75" s="106"/>
      <c r="H75" s="106"/>
      <c r="I75" s="61"/>
      <c r="J75"/>
      <c r="K75"/>
      <c r="L75"/>
      <c r="M75"/>
      <c r="N75"/>
      <c r="O75"/>
      <c r="P75"/>
      <c r="Q75"/>
      <c r="R75"/>
      <c r="S75" s="29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34" customFormat="1" ht="21" customHeight="1">
      <c r="A76" s="116"/>
      <c r="B76" s="43"/>
      <c r="C76" s="123"/>
      <c r="D76" s="43"/>
      <c r="E76" s="43"/>
      <c r="F76" s="123"/>
      <c r="G76" s="106"/>
      <c r="H76" s="106"/>
      <c r="I76" s="61"/>
      <c r="J76"/>
      <c r="K76"/>
      <c r="L76"/>
      <c r="M76"/>
      <c r="N76"/>
      <c r="O76"/>
      <c r="P76"/>
      <c r="Q76"/>
      <c r="R76"/>
      <c r="S76" s="29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s="34" customFormat="1" ht="21" customHeight="1">
      <c r="A77" s="116"/>
      <c r="B77" s="43"/>
      <c r="C77" s="123"/>
      <c r="D77" s="43"/>
      <c r="E77" s="43"/>
      <c r="F77" s="123"/>
      <c r="G77" s="106"/>
      <c r="H77" s="106"/>
      <c r="I77" s="61"/>
      <c r="J77"/>
      <c r="K77"/>
      <c r="L77"/>
      <c r="M77"/>
      <c r="N77"/>
      <c r="O77"/>
      <c r="P77"/>
      <c r="Q77"/>
      <c r="R77"/>
      <c r="S77" s="29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s="34" customFormat="1" ht="21" customHeight="1">
      <c r="A78" s="116"/>
      <c r="B78" s="43"/>
      <c r="C78" s="123"/>
      <c r="D78" s="43"/>
      <c r="E78" s="43"/>
      <c r="F78" s="123"/>
      <c r="G78" s="106"/>
      <c r="H78" s="106"/>
      <c r="I78" s="61"/>
      <c r="J78"/>
      <c r="K78"/>
      <c r="L78"/>
      <c r="M78"/>
      <c r="N78"/>
      <c r="O78"/>
      <c r="P78"/>
      <c r="Q78"/>
      <c r="R78"/>
      <c r="S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s="34" customFormat="1" ht="21" customHeight="1">
      <c r="A79" s="116"/>
      <c r="B79" s="43"/>
      <c r="C79" s="123"/>
      <c r="D79" s="43"/>
      <c r="E79" s="43"/>
      <c r="F79" s="123"/>
      <c r="G79" s="106"/>
      <c r="H79" s="106"/>
      <c r="I79" s="61"/>
      <c r="J79"/>
      <c r="K79"/>
      <c r="L79"/>
      <c r="M79"/>
      <c r="N79"/>
      <c r="O79"/>
      <c r="P79"/>
      <c r="Q79"/>
      <c r="R79"/>
      <c r="S79" s="29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s="34" customFormat="1" ht="21" customHeight="1">
      <c r="A80" s="116"/>
      <c r="B80" s="43"/>
      <c r="C80" s="123"/>
      <c r="D80" s="43"/>
      <c r="E80" s="43"/>
      <c r="F80" s="123"/>
      <c r="G80" s="106"/>
      <c r="H80" s="106"/>
      <c r="I80" s="61"/>
      <c r="J80"/>
      <c r="K80"/>
      <c r="L80"/>
      <c r="M80"/>
      <c r="N80"/>
      <c r="O80"/>
      <c r="P80"/>
      <c r="Q80"/>
      <c r="R80"/>
      <c r="S80" s="29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s="34" customFormat="1" ht="21" customHeight="1">
      <c r="A81" s="116"/>
      <c r="B81" s="43"/>
      <c r="C81" s="123"/>
      <c r="D81" s="43"/>
      <c r="E81" s="43"/>
      <c r="F81" s="123"/>
      <c r="G81" s="106"/>
      <c r="H81" s="106"/>
      <c r="I81" s="61"/>
      <c r="J81"/>
      <c r="K81"/>
      <c r="L81"/>
      <c r="M81"/>
      <c r="N81"/>
      <c r="O81"/>
      <c r="P81"/>
      <c r="Q81"/>
      <c r="R81"/>
      <c r="S81" s="29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s="34" customFormat="1" ht="21" customHeight="1">
      <c r="A82" s="116"/>
      <c r="B82" s="43"/>
      <c r="C82" s="123"/>
      <c r="D82" s="43"/>
      <c r="E82" s="43"/>
      <c r="F82" s="123"/>
      <c r="G82" s="106"/>
      <c r="H82" s="106"/>
      <c r="I82" s="61"/>
      <c r="J82"/>
      <c r="K82"/>
      <c r="L82"/>
      <c r="M82"/>
      <c r="N82"/>
      <c r="O82"/>
      <c r="P82"/>
      <c r="Q82"/>
      <c r="R82"/>
      <c r="S82" s="29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s="34" customFormat="1" ht="15" customHeight="1">
      <c r="A83" s="117"/>
      <c r="B83" s="43"/>
      <c r="C83" s="123"/>
      <c r="D83" s="43"/>
      <c r="E83" s="43"/>
      <c r="F83" s="123"/>
      <c r="G83" s="117"/>
      <c r="H83" s="107"/>
      <c r="I83" s="61"/>
      <c r="J83"/>
      <c r="K83"/>
      <c r="L83"/>
      <c r="M83"/>
      <c r="N83"/>
      <c r="O83"/>
      <c r="P83"/>
      <c r="Q83"/>
      <c r="R83"/>
      <c r="S83" s="29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s="34" customFormat="1" ht="15" customHeight="1">
      <c r="A84" s="117"/>
      <c r="B84" s="43"/>
      <c r="C84" s="123"/>
      <c r="D84" s="43"/>
      <c r="E84" s="43"/>
      <c r="F84" s="123"/>
      <c r="G84" s="117"/>
      <c r="H84" s="107"/>
      <c r="I84" s="61"/>
      <c r="J84"/>
      <c r="K84"/>
      <c r="L84"/>
      <c r="M84"/>
      <c r="N84"/>
      <c r="O84"/>
      <c r="P84"/>
      <c r="Q84"/>
      <c r="R84"/>
      <c r="S84" s="29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s="34" customFormat="1" ht="15" customHeight="1">
      <c r="A85" s="117"/>
      <c r="B85" s="43"/>
      <c r="C85" s="123"/>
      <c r="D85" s="43"/>
      <c r="E85" s="43"/>
      <c r="F85" s="123"/>
      <c r="G85" s="117"/>
      <c r="H85" s="107"/>
      <c r="I85" s="61"/>
      <c r="J85"/>
      <c r="K85"/>
      <c r="L85"/>
      <c r="M85"/>
      <c r="N85"/>
      <c r="O85"/>
      <c r="P85"/>
      <c r="Q85"/>
      <c r="R85"/>
      <c r="S85" s="29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s="34" customFormat="1" ht="15" customHeight="1">
      <c r="A86" s="117"/>
      <c r="B86" s="43"/>
      <c r="C86" s="123"/>
      <c r="D86" s="43"/>
      <c r="E86" s="43"/>
      <c r="F86" s="123"/>
      <c r="G86" s="117"/>
      <c r="H86" s="107"/>
      <c r="I86" s="61"/>
      <c r="J86"/>
      <c r="K86"/>
      <c r="L86"/>
      <c r="M86"/>
      <c r="N86"/>
      <c r="O86"/>
      <c r="P86"/>
      <c r="Q86"/>
      <c r="R86"/>
      <c r="S86" s="29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s="34" customFormat="1" ht="15" customHeight="1">
      <c r="A87" s="117"/>
      <c r="B87" s="43"/>
      <c r="C87" s="123"/>
      <c r="D87" s="43"/>
      <c r="E87" s="43"/>
      <c r="F87" s="123"/>
      <c r="G87" s="117"/>
      <c r="H87" s="107"/>
      <c r="I87" s="61"/>
      <c r="J87"/>
      <c r="K87"/>
      <c r="L87"/>
      <c r="M87"/>
      <c r="N87"/>
      <c r="O87"/>
      <c r="P87"/>
      <c r="Q87"/>
      <c r="R87"/>
      <c r="S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s="34" customFormat="1" ht="15" customHeight="1">
      <c r="A88" s="117"/>
      <c r="B88" s="43"/>
      <c r="C88" s="123"/>
      <c r="D88" s="43"/>
      <c r="E88" s="43"/>
      <c r="F88" s="123"/>
      <c r="G88" s="117"/>
      <c r="H88" s="107"/>
      <c r="I88" s="61"/>
      <c r="J88"/>
      <c r="K88"/>
      <c r="L88"/>
      <c r="M88"/>
      <c r="N88"/>
      <c r="O88"/>
      <c r="P88"/>
      <c r="Q88"/>
      <c r="R88"/>
      <c r="S88" s="29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s="29" customFormat="1" ht="15" customHeight="1">
      <c r="A89" s="118"/>
      <c r="B89" s="36"/>
      <c r="C89" s="124"/>
      <c r="D89" s="36"/>
      <c r="E89" s="36"/>
      <c r="F89" s="124"/>
      <c r="G89" s="118"/>
      <c r="H89" s="107"/>
      <c r="I89" s="61"/>
      <c r="J89"/>
      <c r="K89"/>
      <c r="L89"/>
      <c r="M89"/>
      <c r="N89"/>
      <c r="O89"/>
      <c r="P89"/>
      <c r="Q89"/>
      <c r="R89"/>
      <c r="T89" s="34"/>
      <c r="U89" s="34"/>
      <c r="V89" s="34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s="29" customFormat="1" ht="15" customHeight="1">
      <c r="A90" s="118"/>
      <c r="B90" s="36"/>
      <c r="C90" s="124"/>
      <c r="D90" s="36"/>
      <c r="E90" s="36"/>
      <c r="F90" s="124"/>
      <c r="G90" s="118"/>
      <c r="H90" s="107"/>
      <c r="I90" s="61"/>
      <c r="J90"/>
      <c r="K90"/>
      <c r="L90"/>
      <c r="M90"/>
      <c r="N90"/>
      <c r="O90"/>
      <c r="P90"/>
      <c r="Q90"/>
      <c r="R90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s="29" customFormat="1" ht="15" customHeight="1">
      <c r="A91" s="118"/>
      <c r="B91" s="36"/>
      <c r="C91" s="124"/>
      <c r="D91" s="36"/>
      <c r="E91" s="36"/>
      <c r="F91" s="124"/>
      <c r="G91" s="118"/>
      <c r="H91" s="107"/>
      <c r="I91" s="61"/>
      <c r="J91"/>
      <c r="K91"/>
      <c r="L91"/>
      <c r="M91"/>
      <c r="N91"/>
      <c r="O91"/>
      <c r="P91"/>
      <c r="Q91"/>
      <c r="R91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s="29" customFormat="1" ht="15" customHeight="1">
      <c r="A92" s="118"/>
      <c r="B92" s="36"/>
      <c r="C92" s="124"/>
      <c r="D92" s="36"/>
      <c r="E92" s="36"/>
      <c r="F92" s="124"/>
      <c r="G92" s="118"/>
      <c r="H92" s="107"/>
      <c r="I92" s="61"/>
      <c r="J92"/>
      <c r="K92"/>
      <c r="L92"/>
      <c r="M92"/>
      <c r="N92"/>
      <c r="O92"/>
      <c r="P92"/>
      <c r="Q92"/>
      <c r="R92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s="29" customFormat="1" ht="15" customHeight="1">
      <c r="A93" s="118"/>
      <c r="B93" s="36"/>
      <c r="C93" s="124"/>
      <c r="D93" s="36"/>
      <c r="E93" s="36"/>
      <c r="F93" s="124"/>
      <c r="G93" s="118"/>
      <c r="H93" s="107"/>
      <c r="I93" s="61"/>
      <c r="J93"/>
      <c r="K93"/>
      <c r="L93"/>
      <c r="M93"/>
      <c r="N93"/>
      <c r="O93"/>
      <c r="P93"/>
      <c r="Q93"/>
      <c r="R9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s="29" customFormat="1" ht="15" customHeight="1">
      <c r="A94" s="118"/>
      <c r="B94" s="36"/>
      <c r="C94" s="124"/>
      <c r="D94" s="36"/>
      <c r="E94" s="36"/>
      <c r="F94" s="124"/>
      <c r="G94" s="118"/>
      <c r="H94" s="107"/>
      <c r="I94" s="61"/>
      <c r="J94"/>
      <c r="K94"/>
      <c r="L94"/>
      <c r="M94"/>
      <c r="N94"/>
      <c r="O94"/>
      <c r="P94"/>
      <c r="Q94"/>
      <c r="R94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s="29" customFormat="1" ht="15" customHeight="1">
      <c r="A95" s="118"/>
      <c r="B95" s="36"/>
      <c r="C95" s="124"/>
      <c r="D95" s="36"/>
      <c r="E95" s="36"/>
      <c r="F95" s="124"/>
      <c r="G95" s="118"/>
      <c r="H95" s="107"/>
      <c r="I95" s="61"/>
      <c r="J95"/>
      <c r="K95"/>
      <c r="L95"/>
      <c r="M95"/>
      <c r="N95"/>
      <c r="O95"/>
      <c r="P95"/>
      <c r="Q95"/>
      <c r="R95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s="29" customFormat="1" ht="15" customHeight="1">
      <c r="A96" s="118"/>
      <c r="B96" s="36"/>
      <c r="C96" s="124"/>
      <c r="D96" s="36"/>
      <c r="E96" s="36"/>
      <c r="F96" s="124"/>
      <c r="G96" s="118"/>
      <c r="H96" s="107"/>
      <c r="I96" s="61"/>
      <c r="J96"/>
      <c r="K96"/>
      <c r="L96"/>
      <c r="M96"/>
      <c r="N96"/>
      <c r="O96"/>
      <c r="P96"/>
      <c r="Q96"/>
      <c r="R96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s="29" customFormat="1" ht="15" customHeight="1">
      <c r="A97" s="118"/>
      <c r="B97" s="36"/>
      <c r="C97" s="124"/>
      <c r="D97" s="36"/>
      <c r="E97" s="36"/>
      <c r="F97" s="124"/>
      <c r="G97" s="118"/>
      <c r="H97" s="107"/>
      <c r="I97" s="61"/>
      <c r="J97"/>
      <c r="K97"/>
      <c r="L97"/>
      <c r="M97"/>
      <c r="N97"/>
      <c r="O97"/>
      <c r="P97"/>
      <c r="Q97"/>
      <c r="R9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s="29" customFormat="1" ht="15" customHeight="1">
      <c r="A98" s="118"/>
      <c r="B98" s="36"/>
      <c r="C98" s="124"/>
      <c r="D98" s="36"/>
      <c r="E98" s="36"/>
      <c r="F98" s="124"/>
      <c r="G98" s="118"/>
      <c r="H98" s="107"/>
      <c r="I98" s="61"/>
      <c r="J98"/>
      <c r="K98"/>
      <c r="L98"/>
      <c r="M98"/>
      <c r="N98"/>
      <c r="O98"/>
      <c r="P98"/>
      <c r="Q98"/>
      <c r="R9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s="29" customFormat="1" ht="15" customHeight="1">
      <c r="A99" s="118"/>
      <c r="B99" s="36"/>
      <c r="C99" s="124"/>
      <c r="D99" s="36"/>
      <c r="E99" s="36"/>
      <c r="F99" s="124"/>
      <c r="G99" s="118"/>
      <c r="H99" s="107"/>
      <c r="I99" s="61"/>
      <c r="J99"/>
      <c r="K99"/>
      <c r="L99"/>
      <c r="M99"/>
      <c r="N99"/>
      <c r="O99"/>
      <c r="P99"/>
      <c r="Q99"/>
      <c r="R99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s="29" customFormat="1" ht="15" customHeight="1">
      <c r="A100" s="118"/>
      <c r="B100" s="36"/>
      <c r="C100" s="124"/>
      <c r="D100" s="36"/>
      <c r="E100" s="36"/>
      <c r="F100" s="124"/>
      <c r="G100" s="118"/>
      <c r="H100" s="107"/>
      <c r="I100" s="61"/>
      <c r="J100"/>
      <c r="K100"/>
      <c r="L100"/>
      <c r="M100"/>
      <c r="N100"/>
      <c r="O100"/>
      <c r="P100"/>
      <c r="Q100"/>
      <c r="R100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s="29" customFormat="1" ht="15" customHeight="1">
      <c r="A101" s="118"/>
      <c r="B101" s="36"/>
      <c r="C101" s="124"/>
      <c r="D101" s="36"/>
      <c r="E101" s="36"/>
      <c r="F101" s="124"/>
      <c r="G101" s="118"/>
      <c r="H101" s="107"/>
      <c r="I101" s="61"/>
      <c r="J101"/>
      <c r="K101"/>
      <c r="L101"/>
      <c r="M101"/>
      <c r="N101"/>
      <c r="O101"/>
      <c r="P101"/>
      <c r="Q101"/>
      <c r="R101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s="29" customFormat="1" ht="15" customHeight="1">
      <c r="A102" s="118"/>
      <c r="B102" s="36"/>
      <c r="C102" s="124"/>
      <c r="D102" s="36"/>
      <c r="E102" s="36"/>
      <c r="F102" s="124"/>
      <c r="G102" s="118"/>
      <c r="H102" s="107"/>
      <c r="I102" s="61"/>
      <c r="J102"/>
      <c r="K102"/>
      <c r="L102"/>
      <c r="M102"/>
      <c r="N102"/>
      <c r="O102"/>
      <c r="P102"/>
      <c r="Q102"/>
      <c r="R102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s="29" customFormat="1" ht="15" customHeight="1">
      <c r="A103" s="118"/>
      <c r="B103" s="36"/>
      <c r="C103" s="124"/>
      <c r="D103" s="36"/>
      <c r="E103" s="36"/>
      <c r="F103" s="124"/>
      <c r="G103" s="118"/>
      <c r="H103" s="107"/>
      <c r="I103" s="61"/>
      <c r="J103"/>
      <c r="K103"/>
      <c r="L103"/>
      <c r="M103"/>
      <c r="N103"/>
      <c r="O103"/>
      <c r="P103"/>
      <c r="Q103"/>
      <c r="R10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s="29" customFormat="1" ht="15" customHeight="1">
      <c r="A104" s="118"/>
      <c r="B104" s="36"/>
      <c r="C104" s="124"/>
      <c r="D104" s="36"/>
      <c r="E104" s="36"/>
      <c r="F104" s="124"/>
      <c r="G104" s="118"/>
      <c r="H104" s="107"/>
      <c r="I104" s="61"/>
      <c r="J104"/>
      <c r="K104"/>
      <c r="L104"/>
      <c r="M104"/>
      <c r="N104"/>
      <c r="O104"/>
      <c r="P104"/>
      <c r="Q104"/>
      <c r="R104"/>
      <c r="S104" s="37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s="29" customFormat="1" ht="15" customHeight="1">
      <c r="A105" s="118"/>
      <c r="B105" s="36"/>
      <c r="C105" s="124"/>
      <c r="D105" s="36"/>
      <c r="E105" s="36"/>
      <c r="F105" s="124"/>
      <c r="G105" s="118"/>
      <c r="H105" s="107"/>
      <c r="I105" s="61"/>
      <c r="J105"/>
      <c r="K105"/>
      <c r="L105"/>
      <c r="M105"/>
      <c r="N105"/>
      <c r="O105"/>
      <c r="P105"/>
      <c r="Q105"/>
      <c r="R105"/>
      <c r="S105" s="37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s="29" customFormat="1" ht="15" customHeight="1">
      <c r="A106" s="118"/>
      <c r="B106" s="36"/>
      <c r="C106" s="124"/>
      <c r="D106" s="36"/>
      <c r="E106" s="36"/>
      <c r="F106" s="124"/>
      <c r="G106" s="118"/>
      <c r="H106" s="107"/>
      <c r="I106" s="61"/>
      <c r="J106"/>
      <c r="K106"/>
      <c r="L106"/>
      <c r="M106"/>
      <c r="N106"/>
      <c r="O106"/>
      <c r="P106"/>
      <c r="Q106"/>
      <c r="R106"/>
      <c r="S106" s="37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s="29" customFormat="1" ht="15" customHeight="1">
      <c r="A107" s="118"/>
      <c r="B107" s="36"/>
      <c r="C107" s="124"/>
      <c r="D107" s="36"/>
      <c r="E107" s="36"/>
      <c r="F107" s="124"/>
      <c r="G107" s="118"/>
      <c r="H107" s="107"/>
      <c r="I107" s="61"/>
      <c r="J107"/>
      <c r="K107"/>
      <c r="L107"/>
      <c r="M107"/>
      <c r="N107"/>
      <c r="O107"/>
      <c r="P107"/>
      <c r="Q107"/>
      <c r="R107"/>
      <c r="S107" s="37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s="29" customFormat="1" ht="15" customHeight="1">
      <c r="A108" s="118"/>
      <c r="B108" s="36"/>
      <c r="C108" s="124"/>
      <c r="D108" s="36"/>
      <c r="E108" s="36"/>
      <c r="F108" s="124"/>
      <c r="G108" s="118"/>
      <c r="H108" s="107"/>
      <c r="I108" s="61"/>
      <c r="J108"/>
      <c r="K108"/>
      <c r="L108"/>
      <c r="M108"/>
      <c r="N108"/>
      <c r="O108"/>
      <c r="P108"/>
      <c r="Q108"/>
      <c r="R108"/>
      <c r="S108" s="37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s="29" customFormat="1" ht="15" customHeight="1">
      <c r="A109" s="118"/>
      <c r="B109" s="36"/>
      <c r="C109" s="124"/>
      <c r="D109" s="36"/>
      <c r="E109" s="36"/>
      <c r="F109" s="124"/>
      <c r="G109" s="118"/>
      <c r="H109" s="107"/>
      <c r="I109" s="61"/>
      <c r="J109"/>
      <c r="K109"/>
      <c r="L109"/>
      <c r="M109"/>
      <c r="N109"/>
      <c r="O109"/>
      <c r="P109"/>
      <c r="Q109"/>
      <c r="R109"/>
      <c r="S109" s="37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s="29" customFormat="1" ht="15" customHeight="1">
      <c r="A110" s="118"/>
      <c r="B110" s="36"/>
      <c r="C110" s="124"/>
      <c r="D110" s="36"/>
      <c r="E110" s="36"/>
      <c r="F110" s="124"/>
      <c r="G110" s="118"/>
      <c r="H110" s="107"/>
      <c r="I110" s="61"/>
      <c r="J110"/>
      <c r="K110"/>
      <c r="L110"/>
      <c r="M110"/>
      <c r="N110"/>
      <c r="O110"/>
      <c r="P110"/>
      <c r="Q110"/>
      <c r="R110"/>
      <c r="S110" s="37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s="29" customFormat="1" ht="15" customHeight="1">
      <c r="A111" s="118"/>
      <c r="B111" s="36"/>
      <c r="C111" s="124"/>
      <c r="D111" s="36"/>
      <c r="E111" s="36"/>
      <c r="F111" s="124"/>
      <c r="G111" s="118"/>
      <c r="H111" s="107"/>
      <c r="I111" s="61"/>
      <c r="J111"/>
      <c r="K111"/>
      <c r="L111"/>
      <c r="M111"/>
      <c r="N111"/>
      <c r="O111"/>
      <c r="P111"/>
      <c r="Q111"/>
      <c r="R111"/>
      <c r="S111" s="37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s="29" customFormat="1" ht="15" customHeight="1">
      <c r="A112" s="118"/>
      <c r="B112" s="36"/>
      <c r="C112" s="124"/>
      <c r="D112" s="36"/>
      <c r="E112" s="36"/>
      <c r="F112" s="124"/>
      <c r="G112" s="118"/>
      <c r="H112" s="107"/>
      <c r="I112" s="61"/>
      <c r="J112"/>
      <c r="K112"/>
      <c r="L112"/>
      <c r="M112"/>
      <c r="N112"/>
      <c r="O112"/>
      <c r="P112"/>
      <c r="Q112"/>
      <c r="R112"/>
      <c r="S112" s="37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s="29" customFormat="1" ht="15" customHeight="1">
      <c r="A113" s="118"/>
      <c r="B113" s="36"/>
      <c r="C113" s="124"/>
      <c r="D113" s="36"/>
      <c r="E113" s="36"/>
      <c r="F113" s="124"/>
      <c r="G113" s="118"/>
      <c r="H113" s="107"/>
      <c r="I113" s="61"/>
      <c r="J113"/>
      <c r="K113"/>
      <c r="L113"/>
      <c r="M113"/>
      <c r="N113"/>
      <c r="O113"/>
      <c r="P113"/>
      <c r="Q113"/>
      <c r="R113"/>
      <c r="S113" s="37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s="29" customFormat="1" ht="15" customHeight="1">
      <c r="A114" s="118"/>
      <c r="B114" s="36"/>
      <c r="C114" s="124"/>
      <c r="D114" s="36"/>
      <c r="E114" s="36"/>
      <c r="F114" s="124"/>
      <c r="G114" s="118"/>
      <c r="H114" s="107"/>
      <c r="I114" s="61"/>
      <c r="J114"/>
      <c r="K114"/>
      <c r="L114"/>
      <c r="M114"/>
      <c r="N114"/>
      <c r="O114"/>
      <c r="P114"/>
      <c r="Q114"/>
      <c r="R114"/>
      <c r="S114" s="37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s="29" customFormat="1" ht="15" customHeight="1">
      <c r="A115" s="118"/>
      <c r="B115" s="36"/>
      <c r="C115" s="124"/>
      <c r="D115" s="36"/>
      <c r="E115" s="36"/>
      <c r="F115" s="124"/>
      <c r="G115" s="118"/>
      <c r="H115" s="107"/>
      <c r="I115" s="61"/>
      <c r="J115"/>
      <c r="K115"/>
      <c r="L115"/>
      <c r="M115"/>
      <c r="N115"/>
      <c r="O115"/>
      <c r="P115"/>
      <c r="Q115"/>
      <c r="R115"/>
      <c r="S115" s="37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s="29" customFormat="1" ht="15" customHeight="1">
      <c r="A116" s="118"/>
      <c r="B116" s="36"/>
      <c r="C116" s="124"/>
      <c r="D116" s="36"/>
      <c r="E116" s="36"/>
      <c r="F116" s="124"/>
      <c r="G116" s="118"/>
      <c r="H116" s="107"/>
      <c r="I116" s="61"/>
      <c r="J116"/>
      <c r="K116"/>
      <c r="L116"/>
      <c r="M116"/>
      <c r="N116"/>
      <c r="O116"/>
      <c r="P116"/>
      <c r="Q116"/>
      <c r="R116"/>
      <c r="S116" s="37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s="29" customFormat="1" ht="15" customHeight="1">
      <c r="A117" s="118"/>
      <c r="B117" s="36"/>
      <c r="C117" s="124"/>
      <c r="D117" s="36"/>
      <c r="E117" s="36"/>
      <c r="F117" s="124"/>
      <c r="G117" s="118"/>
      <c r="H117" s="107"/>
      <c r="I117" s="61"/>
      <c r="J117"/>
      <c r="K117"/>
      <c r="L117"/>
      <c r="M117"/>
      <c r="N117"/>
      <c r="O117"/>
      <c r="P117"/>
      <c r="Q117"/>
      <c r="R117"/>
      <c r="S117" s="37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s="29" customFormat="1" ht="15" customHeight="1">
      <c r="A118" s="118"/>
      <c r="B118" s="36"/>
      <c r="C118" s="124"/>
      <c r="D118" s="36"/>
      <c r="E118" s="36"/>
      <c r="F118" s="124"/>
      <c r="G118" s="118"/>
      <c r="H118" s="107"/>
      <c r="I118" s="61"/>
      <c r="J118"/>
      <c r="K118"/>
      <c r="L118"/>
      <c r="M118"/>
      <c r="N118"/>
      <c r="O118"/>
      <c r="P118"/>
      <c r="Q118"/>
      <c r="R118"/>
      <c r="S118" s="37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s="29" customFormat="1" ht="15" customHeight="1">
      <c r="A119" s="118"/>
      <c r="B119" s="36"/>
      <c r="C119" s="124"/>
      <c r="D119" s="36"/>
      <c r="E119" s="36"/>
      <c r="F119" s="124"/>
      <c r="G119" s="118"/>
      <c r="H119" s="107"/>
      <c r="I119" s="61"/>
      <c r="J119"/>
      <c r="K119"/>
      <c r="L119"/>
      <c r="M119"/>
      <c r="N119"/>
      <c r="O119"/>
      <c r="P119"/>
      <c r="Q119"/>
      <c r="R119"/>
      <c r="S119" s="37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s="29" customFormat="1" ht="15" customHeight="1">
      <c r="A120" s="118"/>
      <c r="B120" s="36"/>
      <c r="C120" s="124"/>
      <c r="D120" s="36"/>
      <c r="E120" s="36"/>
      <c r="F120" s="124"/>
      <c r="G120" s="118"/>
      <c r="H120" s="107"/>
      <c r="I120" s="61"/>
      <c r="J120"/>
      <c r="K120"/>
      <c r="L120"/>
      <c r="M120"/>
      <c r="N120"/>
      <c r="O120"/>
      <c r="P120"/>
      <c r="Q120"/>
      <c r="R120"/>
      <c r="S120" s="37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s="29" customFormat="1" ht="15" customHeight="1">
      <c r="A121" s="118"/>
      <c r="B121" s="36"/>
      <c r="C121" s="124"/>
      <c r="D121" s="36"/>
      <c r="E121" s="36"/>
      <c r="F121" s="124"/>
      <c r="G121" s="118"/>
      <c r="H121" s="107"/>
      <c r="I121" s="61"/>
      <c r="J121"/>
      <c r="K121"/>
      <c r="L121"/>
      <c r="M121"/>
      <c r="N121"/>
      <c r="O121"/>
      <c r="P121"/>
      <c r="Q121"/>
      <c r="R121"/>
      <c r="S121" s="37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s="29" customFormat="1" ht="15" customHeight="1">
      <c r="A122" s="118"/>
      <c r="B122" s="36"/>
      <c r="C122" s="124"/>
      <c r="D122" s="36"/>
      <c r="E122" s="36"/>
      <c r="F122" s="124"/>
      <c r="G122" s="118"/>
      <c r="H122" s="107"/>
      <c r="I122" s="61"/>
      <c r="J122"/>
      <c r="K122"/>
      <c r="L122"/>
      <c r="M122"/>
      <c r="N122"/>
      <c r="O122"/>
      <c r="P122"/>
      <c r="Q122"/>
      <c r="R122"/>
      <c r="S122" s="3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s="29" customFormat="1" ht="15" customHeight="1">
      <c r="A123" s="118"/>
      <c r="B123" s="36"/>
      <c r="C123" s="124"/>
      <c r="D123" s="36"/>
      <c r="E123" s="36"/>
      <c r="F123" s="124"/>
      <c r="G123" s="118"/>
      <c r="H123" s="107"/>
      <c r="I123" s="45"/>
      <c r="J123"/>
      <c r="K123"/>
      <c r="L123"/>
      <c r="M123"/>
      <c r="N123"/>
      <c r="O123"/>
      <c r="P123"/>
      <c r="Q123"/>
      <c r="R123"/>
      <c r="S123" s="3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s="29" customFormat="1" ht="15" customHeight="1">
      <c r="A124" s="118"/>
      <c r="B124" s="36"/>
      <c r="C124" s="124"/>
      <c r="D124" s="36"/>
      <c r="E124" s="36"/>
      <c r="F124" s="124"/>
      <c r="G124" s="118"/>
      <c r="H124" s="107"/>
      <c r="I124" s="45"/>
      <c r="J124"/>
      <c r="K124"/>
      <c r="L124"/>
      <c r="M124"/>
      <c r="N124"/>
      <c r="O124"/>
      <c r="P124"/>
      <c r="Q124"/>
      <c r="R124"/>
      <c r="S124" s="3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s="29" customFormat="1" ht="15" customHeight="1">
      <c r="A125" s="118"/>
      <c r="B125" s="36"/>
      <c r="C125" s="124"/>
      <c r="D125" s="36"/>
      <c r="E125" s="36"/>
      <c r="F125" s="124"/>
      <c r="G125" s="118"/>
      <c r="H125" s="107"/>
      <c r="I125" s="45"/>
      <c r="J125"/>
      <c r="K125"/>
      <c r="L125"/>
      <c r="M125"/>
      <c r="N125"/>
      <c r="O125"/>
      <c r="P125"/>
      <c r="Q125"/>
      <c r="R125"/>
      <c r="S125" s="37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s="29" customFormat="1" ht="15" customHeight="1">
      <c r="A126" s="118"/>
      <c r="B126" s="36"/>
      <c r="C126" s="124"/>
      <c r="D126" s="36"/>
      <c r="E126" s="36"/>
      <c r="F126" s="124"/>
      <c r="G126" s="118"/>
      <c r="H126" s="107"/>
      <c r="I126" s="34"/>
      <c r="J126"/>
      <c r="K126"/>
      <c r="L126"/>
      <c r="M126"/>
      <c r="N126"/>
      <c r="O126"/>
      <c r="P126"/>
      <c r="Q126"/>
      <c r="R126"/>
      <c r="S126" s="37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s="29" customFormat="1" ht="15" customHeight="1">
      <c r="A127" s="118"/>
      <c r="B127" s="36"/>
      <c r="C127" s="124"/>
      <c r="D127" s="36"/>
      <c r="E127" s="36"/>
      <c r="F127" s="124"/>
      <c r="G127" s="118"/>
      <c r="H127" s="108"/>
      <c r="I127" s="34"/>
      <c r="J127"/>
      <c r="K127"/>
      <c r="L127"/>
      <c r="M127"/>
      <c r="N127"/>
      <c r="O127"/>
      <c r="P127"/>
      <c r="Q127"/>
      <c r="R127"/>
      <c r="S127" s="37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s="29" customFormat="1" ht="15" customHeight="1">
      <c r="A128" s="118"/>
      <c r="B128" s="36"/>
      <c r="C128" s="124"/>
      <c r="D128" s="36"/>
      <c r="E128" s="36"/>
      <c r="F128" s="124"/>
      <c r="G128" s="118"/>
      <c r="H128" s="108"/>
      <c r="I128" s="34"/>
      <c r="J128"/>
      <c r="K128"/>
      <c r="L128"/>
      <c r="M128"/>
      <c r="N128"/>
      <c r="O128"/>
      <c r="P128"/>
      <c r="Q128"/>
      <c r="R128"/>
      <c r="S128" s="3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s="29" customFormat="1" ht="15" customHeight="1">
      <c r="A129" s="118"/>
      <c r="B129" s="36"/>
      <c r="C129" s="124"/>
      <c r="D129" s="36"/>
      <c r="E129" s="36"/>
      <c r="F129" s="124"/>
      <c r="G129" s="118"/>
      <c r="H129" s="108"/>
      <c r="I129" s="34"/>
      <c r="J129"/>
      <c r="K129"/>
      <c r="L129"/>
      <c r="M129"/>
      <c r="N129"/>
      <c r="O129"/>
      <c r="P129"/>
      <c r="Q129"/>
      <c r="R129"/>
      <c r="S129" s="37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s="29" customFormat="1" ht="15" customHeight="1">
      <c r="A130" s="118"/>
      <c r="B130" s="36"/>
      <c r="C130" s="124"/>
      <c r="D130" s="36"/>
      <c r="E130" s="36"/>
      <c r="F130" s="124"/>
      <c r="G130" s="118"/>
      <c r="H130" s="108"/>
      <c r="I130" s="34"/>
      <c r="J130"/>
      <c r="K130"/>
      <c r="L130"/>
      <c r="M130"/>
      <c r="N130"/>
      <c r="O130"/>
      <c r="P130"/>
      <c r="Q130"/>
      <c r="R130"/>
      <c r="S130" s="3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s="29" customFormat="1" ht="15" customHeight="1">
      <c r="A131" s="118"/>
      <c r="B131" s="36"/>
      <c r="C131" s="124"/>
      <c r="D131" s="36"/>
      <c r="E131" s="36"/>
      <c r="F131" s="124"/>
      <c r="G131" s="118"/>
      <c r="H131" s="108"/>
      <c r="I131" s="34"/>
      <c r="J131"/>
      <c r="K131"/>
      <c r="L131"/>
      <c r="M131"/>
      <c r="N131"/>
      <c r="O131"/>
      <c r="P131"/>
      <c r="Q131"/>
      <c r="R131"/>
      <c r="S131" s="37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s="29" customFormat="1" ht="15" customHeight="1">
      <c r="A132" s="118"/>
      <c r="B132" s="36"/>
      <c r="C132" s="124"/>
      <c r="D132" s="36"/>
      <c r="E132" s="36"/>
      <c r="F132" s="124"/>
      <c r="G132" s="118"/>
      <c r="H132" s="108"/>
      <c r="I132" s="34"/>
      <c r="J132"/>
      <c r="K132"/>
      <c r="L132"/>
      <c r="M132"/>
      <c r="N132"/>
      <c r="O132"/>
      <c r="P132"/>
      <c r="Q132"/>
      <c r="R132"/>
      <c r="S132" s="37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2:18" ht="21.75">
      <c r="B133" s="39"/>
      <c r="C133" s="125"/>
      <c r="D133" s="39"/>
      <c r="E133" s="39"/>
      <c r="F133" s="125"/>
      <c r="H133" s="10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125"/>
      <c r="D134" s="39"/>
      <c r="E134" s="39"/>
      <c r="F134" s="125"/>
      <c r="H134" s="109"/>
      <c r="J134"/>
      <c r="K134"/>
      <c r="L134"/>
      <c r="M134"/>
      <c r="N134"/>
      <c r="O134"/>
      <c r="P134"/>
      <c r="Q134"/>
      <c r="R134"/>
    </row>
    <row r="135" spans="2:18" ht="21">
      <c r="B135" s="39"/>
      <c r="C135" s="125"/>
      <c r="D135" s="39"/>
      <c r="E135" s="39"/>
      <c r="F135" s="125"/>
      <c r="H135" s="10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2:18" ht="21">
      <c r="B136" s="39"/>
      <c r="C136" s="125"/>
      <c r="D136" s="39"/>
      <c r="E136" s="39"/>
      <c r="F136" s="125"/>
      <c r="H136" s="10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2:18" ht="21">
      <c r="B137" s="39"/>
      <c r="C137" s="125"/>
      <c r="D137" s="39"/>
      <c r="E137" s="39"/>
      <c r="F137" s="125"/>
      <c r="H137" s="10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2:18" ht="21">
      <c r="B138" s="39"/>
      <c r="C138" s="125"/>
      <c r="D138" s="39"/>
      <c r="E138" s="39"/>
      <c r="F138" s="125"/>
      <c r="H138" s="10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2:18" ht="21">
      <c r="B139" s="39"/>
      <c r="C139" s="125"/>
      <c r="D139" s="39"/>
      <c r="E139" s="39"/>
      <c r="F139" s="125"/>
      <c r="H139" s="10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2:18" ht="21">
      <c r="B140" s="39"/>
      <c r="C140" s="125"/>
      <c r="D140" s="39"/>
      <c r="E140" s="39"/>
      <c r="F140" s="125"/>
      <c r="H140" s="10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2:18" ht="21">
      <c r="B141" s="39"/>
      <c r="C141" s="125"/>
      <c r="D141" s="39"/>
      <c r="E141" s="39"/>
      <c r="F141" s="125"/>
      <c r="H141" s="10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2:18" ht="21">
      <c r="B142" s="39"/>
      <c r="C142" s="125"/>
      <c r="D142" s="39"/>
      <c r="E142" s="39"/>
      <c r="F142" s="125"/>
      <c r="H142" s="10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2:18" ht="21">
      <c r="B143" s="39"/>
      <c r="C143" s="125"/>
      <c r="D143" s="39"/>
      <c r="E143" s="39"/>
      <c r="F143" s="125"/>
      <c r="H143" s="10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2:18" ht="21">
      <c r="B144" s="39"/>
      <c r="C144" s="125"/>
      <c r="D144" s="39"/>
      <c r="E144" s="39"/>
      <c r="F144" s="125"/>
      <c r="H144" s="10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2:18" ht="21">
      <c r="B145" s="39"/>
      <c r="C145" s="125"/>
      <c r="D145" s="39"/>
      <c r="E145" s="39"/>
      <c r="F145" s="125"/>
      <c r="H145" s="10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2:18" ht="21">
      <c r="B146" s="39"/>
      <c r="C146" s="125"/>
      <c r="D146" s="39"/>
      <c r="E146" s="39"/>
      <c r="F146" s="125"/>
      <c r="H146" s="10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2:18" ht="21">
      <c r="B147" s="39"/>
      <c r="C147" s="125"/>
      <c r="D147" s="39"/>
      <c r="E147" s="39"/>
      <c r="F147" s="125"/>
      <c r="H147" s="10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2:8" ht="21">
      <c r="B148" s="39"/>
      <c r="C148" s="125"/>
      <c r="D148" s="39"/>
      <c r="E148" s="39"/>
      <c r="F148" s="125"/>
      <c r="H148" s="109"/>
    </row>
    <row r="149" spans="2:8" ht="21">
      <c r="B149" s="39"/>
      <c r="C149" s="125"/>
      <c r="D149" s="39"/>
      <c r="E149" s="39"/>
      <c r="F149" s="125"/>
      <c r="H149" s="109"/>
    </row>
    <row r="150" spans="2:8" ht="21">
      <c r="B150" s="39"/>
      <c r="C150" s="125"/>
      <c r="D150" s="39"/>
      <c r="E150" s="39"/>
      <c r="F150" s="125"/>
      <c r="H150" s="109"/>
    </row>
    <row r="151" spans="2:8" ht="21">
      <c r="B151" s="39"/>
      <c r="C151" s="125"/>
      <c r="D151" s="39"/>
      <c r="E151" s="39"/>
      <c r="F151" s="125"/>
      <c r="H151" s="109"/>
    </row>
    <row r="152" spans="2:8" ht="21">
      <c r="B152" s="39"/>
      <c r="C152" s="125"/>
      <c r="D152" s="39"/>
      <c r="E152" s="39"/>
      <c r="F152" s="125"/>
      <c r="H152" s="109"/>
    </row>
    <row r="153" spans="2:8" ht="21">
      <c r="B153" s="39"/>
      <c r="C153" s="125"/>
      <c r="D153" s="39"/>
      <c r="E153" s="39"/>
      <c r="F153" s="125"/>
      <c r="H153" s="109"/>
    </row>
    <row r="154" spans="2:8" ht="21">
      <c r="B154" s="39"/>
      <c r="C154" s="125"/>
      <c r="D154" s="39"/>
      <c r="E154" s="39"/>
      <c r="F154" s="125"/>
      <c r="H154" s="109"/>
    </row>
    <row r="155" spans="2:8" ht="21">
      <c r="B155" s="39"/>
      <c r="C155" s="125"/>
      <c r="D155" s="39"/>
      <c r="E155" s="39"/>
      <c r="F155" s="125"/>
      <c r="H155" s="109"/>
    </row>
    <row r="156" spans="2:8" ht="21">
      <c r="B156" s="39"/>
      <c r="C156" s="125"/>
      <c r="D156" s="39"/>
      <c r="E156" s="39"/>
      <c r="F156" s="125"/>
      <c r="H156" s="109"/>
    </row>
    <row r="157" spans="2:8" ht="21">
      <c r="B157" s="39"/>
      <c r="C157" s="125"/>
      <c r="D157" s="39"/>
      <c r="E157" s="39"/>
      <c r="F157" s="125"/>
      <c r="H157" s="109"/>
    </row>
    <row r="158" spans="2:8" ht="21">
      <c r="B158" s="39"/>
      <c r="C158" s="125"/>
      <c r="D158" s="39"/>
      <c r="E158" s="39"/>
      <c r="F158" s="125"/>
      <c r="H158" s="109"/>
    </row>
    <row r="159" spans="2:8" ht="21">
      <c r="B159" s="39"/>
      <c r="C159" s="125"/>
      <c r="D159" s="39"/>
      <c r="E159" s="39"/>
      <c r="F159" s="125"/>
      <c r="H159" s="109"/>
    </row>
    <row r="160" spans="2:8" ht="21">
      <c r="B160" s="39"/>
      <c r="C160" s="125"/>
      <c r="D160" s="39"/>
      <c r="E160" s="39"/>
      <c r="F160" s="125"/>
      <c r="H160" s="109"/>
    </row>
    <row r="161" spans="2:8" ht="21">
      <c r="B161" s="39"/>
      <c r="C161" s="125"/>
      <c r="D161" s="39"/>
      <c r="E161" s="39"/>
      <c r="F161" s="125"/>
      <c r="H161" s="109"/>
    </row>
    <row r="162" spans="2:8" ht="21">
      <c r="B162" s="39"/>
      <c r="C162" s="125"/>
      <c r="D162" s="39"/>
      <c r="E162" s="39"/>
      <c r="F162" s="125"/>
      <c r="H162" s="109"/>
    </row>
    <row r="163" spans="2:8" ht="21">
      <c r="B163" s="39"/>
      <c r="C163" s="125"/>
      <c r="D163" s="39"/>
      <c r="E163" s="39"/>
      <c r="F163" s="125"/>
      <c r="H163" s="109"/>
    </row>
    <row r="164" spans="2:8" ht="21">
      <c r="B164" s="39"/>
      <c r="C164" s="125"/>
      <c r="D164" s="39"/>
      <c r="E164" s="39"/>
      <c r="F164" s="125"/>
      <c r="H164" s="109"/>
    </row>
    <row r="165" spans="2:8" ht="21">
      <c r="B165" s="39"/>
      <c r="C165" s="125"/>
      <c r="D165" s="39"/>
      <c r="E165" s="39"/>
      <c r="F165" s="125"/>
      <c r="H165" s="109"/>
    </row>
    <row r="166" spans="2:8" ht="21">
      <c r="B166" s="39"/>
      <c r="C166" s="125"/>
      <c r="D166" s="39"/>
      <c r="E166" s="39"/>
      <c r="F166" s="125"/>
      <c r="H166" s="109"/>
    </row>
    <row r="167" spans="2:8" ht="21">
      <c r="B167" s="39"/>
      <c r="C167" s="125"/>
      <c r="D167" s="39"/>
      <c r="E167" s="39"/>
      <c r="F167" s="125"/>
      <c r="H167" s="109"/>
    </row>
    <row r="168" spans="2:8" ht="21">
      <c r="B168" s="39"/>
      <c r="C168" s="125"/>
      <c r="D168" s="39"/>
      <c r="E168" s="39"/>
      <c r="F168" s="125"/>
      <c r="H168" s="109"/>
    </row>
    <row r="169" spans="2:8" ht="21">
      <c r="B169" s="39"/>
      <c r="C169" s="125"/>
      <c r="D169" s="39"/>
      <c r="E169" s="39"/>
      <c r="F169" s="125"/>
      <c r="H169" s="109"/>
    </row>
    <row r="170" spans="2:8" ht="21">
      <c r="B170" s="39"/>
      <c r="C170" s="125"/>
      <c r="D170" s="39"/>
      <c r="E170" s="39"/>
      <c r="F170" s="125"/>
      <c r="H170" s="109"/>
    </row>
    <row r="171" spans="2:8" ht="21">
      <c r="B171" s="39"/>
      <c r="C171" s="125"/>
      <c r="D171" s="39"/>
      <c r="E171" s="39"/>
      <c r="F171" s="125"/>
      <c r="H171" s="109"/>
    </row>
    <row r="172" spans="2:8" ht="21">
      <c r="B172" s="39"/>
      <c r="C172" s="125"/>
      <c r="D172" s="39"/>
      <c r="E172" s="39"/>
      <c r="F172" s="125"/>
      <c r="H172" s="109"/>
    </row>
    <row r="173" spans="2:8" ht="21">
      <c r="B173" s="39"/>
      <c r="C173" s="125"/>
      <c r="D173" s="39"/>
      <c r="E173" s="39"/>
      <c r="F173" s="125"/>
      <c r="H173" s="109"/>
    </row>
    <row r="174" spans="2:8" ht="21">
      <c r="B174" s="39"/>
      <c r="C174" s="125"/>
      <c r="D174" s="39"/>
      <c r="E174" s="39"/>
      <c r="F174" s="125"/>
      <c r="H174" s="109"/>
    </row>
    <row r="175" spans="2:8" ht="21">
      <c r="B175" s="39"/>
      <c r="C175" s="125"/>
      <c r="D175" s="39"/>
      <c r="E175" s="39"/>
      <c r="F175" s="125"/>
      <c r="H175" s="109"/>
    </row>
    <row r="176" spans="2:8" ht="21">
      <c r="B176" s="39"/>
      <c r="C176" s="125"/>
      <c r="D176" s="39"/>
      <c r="E176" s="39"/>
      <c r="F176" s="125"/>
      <c r="H176" s="109"/>
    </row>
    <row r="177" spans="2:8" ht="21">
      <c r="B177" s="39"/>
      <c r="C177" s="125"/>
      <c r="D177" s="39"/>
      <c r="E177" s="39"/>
      <c r="F177" s="125"/>
      <c r="H177" s="109"/>
    </row>
    <row r="178" spans="2:8" ht="21">
      <c r="B178" s="39"/>
      <c r="C178" s="125"/>
      <c r="D178" s="39"/>
      <c r="E178" s="39"/>
      <c r="F178" s="125"/>
      <c r="H178" s="109"/>
    </row>
    <row r="179" spans="2:8" ht="21">
      <c r="B179" s="39"/>
      <c r="C179" s="125"/>
      <c r="D179" s="39"/>
      <c r="E179" s="39"/>
      <c r="F179" s="125"/>
      <c r="H179" s="109"/>
    </row>
    <row r="180" spans="2:8" ht="21">
      <c r="B180" s="39"/>
      <c r="C180" s="125"/>
      <c r="D180" s="39"/>
      <c r="E180" s="39"/>
      <c r="F180" s="125"/>
      <c r="H180" s="109"/>
    </row>
    <row r="181" spans="2:8" ht="21">
      <c r="B181" s="39"/>
      <c r="C181" s="125"/>
      <c r="D181" s="39"/>
      <c r="E181" s="39"/>
      <c r="F181" s="125"/>
      <c r="H181" s="109"/>
    </row>
    <row r="182" spans="2:8" ht="21">
      <c r="B182" s="39"/>
      <c r="C182" s="125"/>
      <c r="D182" s="39"/>
      <c r="E182" s="39"/>
      <c r="F182" s="125"/>
      <c r="H182" s="109"/>
    </row>
    <row r="183" spans="2:8" ht="21">
      <c r="B183" s="39"/>
      <c r="C183" s="125"/>
      <c r="D183" s="39"/>
      <c r="E183" s="39"/>
      <c r="F183" s="125"/>
      <c r="H183" s="109"/>
    </row>
    <row r="184" spans="2:8" ht="21">
      <c r="B184" s="39"/>
      <c r="C184" s="125"/>
      <c r="D184" s="39"/>
      <c r="E184" s="39"/>
      <c r="F184" s="125"/>
      <c r="H184" s="109"/>
    </row>
    <row r="185" spans="2:8" ht="21">
      <c r="B185" s="39"/>
      <c r="C185" s="125"/>
      <c r="D185" s="39"/>
      <c r="E185" s="39"/>
      <c r="F185" s="125"/>
      <c r="H185" s="109"/>
    </row>
    <row r="186" spans="2:8" ht="21">
      <c r="B186" s="39"/>
      <c r="C186" s="125"/>
      <c r="D186" s="39"/>
      <c r="E186" s="39"/>
      <c r="F186" s="125"/>
      <c r="H186" s="109"/>
    </row>
    <row r="187" spans="2:8" ht="21">
      <c r="B187" s="39"/>
      <c r="C187" s="125"/>
      <c r="D187" s="39"/>
      <c r="E187" s="39"/>
      <c r="F187" s="125"/>
      <c r="H187" s="109"/>
    </row>
    <row r="188" spans="2:8" ht="21">
      <c r="B188" s="39"/>
      <c r="C188" s="125"/>
      <c r="D188" s="39"/>
      <c r="E188" s="39"/>
      <c r="F188" s="125"/>
      <c r="H188" s="109"/>
    </row>
    <row r="189" spans="2:8" ht="21">
      <c r="B189" s="39"/>
      <c r="C189" s="125"/>
      <c r="D189" s="39"/>
      <c r="E189" s="39"/>
      <c r="F189" s="125"/>
      <c r="H189" s="109"/>
    </row>
    <row r="190" spans="2:8" ht="21">
      <c r="B190" s="39"/>
      <c r="C190" s="125"/>
      <c r="D190" s="39"/>
      <c r="E190" s="39"/>
      <c r="F190" s="125"/>
      <c r="H190" s="109"/>
    </row>
    <row r="191" spans="2:8" ht="21">
      <c r="B191" s="39"/>
      <c r="C191" s="125"/>
      <c r="D191" s="39"/>
      <c r="E191" s="39"/>
      <c r="F191" s="125"/>
      <c r="H191" s="109"/>
    </row>
    <row r="192" spans="2:8" ht="21">
      <c r="B192" s="39"/>
      <c r="C192" s="125"/>
      <c r="D192" s="39"/>
      <c r="E192" s="39"/>
      <c r="F192" s="125"/>
      <c r="H192" s="109"/>
    </row>
    <row r="193" spans="2:8" ht="21">
      <c r="B193" s="39"/>
      <c r="C193" s="125"/>
      <c r="D193" s="39"/>
      <c r="E193" s="39"/>
      <c r="F193" s="125"/>
      <c r="H193" s="109"/>
    </row>
    <row r="194" spans="2:8" ht="21">
      <c r="B194" s="39"/>
      <c r="C194" s="125"/>
      <c r="D194" s="39"/>
      <c r="E194" s="39"/>
      <c r="F194" s="125"/>
      <c r="H194" s="109"/>
    </row>
    <row r="195" spans="2:8" ht="21">
      <c r="B195" s="39"/>
      <c r="C195" s="125"/>
      <c r="D195" s="39"/>
      <c r="E195" s="39"/>
      <c r="F195" s="125"/>
      <c r="H195" s="109"/>
    </row>
    <row r="196" spans="2:8" ht="21">
      <c r="B196" s="39"/>
      <c r="C196" s="125"/>
      <c r="D196" s="39"/>
      <c r="E196" s="39"/>
      <c r="F196" s="125"/>
      <c r="H196" s="109"/>
    </row>
    <row r="197" spans="2:8" ht="21">
      <c r="B197" s="39"/>
      <c r="C197" s="125"/>
      <c r="D197" s="39"/>
      <c r="E197" s="39"/>
      <c r="F197" s="125"/>
      <c r="H197" s="109"/>
    </row>
    <row r="198" spans="2:8" ht="21">
      <c r="B198" s="39"/>
      <c r="C198" s="125"/>
      <c r="D198" s="39"/>
      <c r="E198" s="39"/>
      <c r="F198" s="125"/>
      <c r="H198" s="109"/>
    </row>
    <row r="199" spans="2:8" ht="21">
      <c r="B199" s="39"/>
      <c r="C199" s="125"/>
      <c r="D199" s="39"/>
      <c r="E199" s="39"/>
      <c r="F199" s="125"/>
      <c r="H199" s="109"/>
    </row>
    <row r="200" spans="2:8" ht="21">
      <c r="B200" s="39"/>
      <c r="C200" s="125"/>
      <c r="D200" s="39"/>
      <c r="E200" s="39"/>
      <c r="F200" s="125"/>
      <c r="H200" s="109"/>
    </row>
    <row r="201" spans="2:8" ht="21">
      <c r="B201" s="39"/>
      <c r="C201" s="125"/>
      <c r="D201" s="39"/>
      <c r="E201" s="39"/>
      <c r="F201" s="125"/>
      <c r="H201" s="109"/>
    </row>
    <row r="202" spans="2:8" ht="21">
      <c r="B202" s="39"/>
      <c r="C202" s="125"/>
      <c r="D202" s="39"/>
      <c r="E202" s="39"/>
      <c r="F202" s="125"/>
      <c r="H202" s="109"/>
    </row>
    <row r="203" spans="2:8" ht="21">
      <c r="B203" s="39"/>
      <c r="C203" s="125"/>
      <c r="D203" s="39"/>
      <c r="E203" s="39"/>
      <c r="F203" s="125"/>
      <c r="H203" s="109"/>
    </row>
    <row r="204" spans="2:8" ht="21">
      <c r="B204" s="39"/>
      <c r="C204" s="125"/>
      <c r="D204" s="39"/>
      <c r="E204" s="39"/>
      <c r="F204" s="125"/>
      <c r="H204" s="109"/>
    </row>
    <row r="205" spans="2:8" ht="21">
      <c r="B205" s="39"/>
      <c r="C205" s="125"/>
      <c r="D205" s="39"/>
      <c r="E205" s="39"/>
      <c r="F205" s="125"/>
      <c r="H205" s="109"/>
    </row>
    <row r="206" spans="2:8" ht="21">
      <c r="B206" s="39"/>
      <c r="C206" s="125"/>
      <c r="D206" s="39"/>
      <c r="E206" s="39"/>
      <c r="F206" s="125"/>
      <c r="H206" s="109"/>
    </row>
    <row r="207" spans="2:8" ht="21">
      <c r="B207" s="39"/>
      <c r="C207" s="125"/>
      <c r="D207" s="39"/>
      <c r="E207" s="39"/>
      <c r="F207" s="125"/>
      <c r="H207" s="109"/>
    </row>
    <row r="208" spans="2:8" ht="21">
      <c r="B208" s="39"/>
      <c r="C208" s="125"/>
      <c r="D208" s="39"/>
      <c r="E208" s="39"/>
      <c r="F208" s="125"/>
      <c r="H208" s="109"/>
    </row>
    <row r="209" spans="2:8" ht="21">
      <c r="B209" s="39"/>
      <c r="C209" s="125"/>
      <c r="D209" s="39"/>
      <c r="E209" s="39"/>
      <c r="F209" s="125"/>
      <c r="H209" s="109"/>
    </row>
    <row r="210" spans="2:8" ht="21">
      <c r="B210" s="39"/>
      <c r="C210" s="125"/>
      <c r="D210" s="39"/>
      <c r="E210" s="39"/>
      <c r="F210" s="125"/>
      <c r="H210" s="109"/>
    </row>
    <row r="211" spans="2:8" ht="21">
      <c r="B211" s="39"/>
      <c r="C211" s="125"/>
      <c r="D211" s="39"/>
      <c r="E211" s="39"/>
      <c r="F211" s="125"/>
      <c r="H211" s="109"/>
    </row>
    <row r="212" spans="2:8" ht="21">
      <c r="B212" s="39"/>
      <c r="C212" s="125"/>
      <c r="D212" s="39"/>
      <c r="E212" s="39"/>
      <c r="F212" s="125"/>
      <c r="H212" s="109"/>
    </row>
    <row r="213" spans="2:8" ht="21">
      <c r="B213" s="39"/>
      <c r="C213" s="125"/>
      <c r="D213" s="39"/>
      <c r="E213" s="39"/>
      <c r="F213" s="125"/>
      <c r="H213" s="109"/>
    </row>
    <row r="214" spans="2:8" ht="21">
      <c r="B214" s="39"/>
      <c r="C214" s="125"/>
      <c r="D214" s="39"/>
      <c r="E214" s="39"/>
      <c r="F214" s="125"/>
      <c r="H214" s="109"/>
    </row>
    <row r="215" spans="2:8" ht="21">
      <c r="B215" s="39"/>
      <c r="C215" s="125"/>
      <c r="D215" s="39"/>
      <c r="E215" s="39"/>
      <c r="F215" s="125"/>
      <c r="H215" s="109"/>
    </row>
    <row r="216" spans="2:8" ht="21">
      <c r="B216" s="39"/>
      <c r="C216" s="125"/>
      <c r="D216" s="39"/>
      <c r="E216" s="39"/>
      <c r="F216" s="125"/>
      <c r="H216" s="109"/>
    </row>
    <row r="217" spans="2:8" ht="21">
      <c r="B217" s="39"/>
      <c r="C217" s="125"/>
      <c r="D217" s="39"/>
      <c r="E217" s="39"/>
      <c r="F217" s="125"/>
      <c r="H217" s="109"/>
    </row>
    <row r="218" spans="2:8" ht="21">
      <c r="B218" s="39"/>
      <c r="C218" s="125"/>
      <c r="D218" s="39"/>
      <c r="E218" s="39"/>
      <c r="F218" s="125"/>
      <c r="H218" s="109"/>
    </row>
    <row r="219" spans="2:8" ht="21">
      <c r="B219" s="39"/>
      <c r="C219" s="125"/>
      <c r="D219" s="39"/>
      <c r="E219" s="39"/>
      <c r="F219" s="125"/>
      <c r="H219" s="109"/>
    </row>
    <row r="220" spans="2:8" ht="21">
      <c r="B220" s="39"/>
      <c r="C220" s="125"/>
      <c r="D220" s="39"/>
      <c r="E220" s="39"/>
      <c r="F220" s="125"/>
      <c r="H220" s="109"/>
    </row>
    <row r="221" spans="2:8" ht="21">
      <c r="B221" s="39"/>
      <c r="C221" s="125"/>
      <c r="D221" s="39"/>
      <c r="E221" s="39"/>
      <c r="F221" s="125"/>
      <c r="H221" s="109"/>
    </row>
    <row r="222" spans="2:8" ht="21">
      <c r="B222" s="39"/>
      <c r="C222" s="125"/>
      <c r="D222" s="39"/>
      <c r="E222" s="39"/>
      <c r="F222" s="125"/>
      <c r="H222" s="109"/>
    </row>
    <row r="223" spans="2:8" ht="21">
      <c r="B223" s="39"/>
      <c r="C223" s="125"/>
      <c r="D223" s="39"/>
      <c r="E223" s="39"/>
      <c r="F223" s="125"/>
      <c r="H223" s="109"/>
    </row>
    <row r="224" spans="2:8" ht="21">
      <c r="B224" s="39"/>
      <c r="C224" s="125"/>
      <c r="D224" s="39"/>
      <c r="E224" s="39"/>
      <c r="F224" s="125"/>
      <c r="H224" s="109"/>
    </row>
    <row r="225" spans="2:8" ht="21">
      <c r="B225" s="39"/>
      <c r="C225" s="125"/>
      <c r="D225" s="39"/>
      <c r="E225" s="39"/>
      <c r="F225" s="125"/>
      <c r="H225" s="109"/>
    </row>
    <row r="226" spans="2:8" ht="21">
      <c r="B226" s="39"/>
      <c r="C226" s="125"/>
      <c r="D226" s="39"/>
      <c r="E226" s="39"/>
      <c r="F226" s="125"/>
      <c r="H226" s="109"/>
    </row>
    <row r="227" spans="2:8" ht="21">
      <c r="B227" s="39"/>
      <c r="C227" s="125"/>
      <c r="D227" s="39"/>
      <c r="E227" s="39"/>
      <c r="F227" s="125"/>
      <c r="H227" s="109"/>
    </row>
    <row r="228" spans="2:8" ht="21">
      <c r="B228" s="39"/>
      <c r="C228" s="125"/>
      <c r="D228" s="39"/>
      <c r="E228" s="39"/>
      <c r="F228" s="125"/>
      <c r="H228" s="109"/>
    </row>
    <row r="229" spans="2:8" ht="21">
      <c r="B229" s="39"/>
      <c r="C229" s="125"/>
      <c r="D229" s="39"/>
      <c r="E229" s="39"/>
      <c r="F229" s="125"/>
      <c r="H229" s="109"/>
    </row>
    <row r="230" spans="2:8" ht="21">
      <c r="B230" s="39"/>
      <c r="C230" s="125"/>
      <c r="D230" s="39"/>
      <c r="E230" s="39"/>
      <c r="F230" s="125"/>
      <c r="H230" s="109"/>
    </row>
    <row r="231" spans="2:8" ht="21">
      <c r="B231" s="39"/>
      <c r="C231" s="125"/>
      <c r="D231" s="39"/>
      <c r="E231" s="39"/>
      <c r="F231" s="125"/>
      <c r="H231" s="109"/>
    </row>
    <row r="232" spans="2:6" ht="21">
      <c r="B232" s="39"/>
      <c r="C232" s="125"/>
      <c r="D232" s="39"/>
      <c r="E232" s="39"/>
      <c r="F232" s="125"/>
    </row>
    <row r="233" spans="2:6" ht="21">
      <c r="B233" s="39"/>
      <c r="C233" s="125"/>
      <c r="D233" s="39"/>
      <c r="E233" s="39"/>
      <c r="F233" s="125"/>
    </row>
    <row r="234" spans="2:6" ht="21">
      <c r="B234" s="39"/>
      <c r="C234" s="125"/>
      <c r="D234" s="39"/>
      <c r="E234" s="39"/>
      <c r="F234" s="125"/>
    </row>
    <row r="235" spans="2:6" ht="21">
      <c r="B235" s="39"/>
      <c r="C235" s="125"/>
      <c r="D235" s="39"/>
      <c r="E235" s="39"/>
      <c r="F235" s="125"/>
    </row>
    <row r="236" spans="2:6" ht="21">
      <c r="B236" s="39"/>
      <c r="C236" s="125"/>
      <c r="D236" s="39"/>
      <c r="E236" s="39"/>
      <c r="F236" s="125"/>
    </row>
    <row r="237" spans="2:6" ht="21">
      <c r="B237" s="39"/>
      <c r="C237" s="125"/>
      <c r="D237" s="39"/>
      <c r="E237" s="39"/>
      <c r="F237" s="125"/>
    </row>
    <row r="238" spans="2:6" ht="21">
      <c r="B238" s="39"/>
      <c r="C238" s="125"/>
      <c r="D238" s="39"/>
      <c r="E238" s="39"/>
      <c r="F238" s="125"/>
    </row>
    <row r="239" spans="2:6" ht="21">
      <c r="B239" s="39"/>
      <c r="C239" s="125"/>
      <c r="D239" s="39"/>
      <c r="E239" s="39"/>
      <c r="F239" s="125"/>
    </row>
    <row r="240" spans="2:6" ht="21">
      <c r="B240" s="39"/>
      <c r="C240" s="125"/>
      <c r="D240" s="39"/>
      <c r="E240" s="39"/>
      <c r="F240" s="125"/>
    </row>
    <row r="241" spans="2:6" ht="21">
      <c r="B241" s="39"/>
      <c r="C241" s="125"/>
      <c r="D241" s="39"/>
      <c r="E241" s="39"/>
      <c r="F241" s="125"/>
    </row>
    <row r="242" spans="2:6" ht="21">
      <c r="B242" s="39"/>
      <c r="C242" s="125"/>
      <c r="D242" s="39"/>
      <c r="E242" s="39"/>
      <c r="F242" s="125"/>
    </row>
    <row r="243" spans="2:6" ht="21">
      <c r="B243" s="39"/>
      <c r="C243" s="125"/>
      <c r="D243" s="39"/>
      <c r="E243" s="39"/>
      <c r="F243" s="125"/>
    </row>
    <row r="244" spans="2:6" ht="21">
      <c r="B244" s="39"/>
      <c r="C244" s="125"/>
      <c r="D244" s="39"/>
      <c r="E244" s="39"/>
      <c r="F244" s="125"/>
    </row>
    <row r="245" spans="2:6" ht="21">
      <c r="B245" s="39"/>
      <c r="C245" s="125"/>
      <c r="D245" s="39"/>
      <c r="E245" s="39"/>
      <c r="F245" s="125"/>
    </row>
    <row r="246" spans="2:6" ht="21">
      <c r="B246" s="39"/>
      <c r="C246" s="125"/>
      <c r="D246" s="39"/>
      <c r="E246" s="39"/>
      <c r="F246" s="125"/>
    </row>
    <row r="247" spans="2:6" ht="21">
      <c r="B247" s="39"/>
      <c r="C247" s="125"/>
      <c r="D247" s="39"/>
      <c r="E247" s="39"/>
      <c r="F247" s="125"/>
    </row>
    <row r="248" spans="2:6" ht="21">
      <c r="B248" s="39"/>
      <c r="C248" s="125"/>
      <c r="D248" s="39"/>
      <c r="E248" s="39"/>
      <c r="F248" s="125"/>
    </row>
    <row r="249" spans="2:6" ht="21">
      <c r="B249" s="39"/>
      <c r="C249" s="125"/>
      <c r="D249" s="39"/>
      <c r="E249" s="39"/>
      <c r="F249" s="125"/>
    </row>
    <row r="250" spans="2:6" ht="21">
      <c r="B250" s="39"/>
      <c r="C250" s="125"/>
      <c r="D250" s="39"/>
      <c r="E250" s="39"/>
      <c r="F250" s="125"/>
    </row>
    <row r="251" spans="2:6" ht="21">
      <c r="B251" s="39"/>
      <c r="C251" s="125"/>
      <c r="D251" s="39"/>
      <c r="E251" s="39"/>
      <c r="F251" s="125"/>
    </row>
    <row r="252" spans="2:6" ht="21">
      <c r="B252" s="39"/>
      <c r="C252" s="125"/>
      <c r="D252" s="39"/>
      <c r="E252" s="39"/>
      <c r="F252" s="125"/>
    </row>
    <row r="253" spans="2:6" ht="21">
      <c r="B253" s="39"/>
      <c r="C253" s="125"/>
      <c r="D253" s="39"/>
      <c r="E253" s="39"/>
      <c r="F253" s="125"/>
    </row>
    <row r="254" spans="2:6" ht="21">
      <c r="B254" s="39"/>
      <c r="C254" s="125"/>
      <c r="D254" s="39"/>
      <c r="E254" s="39"/>
      <c r="F254" s="125"/>
    </row>
    <row r="255" spans="2:6" ht="21">
      <c r="B255" s="39"/>
      <c r="C255" s="125"/>
      <c r="D255" s="39"/>
      <c r="E255" s="39"/>
      <c r="F255" s="125"/>
    </row>
    <row r="256" spans="2:6" ht="21">
      <c r="B256" s="39"/>
      <c r="C256" s="125"/>
      <c r="D256" s="39"/>
      <c r="E256" s="39"/>
      <c r="F256" s="125"/>
    </row>
    <row r="257" spans="2:6" ht="21">
      <c r="B257" s="39"/>
      <c r="C257" s="125"/>
      <c r="D257" s="39"/>
      <c r="E257" s="39"/>
      <c r="F257" s="125"/>
    </row>
    <row r="258" spans="2:6" ht="21">
      <c r="B258" s="39"/>
      <c r="C258" s="125"/>
      <c r="D258" s="39"/>
      <c r="E258" s="39"/>
      <c r="F258" s="125"/>
    </row>
    <row r="259" spans="2:6" ht="21">
      <c r="B259" s="39"/>
      <c r="C259" s="125"/>
      <c r="D259" s="39"/>
      <c r="E259" s="39"/>
      <c r="F259" s="125"/>
    </row>
    <row r="260" spans="2:6" ht="21">
      <c r="B260" s="39"/>
      <c r="C260" s="125"/>
      <c r="D260" s="39"/>
      <c r="E260" s="39"/>
      <c r="F260" s="125"/>
    </row>
    <row r="261" spans="2:6" ht="21">
      <c r="B261" s="39"/>
      <c r="C261" s="125"/>
      <c r="D261" s="39"/>
      <c r="E261" s="39"/>
      <c r="F261" s="125"/>
    </row>
    <row r="262" spans="2:6" ht="21">
      <c r="B262" s="39"/>
      <c r="C262" s="125"/>
      <c r="D262" s="39"/>
      <c r="E262" s="39"/>
      <c r="F262" s="125"/>
    </row>
    <row r="263" spans="2:6" ht="21">
      <c r="B263" s="39"/>
      <c r="C263" s="125"/>
      <c r="D263" s="39"/>
      <c r="E263" s="39"/>
      <c r="F263" s="125"/>
    </row>
    <row r="264" spans="2:6" ht="21">
      <c r="B264" s="39"/>
      <c r="C264" s="125"/>
      <c r="D264" s="39"/>
      <c r="E264" s="39"/>
      <c r="F264" s="125"/>
    </row>
    <row r="265" spans="2:6" ht="21">
      <c r="B265" s="39"/>
      <c r="C265" s="125"/>
      <c r="D265" s="39"/>
      <c r="E265" s="39"/>
      <c r="F265" s="125"/>
    </row>
    <row r="266" spans="2:6" ht="21">
      <c r="B266" s="39"/>
      <c r="C266" s="125"/>
      <c r="D266" s="39"/>
      <c r="E266" s="39"/>
      <c r="F266" s="125"/>
    </row>
    <row r="267" spans="2:6" ht="21">
      <c r="B267" s="39"/>
      <c r="C267" s="125"/>
      <c r="D267" s="39"/>
      <c r="E267" s="39"/>
      <c r="F267" s="125"/>
    </row>
    <row r="268" spans="2:6" ht="21">
      <c r="B268" s="39"/>
      <c r="C268" s="125"/>
      <c r="D268" s="39"/>
      <c r="E268" s="39"/>
      <c r="F268" s="125"/>
    </row>
    <row r="269" spans="2:6" ht="21">
      <c r="B269" s="39"/>
      <c r="C269" s="125"/>
      <c r="D269" s="39"/>
      <c r="E269" s="39"/>
      <c r="F269" s="125"/>
    </row>
    <row r="270" spans="2:6" ht="21">
      <c r="B270" s="39"/>
      <c r="C270" s="125"/>
      <c r="D270" s="39"/>
      <c r="E270" s="39"/>
      <c r="F270" s="125"/>
    </row>
    <row r="271" spans="2:6" ht="21">
      <c r="B271" s="39"/>
      <c r="C271" s="125"/>
      <c r="D271" s="39"/>
      <c r="E271" s="39"/>
      <c r="F271" s="125"/>
    </row>
    <row r="272" spans="2:6" ht="21">
      <c r="B272" s="39"/>
      <c r="C272" s="125"/>
      <c r="D272" s="39"/>
      <c r="E272" s="39"/>
      <c r="F272" s="125"/>
    </row>
    <row r="273" spans="2:6" ht="21">
      <c r="B273" s="39"/>
      <c r="C273" s="125"/>
      <c r="D273" s="39"/>
      <c r="E273" s="39"/>
      <c r="F273" s="125"/>
    </row>
    <row r="274" spans="2:6" ht="21">
      <c r="B274" s="39"/>
      <c r="C274" s="125"/>
      <c r="D274" s="39"/>
      <c r="E274" s="39"/>
      <c r="F274" s="125"/>
    </row>
    <row r="275" spans="2:6" ht="21">
      <c r="B275" s="39"/>
      <c r="C275" s="125"/>
      <c r="D275" s="39"/>
      <c r="E275" s="39"/>
      <c r="F275" s="125"/>
    </row>
    <row r="276" spans="2:6" ht="21">
      <c r="B276" s="39"/>
      <c r="C276" s="125"/>
      <c r="D276" s="39"/>
      <c r="E276" s="39"/>
      <c r="F276" s="125"/>
    </row>
    <row r="277" spans="2:6" ht="21">
      <c r="B277" s="39"/>
      <c r="C277" s="125"/>
      <c r="D277" s="39"/>
      <c r="E277" s="39"/>
      <c r="F277" s="125"/>
    </row>
    <row r="278" spans="2:6" ht="21">
      <c r="B278" s="39"/>
      <c r="C278" s="125"/>
      <c r="D278" s="39"/>
      <c r="E278" s="39"/>
      <c r="F278" s="125"/>
    </row>
    <row r="279" spans="2:6" ht="21">
      <c r="B279" s="39"/>
      <c r="C279" s="125"/>
      <c r="D279" s="39"/>
      <c r="E279" s="39"/>
      <c r="F279" s="125"/>
    </row>
    <row r="280" spans="2:6" ht="21">
      <c r="B280" s="39"/>
      <c r="C280" s="125"/>
      <c r="D280" s="39"/>
      <c r="E280" s="39"/>
      <c r="F280" s="125"/>
    </row>
    <row r="281" spans="2:6" ht="21">
      <c r="B281" s="39"/>
      <c r="C281" s="125"/>
      <c r="D281" s="39"/>
      <c r="E281" s="39"/>
      <c r="F281" s="125"/>
    </row>
    <row r="282" spans="2:6" ht="21">
      <c r="B282" s="39"/>
      <c r="C282" s="125"/>
      <c r="D282" s="39"/>
      <c r="E282" s="39"/>
      <c r="F282" s="125"/>
    </row>
    <row r="283" spans="2:6" ht="21">
      <c r="B283" s="39"/>
      <c r="C283" s="125"/>
      <c r="D283" s="39"/>
      <c r="E283" s="39"/>
      <c r="F283" s="125"/>
    </row>
    <row r="284" spans="2:6" ht="21">
      <c r="B284" s="39"/>
      <c r="C284" s="125"/>
      <c r="D284" s="39"/>
      <c r="E284" s="39"/>
      <c r="F284" s="125"/>
    </row>
    <row r="285" spans="2:6" ht="21">
      <c r="B285" s="39"/>
      <c r="C285" s="125"/>
      <c r="D285" s="39"/>
      <c r="E285" s="39"/>
      <c r="F285" s="125"/>
    </row>
    <row r="286" spans="2:6" ht="21">
      <c r="B286" s="39"/>
      <c r="C286" s="125"/>
      <c r="D286" s="39"/>
      <c r="E286" s="39"/>
      <c r="F286" s="125"/>
    </row>
    <row r="287" spans="2:6" ht="21">
      <c r="B287" s="39"/>
      <c r="C287" s="125"/>
      <c r="D287" s="39"/>
      <c r="E287" s="39"/>
      <c r="F287" s="125"/>
    </row>
    <row r="288" spans="2:6" ht="21">
      <c r="B288" s="39"/>
      <c r="C288" s="125"/>
      <c r="D288" s="39"/>
      <c r="E288" s="39"/>
      <c r="F288" s="125"/>
    </row>
    <row r="289" spans="2:6" ht="21">
      <c r="B289" s="39"/>
      <c r="C289" s="125"/>
      <c r="D289" s="39"/>
      <c r="E289" s="39"/>
      <c r="F289" s="125"/>
    </row>
    <row r="290" spans="2:6" ht="21">
      <c r="B290" s="39"/>
      <c r="C290" s="125"/>
      <c r="D290" s="39"/>
      <c r="E290" s="39"/>
      <c r="F290" s="125"/>
    </row>
    <row r="291" spans="2:6" ht="21">
      <c r="B291" s="39"/>
      <c r="C291" s="125"/>
      <c r="D291" s="39"/>
      <c r="E291" s="39"/>
      <c r="F291" s="125"/>
    </row>
    <row r="292" spans="2:6" ht="21">
      <c r="B292" s="39"/>
      <c r="C292" s="125"/>
      <c r="D292" s="39"/>
      <c r="E292" s="39"/>
      <c r="F292" s="125"/>
    </row>
    <row r="293" spans="2:6" ht="21">
      <c r="B293" s="39"/>
      <c r="C293" s="125"/>
      <c r="D293" s="39"/>
      <c r="E293" s="39"/>
      <c r="F293" s="125"/>
    </row>
    <row r="294" spans="2:6" ht="21">
      <c r="B294" s="39"/>
      <c r="C294" s="125"/>
      <c r="D294" s="39"/>
      <c r="E294" s="39"/>
      <c r="F294" s="125"/>
    </row>
    <row r="295" spans="2:6" ht="21">
      <c r="B295" s="39"/>
      <c r="C295" s="125"/>
      <c r="D295" s="39"/>
      <c r="E295" s="39"/>
      <c r="F295" s="125"/>
    </row>
    <row r="296" spans="2:6" ht="21">
      <c r="B296" s="39"/>
      <c r="C296" s="125"/>
      <c r="D296" s="39"/>
      <c r="E296" s="39"/>
      <c r="F296" s="125"/>
    </row>
    <row r="297" spans="2:6" ht="21">
      <c r="B297" s="39"/>
      <c r="C297" s="125"/>
      <c r="D297" s="39"/>
      <c r="E297" s="39"/>
      <c r="F297" s="125"/>
    </row>
    <row r="298" spans="2:6" ht="21">
      <c r="B298" s="39"/>
      <c r="C298" s="125"/>
      <c r="D298" s="39"/>
      <c r="E298" s="39"/>
      <c r="F298" s="125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S243"/>
  <sheetViews>
    <sheetView zoomScale="130" zoomScaleNormal="130" zoomScalePageLayoutView="0" workbookViewId="0" topLeftCell="A1">
      <selection activeCell="G3" sqref="G3"/>
    </sheetView>
  </sheetViews>
  <sheetFormatPr defaultColWidth="9.140625" defaultRowHeight="21.75"/>
  <cols>
    <col min="1" max="1" width="8.421875" style="132" customWidth="1"/>
    <col min="2" max="2" width="9.140625" style="39" customWidth="1"/>
    <col min="3" max="3" width="9.140625" style="113" customWidth="1"/>
    <col min="4" max="4" width="10.140625" style="37" customWidth="1"/>
    <col min="5" max="5" width="9.28125" style="39" customWidth="1"/>
    <col min="6" max="6" width="9.8515625" style="110" customWidth="1"/>
    <col min="7" max="7" width="10.8515625" style="110" customWidth="1"/>
    <col min="8" max="8" width="10.421875" style="110" customWidth="1"/>
    <col min="9" max="9" width="25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4" t="s">
        <v>69</v>
      </c>
      <c r="B1" s="24"/>
      <c r="C1" s="133"/>
      <c r="D1" s="11"/>
      <c r="E1" s="6"/>
      <c r="F1" s="101"/>
      <c r="G1" s="101"/>
      <c r="H1" s="103"/>
      <c r="I1" s="8" t="s">
        <v>0</v>
      </c>
    </row>
    <row r="2" spans="1:9" s="10" customFormat="1" ht="21" customHeight="1">
      <c r="A2" s="114" t="s">
        <v>1</v>
      </c>
      <c r="B2" s="24"/>
      <c r="C2" s="134"/>
      <c r="D2" s="11"/>
      <c r="E2" s="6"/>
      <c r="F2" s="101"/>
      <c r="G2" s="101"/>
      <c r="H2" s="103"/>
      <c r="I2" s="2"/>
    </row>
    <row r="3" spans="1:18" s="19" customFormat="1" ht="15" customHeight="1">
      <c r="A3" s="115"/>
      <c r="B3" s="62"/>
      <c r="C3" s="135"/>
      <c r="D3" s="14"/>
      <c r="E3" s="17"/>
      <c r="F3" s="140"/>
      <c r="G3" s="140"/>
      <c r="H3" s="111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5"/>
      <c r="B5" s="62"/>
      <c r="C5" s="135"/>
      <c r="D5" s="14"/>
      <c r="E5" s="17"/>
      <c r="F5" s="140"/>
      <c r="G5" s="140"/>
      <c r="H5" s="111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30" t="s">
        <v>39</v>
      </c>
      <c r="B6" s="24"/>
      <c r="C6" s="136"/>
      <c r="D6" s="21" t="s">
        <v>40</v>
      </c>
      <c r="E6" s="24"/>
      <c r="F6" s="126"/>
      <c r="G6" s="127" t="s">
        <v>41</v>
      </c>
      <c r="H6" s="103"/>
      <c r="I6" s="2"/>
    </row>
    <row r="7" spans="1:9" s="10" customFormat="1" ht="22.5" customHeight="1">
      <c r="A7" s="130" t="s">
        <v>42</v>
      </c>
      <c r="B7" s="24"/>
      <c r="C7" s="136"/>
      <c r="D7" s="21" t="s">
        <v>26</v>
      </c>
      <c r="E7" s="24"/>
      <c r="F7" s="126"/>
      <c r="G7" s="127" t="s">
        <v>27</v>
      </c>
      <c r="H7" s="103"/>
      <c r="I7" s="2"/>
    </row>
    <row r="8" spans="1:9" s="10" customFormat="1" ht="22.5" customHeight="1">
      <c r="A8" s="130" t="s">
        <v>9</v>
      </c>
      <c r="B8" s="24"/>
      <c r="C8" s="122">
        <v>265.63</v>
      </c>
      <c r="D8" s="21" t="s">
        <v>37</v>
      </c>
      <c r="E8" s="7"/>
      <c r="F8" s="126"/>
      <c r="G8" s="128" t="s">
        <v>176</v>
      </c>
      <c r="H8" s="103"/>
      <c r="I8" s="2"/>
    </row>
    <row r="9" spans="1:71" s="10" customFormat="1" ht="22.5" customHeight="1">
      <c r="A9" s="243" t="s">
        <v>11</v>
      </c>
      <c r="B9" s="89" t="s">
        <v>12</v>
      </c>
      <c r="C9" s="137" t="s">
        <v>12</v>
      </c>
      <c r="D9" s="89" t="s">
        <v>13</v>
      </c>
      <c r="E9" s="89" t="s">
        <v>14</v>
      </c>
      <c r="F9" s="104" t="s">
        <v>15</v>
      </c>
      <c r="G9" s="104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38" t="s">
        <v>10</v>
      </c>
      <c r="D10" s="90" t="s">
        <v>19</v>
      </c>
      <c r="E10" s="90" t="s">
        <v>20</v>
      </c>
      <c r="F10" s="105" t="s">
        <v>21</v>
      </c>
      <c r="G10" s="105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200">
        <v>0.28</v>
      </c>
      <c r="C11" s="179">
        <f aca="true" t="shared" si="0" ref="C11:C55">$C$8+B11</f>
        <v>265.90999999999997</v>
      </c>
      <c r="D11" s="200" t="s">
        <v>194</v>
      </c>
      <c r="E11" s="200">
        <v>12.45</v>
      </c>
      <c r="F11" s="178">
        <v>3.25</v>
      </c>
      <c r="G11" s="179">
        <f aca="true" t="shared" si="1" ref="G11:G55">H11/F11</f>
        <v>0.04215384615384616</v>
      </c>
      <c r="H11" s="179">
        <v>0.137</v>
      </c>
      <c r="I11" s="208" t="s">
        <v>196</v>
      </c>
    </row>
    <row r="12" spans="1:9" s="34" customFormat="1" ht="21" customHeight="1">
      <c r="A12" s="213" t="s">
        <v>180</v>
      </c>
      <c r="B12" s="165">
        <v>0.33</v>
      </c>
      <c r="C12" s="155">
        <f t="shared" si="0"/>
        <v>265.96</v>
      </c>
      <c r="D12" s="165" t="s">
        <v>195</v>
      </c>
      <c r="E12" s="165">
        <v>12.95</v>
      </c>
      <c r="F12" s="153">
        <v>3.24</v>
      </c>
      <c r="G12" s="155">
        <f t="shared" si="1"/>
        <v>0.18271604938271602</v>
      </c>
      <c r="H12" s="155">
        <v>0.592</v>
      </c>
      <c r="I12" s="166" t="s">
        <v>103</v>
      </c>
    </row>
    <row r="13" spans="1:9" s="34" customFormat="1" ht="21" customHeight="1">
      <c r="A13" s="213" t="s">
        <v>228</v>
      </c>
      <c r="B13" s="165">
        <v>0.28</v>
      </c>
      <c r="C13" s="155">
        <f t="shared" si="0"/>
        <v>265.90999999999997</v>
      </c>
      <c r="D13" s="165" t="s">
        <v>249</v>
      </c>
      <c r="E13" s="165">
        <v>12.32</v>
      </c>
      <c r="F13" s="153">
        <v>2.62</v>
      </c>
      <c r="G13" s="155">
        <f t="shared" si="1"/>
        <v>0.10610687022900764</v>
      </c>
      <c r="H13" s="155">
        <v>0.278</v>
      </c>
      <c r="I13" s="166" t="s">
        <v>104</v>
      </c>
    </row>
    <row r="14" spans="1:9" s="34" customFormat="1" ht="21" customHeight="1">
      <c r="A14" s="213" t="s">
        <v>229</v>
      </c>
      <c r="B14" s="165">
        <v>0.29</v>
      </c>
      <c r="C14" s="155">
        <f t="shared" si="0"/>
        <v>265.92</v>
      </c>
      <c r="D14" s="165" t="s">
        <v>250</v>
      </c>
      <c r="E14" s="165">
        <v>12.35</v>
      </c>
      <c r="F14" s="153">
        <v>2.74</v>
      </c>
      <c r="G14" s="155">
        <f t="shared" si="1"/>
        <v>0.1156934306569343</v>
      </c>
      <c r="H14" s="155">
        <v>0.317</v>
      </c>
      <c r="I14" s="166" t="s">
        <v>103</v>
      </c>
    </row>
    <row r="15" spans="1:9" s="34" customFormat="1" ht="21" customHeight="1">
      <c r="A15" s="213" t="s">
        <v>106</v>
      </c>
      <c r="B15" s="165">
        <v>0.28</v>
      </c>
      <c r="C15" s="155">
        <f t="shared" si="0"/>
        <v>265.90999999999997</v>
      </c>
      <c r="D15" s="165" t="s">
        <v>251</v>
      </c>
      <c r="E15" s="165">
        <v>12.3</v>
      </c>
      <c r="F15" s="153">
        <v>2.82</v>
      </c>
      <c r="G15" s="155">
        <f t="shared" si="1"/>
        <v>0.10319148936170212</v>
      </c>
      <c r="H15" s="155">
        <v>0.291</v>
      </c>
      <c r="I15" s="166" t="s">
        <v>103</v>
      </c>
    </row>
    <row r="16" spans="1:9" s="34" customFormat="1" ht="21" customHeight="1">
      <c r="A16" s="213" t="s">
        <v>109</v>
      </c>
      <c r="B16" s="165">
        <v>0.27</v>
      </c>
      <c r="C16" s="155">
        <f t="shared" si="0"/>
        <v>265.9</v>
      </c>
      <c r="D16" s="165" t="s">
        <v>252</v>
      </c>
      <c r="E16" s="165">
        <v>12.26</v>
      </c>
      <c r="F16" s="153">
        <v>2.73</v>
      </c>
      <c r="G16" s="155">
        <f t="shared" si="1"/>
        <v>0.07106227106227106</v>
      </c>
      <c r="H16" s="155">
        <v>0.194</v>
      </c>
      <c r="I16" s="166" t="s">
        <v>103</v>
      </c>
    </row>
    <row r="17" spans="1:29" s="66" customFormat="1" ht="21" customHeight="1">
      <c r="A17" s="213" t="s">
        <v>289</v>
      </c>
      <c r="B17" s="165">
        <v>0.26</v>
      </c>
      <c r="C17" s="155">
        <f t="shared" si="0"/>
        <v>265.89</v>
      </c>
      <c r="D17" s="165" t="s">
        <v>306</v>
      </c>
      <c r="E17" s="165">
        <v>12</v>
      </c>
      <c r="F17" s="153">
        <v>2.49</v>
      </c>
      <c r="G17" s="155">
        <f t="shared" si="1"/>
        <v>0.05863453815261043</v>
      </c>
      <c r="H17" s="155">
        <v>0.146</v>
      </c>
      <c r="I17" s="166" t="s">
        <v>104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66" customFormat="1" ht="21" customHeight="1">
      <c r="A18" s="213" t="s">
        <v>293</v>
      </c>
      <c r="B18" s="165">
        <v>0.3</v>
      </c>
      <c r="C18" s="155">
        <f t="shared" si="0"/>
        <v>265.93</v>
      </c>
      <c r="D18" s="165" t="s">
        <v>245</v>
      </c>
      <c r="E18" s="165">
        <v>12.5</v>
      </c>
      <c r="F18" s="153">
        <v>2.91</v>
      </c>
      <c r="G18" s="155">
        <f t="shared" si="1"/>
        <v>0.14192439862542955</v>
      </c>
      <c r="H18" s="155">
        <v>0.413</v>
      </c>
      <c r="I18" s="166" t="s">
        <v>103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66" customFormat="1" ht="21" customHeight="1">
      <c r="A19" s="213" t="s">
        <v>294</v>
      </c>
      <c r="B19" s="165">
        <v>0.27</v>
      </c>
      <c r="C19" s="155">
        <f t="shared" si="0"/>
        <v>265.9</v>
      </c>
      <c r="D19" s="165" t="s">
        <v>307</v>
      </c>
      <c r="E19" s="165">
        <v>12.07</v>
      </c>
      <c r="F19" s="153">
        <v>2.43</v>
      </c>
      <c r="G19" s="155">
        <f t="shared" si="1"/>
        <v>0.06296296296296296</v>
      </c>
      <c r="H19" s="155">
        <v>0.153</v>
      </c>
      <c r="I19" s="166" t="s">
        <v>103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66" customFormat="1" ht="21" customHeight="1">
      <c r="A20" s="213" t="s">
        <v>295</v>
      </c>
      <c r="B20" s="165">
        <v>0.3</v>
      </c>
      <c r="C20" s="155">
        <f t="shared" si="0"/>
        <v>265.93</v>
      </c>
      <c r="D20" s="165" t="s">
        <v>308</v>
      </c>
      <c r="E20" s="165">
        <v>12.54</v>
      </c>
      <c r="F20" s="153">
        <v>2.83</v>
      </c>
      <c r="G20" s="155">
        <f t="shared" si="1"/>
        <v>0.15865724381625443</v>
      </c>
      <c r="H20" s="155">
        <v>0.449</v>
      </c>
      <c r="I20" s="166" t="s">
        <v>103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66" customFormat="1" ht="21" customHeight="1">
      <c r="A21" s="213" t="s">
        <v>342</v>
      </c>
      <c r="B21" s="165">
        <v>0.24</v>
      </c>
      <c r="C21" s="155">
        <f t="shared" si="0"/>
        <v>265.87</v>
      </c>
      <c r="D21" s="165" t="s">
        <v>354</v>
      </c>
      <c r="E21" s="165">
        <v>12</v>
      </c>
      <c r="F21" s="153">
        <v>2.17</v>
      </c>
      <c r="G21" s="155">
        <f t="shared" si="1"/>
        <v>0.04792626728110599</v>
      </c>
      <c r="H21" s="155">
        <v>0.104</v>
      </c>
      <c r="I21" s="166" t="s">
        <v>104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3" s="34" customFormat="1" ht="21" customHeight="1">
      <c r="A22" s="213" t="s">
        <v>338</v>
      </c>
      <c r="B22" s="165">
        <v>0.27</v>
      </c>
      <c r="C22" s="155">
        <f t="shared" si="0"/>
        <v>265.9</v>
      </c>
      <c r="D22" s="165" t="s">
        <v>355</v>
      </c>
      <c r="E22" s="165">
        <v>12.4</v>
      </c>
      <c r="F22" s="153">
        <v>2.47</v>
      </c>
      <c r="G22" s="155">
        <f t="shared" si="1"/>
        <v>0.11133603238866396</v>
      </c>
      <c r="H22" s="155">
        <v>0.275</v>
      </c>
      <c r="I22" s="166" t="s">
        <v>103</v>
      </c>
      <c r="W22" s="67"/>
    </row>
    <row r="23" spans="1:25" s="34" customFormat="1" ht="21" customHeight="1">
      <c r="A23" s="213" t="s">
        <v>119</v>
      </c>
      <c r="B23" s="165">
        <v>0.28</v>
      </c>
      <c r="C23" s="155">
        <f t="shared" si="0"/>
        <v>265.90999999999997</v>
      </c>
      <c r="D23" s="165" t="s">
        <v>356</v>
      </c>
      <c r="E23" s="165">
        <v>12.5</v>
      </c>
      <c r="F23" s="153">
        <v>2.67</v>
      </c>
      <c r="G23" s="155">
        <f t="shared" si="1"/>
        <v>0.1303370786516854</v>
      </c>
      <c r="H23" s="155">
        <v>0.348</v>
      </c>
      <c r="I23" s="166" t="s">
        <v>103</v>
      </c>
      <c r="W23" s="67"/>
      <c r="X23" s="67"/>
      <c r="Y23" s="67"/>
    </row>
    <row r="24" spans="1:25" s="34" customFormat="1" ht="21" customHeight="1">
      <c r="A24" s="213" t="s">
        <v>117</v>
      </c>
      <c r="B24" s="165">
        <v>0.29</v>
      </c>
      <c r="C24" s="155">
        <f t="shared" si="0"/>
        <v>265.92</v>
      </c>
      <c r="D24" s="165" t="s">
        <v>357</v>
      </c>
      <c r="E24" s="165">
        <v>12.47</v>
      </c>
      <c r="F24" s="153">
        <v>2.7</v>
      </c>
      <c r="G24" s="155">
        <f t="shared" si="1"/>
        <v>0.12407407407407407</v>
      </c>
      <c r="H24" s="155">
        <v>0.335</v>
      </c>
      <c r="I24" s="166" t="s">
        <v>103</v>
      </c>
      <c r="W24" s="43"/>
      <c r="X24" s="43"/>
      <c r="Y24" s="44"/>
    </row>
    <row r="25" spans="1:25" s="34" customFormat="1" ht="21" customHeight="1">
      <c r="A25" s="213" t="s">
        <v>397</v>
      </c>
      <c r="B25" s="165">
        <v>0.3</v>
      </c>
      <c r="C25" s="155">
        <f t="shared" si="0"/>
        <v>265.93</v>
      </c>
      <c r="D25" s="165" t="s">
        <v>413</v>
      </c>
      <c r="E25" s="165">
        <v>12.75</v>
      </c>
      <c r="F25" s="153">
        <v>2.72</v>
      </c>
      <c r="G25" s="155">
        <f t="shared" si="1"/>
        <v>0.1577205882352941</v>
      </c>
      <c r="H25" s="155">
        <v>0.429</v>
      </c>
      <c r="I25" s="166" t="s">
        <v>104</v>
      </c>
      <c r="W25" s="43"/>
      <c r="X25" s="43"/>
      <c r="Y25" s="44"/>
    </row>
    <row r="26" spans="1:25" s="34" customFormat="1" ht="21" customHeight="1">
      <c r="A26" s="213" t="s">
        <v>389</v>
      </c>
      <c r="B26" s="165">
        <v>1.37</v>
      </c>
      <c r="C26" s="155">
        <f t="shared" si="0"/>
        <v>267</v>
      </c>
      <c r="D26" s="165" t="s">
        <v>414</v>
      </c>
      <c r="E26" s="165">
        <v>15.3</v>
      </c>
      <c r="F26" s="153">
        <v>16.63</v>
      </c>
      <c r="G26" s="155">
        <f t="shared" si="1"/>
        <v>0.9204449789536983</v>
      </c>
      <c r="H26" s="155">
        <v>15.307</v>
      </c>
      <c r="I26" s="166" t="s">
        <v>103</v>
      </c>
      <c r="W26" s="43"/>
      <c r="X26" s="43"/>
      <c r="Y26" s="44"/>
    </row>
    <row r="27" spans="1:25" s="34" customFormat="1" ht="21" customHeight="1">
      <c r="A27" s="213" t="s">
        <v>389</v>
      </c>
      <c r="B27" s="165">
        <v>1.42</v>
      </c>
      <c r="C27" s="155">
        <f t="shared" si="0"/>
        <v>267.05</v>
      </c>
      <c r="D27" s="165" t="s">
        <v>415</v>
      </c>
      <c r="E27" s="165">
        <v>16</v>
      </c>
      <c r="F27" s="153">
        <v>17.58</v>
      </c>
      <c r="G27" s="155">
        <f t="shared" si="1"/>
        <v>0.9408987485779295</v>
      </c>
      <c r="H27" s="155">
        <v>16.541</v>
      </c>
      <c r="I27" s="166" t="s">
        <v>103</v>
      </c>
      <c r="W27" s="43"/>
      <c r="X27" s="43"/>
      <c r="Y27" s="44"/>
    </row>
    <row r="28" spans="1:25" s="34" customFormat="1" ht="21" customHeight="1">
      <c r="A28" s="213" t="s">
        <v>398</v>
      </c>
      <c r="B28" s="165">
        <v>0.35</v>
      </c>
      <c r="C28" s="155">
        <f t="shared" si="0"/>
        <v>265.98</v>
      </c>
      <c r="D28" s="165" t="s">
        <v>416</v>
      </c>
      <c r="E28" s="165">
        <v>12.7</v>
      </c>
      <c r="F28" s="153">
        <v>3.14</v>
      </c>
      <c r="G28" s="155">
        <f t="shared" si="1"/>
        <v>0.2445859872611465</v>
      </c>
      <c r="H28" s="155">
        <v>0.768</v>
      </c>
      <c r="I28" s="166" t="s">
        <v>103</v>
      </c>
      <c r="W28" s="43"/>
      <c r="X28" s="43"/>
      <c r="Y28" s="44"/>
    </row>
    <row r="29" spans="1:25" s="34" customFormat="1" ht="21" customHeight="1">
      <c r="A29" s="213" t="s">
        <v>122</v>
      </c>
      <c r="B29" s="165">
        <v>0.52</v>
      </c>
      <c r="C29" s="155">
        <f t="shared" si="0"/>
        <v>266.15</v>
      </c>
      <c r="D29" s="165" t="s">
        <v>417</v>
      </c>
      <c r="E29" s="165">
        <v>13.4</v>
      </c>
      <c r="F29" s="153">
        <v>5.17</v>
      </c>
      <c r="G29" s="155">
        <f t="shared" si="1"/>
        <v>0.4222437137330754</v>
      </c>
      <c r="H29" s="155">
        <v>2.183</v>
      </c>
      <c r="I29" s="166" t="s">
        <v>103</v>
      </c>
      <c r="W29" s="43"/>
      <c r="X29" s="43"/>
      <c r="Y29" s="44"/>
    </row>
    <row r="30" spans="1:25" s="34" customFormat="1" ht="21" customHeight="1">
      <c r="A30" s="213" t="s">
        <v>129</v>
      </c>
      <c r="B30" s="165">
        <v>0.42</v>
      </c>
      <c r="C30" s="155">
        <f t="shared" si="0"/>
        <v>266.05</v>
      </c>
      <c r="D30" s="165" t="s">
        <v>482</v>
      </c>
      <c r="E30" s="165">
        <v>12.8</v>
      </c>
      <c r="F30" s="153">
        <v>3.76</v>
      </c>
      <c r="G30" s="155">
        <f t="shared" si="1"/>
        <v>0.301063829787234</v>
      </c>
      <c r="H30" s="155">
        <v>1.132</v>
      </c>
      <c r="I30" s="166" t="s">
        <v>104</v>
      </c>
      <c r="W30" s="59"/>
      <c r="X30" s="59"/>
      <c r="Y30" s="68"/>
    </row>
    <row r="31" spans="1:25" s="34" customFormat="1" ht="21" customHeight="1">
      <c r="A31" s="213" t="s">
        <v>464</v>
      </c>
      <c r="B31" s="165">
        <v>0.45</v>
      </c>
      <c r="C31" s="155">
        <f t="shared" si="0"/>
        <v>266.08</v>
      </c>
      <c r="D31" s="165" t="s">
        <v>483</v>
      </c>
      <c r="E31" s="165">
        <v>13.05</v>
      </c>
      <c r="F31" s="156">
        <v>4.19</v>
      </c>
      <c r="G31" s="155">
        <f t="shared" si="1"/>
        <v>0.3293556085918854</v>
      </c>
      <c r="H31" s="155">
        <v>1.38</v>
      </c>
      <c r="I31" s="166" t="s">
        <v>103</v>
      </c>
      <c r="W31" s="59"/>
      <c r="X31" s="59"/>
      <c r="Y31" s="68"/>
    </row>
    <row r="32" spans="1:25" s="34" customFormat="1" ht="21" customHeight="1">
      <c r="A32" s="213" t="s">
        <v>465</v>
      </c>
      <c r="B32" s="165">
        <v>0.64</v>
      </c>
      <c r="C32" s="155">
        <f t="shared" si="0"/>
        <v>266.27</v>
      </c>
      <c r="D32" s="165" t="s">
        <v>484</v>
      </c>
      <c r="E32" s="165">
        <v>14.45</v>
      </c>
      <c r="F32" s="153">
        <v>7.1</v>
      </c>
      <c r="G32" s="155">
        <f t="shared" si="1"/>
        <v>0.5725352112676058</v>
      </c>
      <c r="H32" s="155">
        <v>4.065</v>
      </c>
      <c r="I32" s="166" t="s">
        <v>103</v>
      </c>
      <c r="W32" s="59"/>
      <c r="X32" s="59"/>
      <c r="Y32" s="68"/>
    </row>
    <row r="33" spans="1:25" s="34" customFormat="1" ht="21" customHeight="1">
      <c r="A33" s="213" t="s">
        <v>128</v>
      </c>
      <c r="B33" s="165">
        <v>0.5</v>
      </c>
      <c r="C33" s="155">
        <f t="shared" si="0"/>
        <v>266.13</v>
      </c>
      <c r="D33" s="165" t="s">
        <v>485</v>
      </c>
      <c r="E33" s="165">
        <v>13.4</v>
      </c>
      <c r="F33" s="156">
        <v>4.95</v>
      </c>
      <c r="G33" s="155">
        <f t="shared" si="1"/>
        <v>0.4016161616161616</v>
      </c>
      <c r="H33" s="155">
        <v>1.988</v>
      </c>
      <c r="I33" s="166" t="s">
        <v>103</v>
      </c>
      <c r="W33" s="59"/>
      <c r="X33" s="59"/>
      <c r="Y33" s="68"/>
    </row>
    <row r="34" spans="1:25" s="34" customFormat="1" ht="21" customHeight="1">
      <c r="A34" s="213" t="s">
        <v>517</v>
      </c>
      <c r="B34" s="165">
        <v>0.68</v>
      </c>
      <c r="C34" s="155">
        <f t="shared" si="0"/>
        <v>266.31</v>
      </c>
      <c r="D34" s="165" t="s">
        <v>534</v>
      </c>
      <c r="E34" s="165">
        <v>14.5</v>
      </c>
      <c r="F34" s="156">
        <v>7.56</v>
      </c>
      <c r="G34" s="187">
        <f t="shared" si="1"/>
        <v>0.47949735449735453</v>
      </c>
      <c r="H34" s="155">
        <v>3.625</v>
      </c>
      <c r="I34" s="166" t="s">
        <v>104</v>
      </c>
      <c r="W34" s="59"/>
      <c r="X34" s="59"/>
      <c r="Y34" s="68"/>
    </row>
    <row r="35" spans="1:25" s="34" customFormat="1" ht="21" customHeight="1">
      <c r="A35" s="213" t="s">
        <v>518</v>
      </c>
      <c r="B35" s="165">
        <v>0.65</v>
      </c>
      <c r="C35" s="155">
        <f t="shared" si="0"/>
        <v>266.28</v>
      </c>
      <c r="D35" s="165" t="s">
        <v>535</v>
      </c>
      <c r="E35" s="165">
        <v>14.25</v>
      </c>
      <c r="F35" s="153">
        <v>7.29</v>
      </c>
      <c r="G35" s="155">
        <f t="shared" si="1"/>
        <v>0.5736625514403293</v>
      </c>
      <c r="H35" s="155">
        <v>4.182</v>
      </c>
      <c r="I35" s="166" t="s">
        <v>103</v>
      </c>
      <c r="W35" s="59"/>
      <c r="X35" s="59"/>
      <c r="Y35" s="68"/>
    </row>
    <row r="36" spans="1:9" s="34" customFormat="1" ht="22.5" customHeight="1">
      <c r="A36" s="213" t="s">
        <v>133</v>
      </c>
      <c r="B36" s="165">
        <v>0.43</v>
      </c>
      <c r="C36" s="155">
        <f t="shared" si="0"/>
        <v>266.06</v>
      </c>
      <c r="D36" s="165" t="s">
        <v>536</v>
      </c>
      <c r="E36" s="165">
        <v>13.23</v>
      </c>
      <c r="F36" s="153">
        <v>4.23</v>
      </c>
      <c r="G36" s="155">
        <f t="shared" si="1"/>
        <v>0.32671394799054365</v>
      </c>
      <c r="H36" s="155">
        <v>1.382</v>
      </c>
      <c r="I36" s="166" t="s">
        <v>103</v>
      </c>
    </row>
    <row r="37" spans="1:9" s="34" customFormat="1" ht="22.5" customHeight="1">
      <c r="A37" s="213" t="s">
        <v>137</v>
      </c>
      <c r="B37" s="165">
        <v>1.25</v>
      </c>
      <c r="C37" s="155">
        <f t="shared" si="0"/>
        <v>266.88</v>
      </c>
      <c r="D37" s="165" t="s">
        <v>192</v>
      </c>
      <c r="E37" s="165">
        <v>15.1</v>
      </c>
      <c r="F37" s="153">
        <v>14.93</v>
      </c>
      <c r="G37" s="155">
        <f t="shared" si="1"/>
        <v>0.990020093770931</v>
      </c>
      <c r="H37" s="155">
        <v>14.781</v>
      </c>
      <c r="I37" s="166" t="s">
        <v>103</v>
      </c>
    </row>
    <row r="38" spans="1:29" s="29" customFormat="1" ht="22.5" customHeight="1">
      <c r="A38" s="213" t="s">
        <v>142</v>
      </c>
      <c r="B38" s="165">
        <v>0.54</v>
      </c>
      <c r="C38" s="155">
        <f t="shared" si="0"/>
        <v>266.17</v>
      </c>
      <c r="D38" s="165" t="s">
        <v>575</v>
      </c>
      <c r="E38" s="165">
        <v>13.6</v>
      </c>
      <c r="F38" s="153">
        <v>5.27</v>
      </c>
      <c r="G38" s="155">
        <f t="shared" si="1"/>
        <v>0.46072106261859586</v>
      </c>
      <c r="H38" s="155">
        <v>2.428</v>
      </c>
      <c r="I38" s="166" t="s">
        <v>104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s="29" customFormat="1" ht="22.5" customHeight="1">
      <c r="A39" s="213" t="s">
        <v>139</v>
      </c>
      <c r="B39" s="165">
        <v>0.5</v>
      </c>
      <c r="C39" s="155">
        <f t="shared" si="0"/>
        <v>266.13</v>
      </c>
      <c r="D39" s="165" t="s">
        <v>225</v>
      </c>
      <c r="E39" s="165">
        <v>13.32</v>
      </c>
      <c r="F39" s="153">
        <v>4.81</v>
      </c>
      <c r="G39" s="155">
        <f t="shared" si="1"/>
        <v>0.42744282744282747</v>
      </c>
      <c r="H39" s="155">
        <v>2.056</v>
      </c>
      <c r="I39" s="166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29" customFormat="1" ht="22.5" customHeight="1">
      <c r="A40" s="220" t="s">
        <v>143</v>
      </c>
      <c r="B40" s="170">
        <v>0.47</v>
      </c>
      <c r="C40" s="160">
        <f t="shared" si="0"/>
        <v>266.1</v>
      </c>
      <c r="D40" s="170" t="s">
        <v>576</v>
      </c>
      <c r="E40" s="170">
        <v>13.6</v>
      </c>
      <c r="F40" s="159">
        <v>4.74</v>
      </c>
      <c r="G40" s="160">
        <f t="shared" si="1"/>
        <v>0.3892405063291139</v>
      </c>
      <c r="H40" s="160">
        <v>1.845</v>
      </c>
      <c r="I40" s="169" t="s">
        <v>103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9" customFormat="1" ht="22.5" customHeight="1">
      <c r="A41" s="221" t="s">
        <v>141</v>
      </c>
      <c r="B41" s="201">
        <v>0.4</v>
      </c>
      <c r="C41" s="162">
        <f t="shared" si="0"/>
        <v>266.03</v>
      </c>
      <c r="D41" s="201" t="s">
        <v>577</v>
      </c>
      <c r="E41" s="201">
        <v>13.07</v>
      </c>
      <c r="F41" s="161">
        <v>3.76</v>
      </c>
      <c r="G41" s="162">
        <f t="shared" si="1"/>
        <v>0.3127659574468085</v>
      </c>
      <c r="H41" s="162">
        <v>1.176</v>
      </c>
      <c r="I41" s="210" t="s">
        <v>103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29" customFormat="1" ht="22.5" customHeight="1">
      <c r="A42" s="213" t="s">
        <v>594</v>
      </c>
      <c r="B42" s="165">
        <v>0.36</v>
      </c>
      <c r="C42" s="155">
        <f t="shared" si="0"/>
        <v>265.99</v>
      </c>
      <c r="D42" s="165" t="s">
        <v>603</v>
      </c>
      <c r="E42" s="165">
        <v>12.8</v>
      </c>
      <c r="F42" s="153">
        <v>3.02</v>
      </c>
      <c r="G42" s="155">
        <f t="shared" si="1"/>
        <v>0.2867549668874172</v>
      </c>
      <c r="H42" s="155">
        <v>0.866</v>
      </c>
      <c r="I42" s="166" t="s">
        <v>104</v>
      </c>
      <c r="J42" s="34"/>
      <c r="K42" s="34"/>
      <c r="L42" s="34"/>
      <c r="M42" s="34"/>
      <c r="N42" s="34"/>
      <c r="O42" s="34"/>
      <c r="P42" s="34"/>
      <c r="Q42" s="34" t="s">
        <v>66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29" customFormat="1" ht="22.5" customHeight="1">
      <c r="A43" s="213" t="s">
        <v>595</v>
      </c>
      <c r="B43" s="165">
        <v>0.32</v>
      </c>
      <c r="C43" s="155">
        <f t="shared" si="0"/>
        <v>265.95</v>
      </c>
      <c r="D43" s="165" t="s">
        <v>604</v>
      </c>
      <c r="E43" s="165">
        <v>12.9</v>
      </c>
      <c r="F43" s="153">
        <v>2.85</v>
      </c>
      <c r="G43" s="155">
        <f t="shared" si="1"/>
        <v>0.20491228070175438</v>
      </c>
      <c r="H43" s="155">
        <v>0.584</v>
      </c>
      <c r="I43" s="166" t="s">
        <v>103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s="29" customFormat="1" ht="22.5" customHeight="1">
      <c r="A44" s="213" t="s">
        <v>596</v>
      </c>
      <c r="B44" s="165">
        <v>0.39</v>
      </c>
      <c r="C44" s="155">
        <f t="shared" si="0"/>
        <v>266.02</v>
      </c>
      <c r="D44" s="165" t="s">
        <v>605</v>
      </c>
      <c r="E44" s="165">
        <v>13.05</v>
      </c>
      <c r="F44" s="153">
        <v>3.5</v>
      </c>
      <c r="G44" s="155">
        <f t="shared" si="1"/>
        <v>0.33428571428571424</v>
      </c>
      <c r="H44" s="155">
        <v>1.17</v>
      </c>
      <c r="I44" s="166" t="s">
        <v>103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s="29" customFormat="1" ht="22.5" customHeight="1">
      <c r="A45" s="213" t="s">
        <v>597</v>
      </c>
      <c r="B45" s="165">
        <v>0.27</v>
      </c>
      <c r="C45" s="155">
        <f t="shared" si="0"/>
        <v>265.9</v>
      </c>
      <c r="D45" s="165" t="s">
        <v>606</v>
      </c>
      <c r="E45" s="165">
        <v>12</v>
      </c>
      <c r="F45" s="153">
        <v>2.26</v>
      </c>
      <c r="G45" s="155">
        <f t="shared" si="1"/>
        <v>0.13362831858407082</v>
      </c>
      <c r="H45" s="155">
        <v>0.302</v>
      </c>
      <c r="I45" s="166" t="s">
        <v>103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s="29" customFormat="1" ht="22.5" customHeight="1">
      <c r="A46" s="213" t="s">
        <v>154</v>
      </c>
      <c r="B46" s="165">
        <v>0.23</v>
      </c>
      <c r="C46" s="155">
        <f t="shared" si="0"/>
        <v>265.86</v>
      </c>
      <c r="D46" s="165" t="s">
        <v>642</v>
      </c>
      <c r="E46" s="165">
        <v>11.72</v>
      </c>
      <c r="F46" s="153">
        <v>1.74</v>
      </c>
      <c r="G46" s="155">
        <f t="shared" si="1"/>
        <v>0.06551724137931035</v>
      </c>
      <c r="H46" s="155">
        <v>0.114</v>
      </c>
      <c r="I46" s="166" t="s">
        <v>104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s="29" customFormat="1" ht="22.5" customHeight="1">
      <c r="A47" s="213" t="s">
        <v>156</v>
      </c>
      <c r="B47" s="165">
        <v>0.27</v>
      </c>
      <c r="C47" s="155">
        <f t="shared" si="0"/>
        <v>265.9</v>
      </c>
      <c r="D47" s="165" t="s">
        <v>643</v>
      </c>
      <c r="E47" s="165">
        <v>12.45</v>
      </c>
      <c r="F47" s="153">
        <v>2.26</v>
      </c>
      <c r="G47" s="155">
        <f t="shared" si="1"/>
        <v>0.12168141592920356</v>
      </c>
      <c r="H47" s="155">
        <v>0.275</v>
      </c>
      <c r="I47" s="166" t="s">
        <v>103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s="29" customFormat="1" ht="22.5" customHeight="1">
      <c r="A48" s="213" t="s">
        <v>158</v>
      </c>
      <c r="B48" s="165">
        <v>0.25</v>
      </c>
      <c r="C48" s="155">
        <f t="shared" si="0"/>
        <v>265.88</v>
      </c>
      <c r="D48" s="165" t="s">
        <v>644</v>
      </c>
      <c r="E48" s="165">
        <v>12.3</v>
      </c>
      <c r="F48" s="153">
        <v>2.12</v>
      </c>
      <c r="G48" s="155">
        <f t="shared" si="1"/>
        <v>0.08490566037735849</v>
      </c>
      <c r="H48" s="155">
        <v>0.18</v>
      </c>
      <c r="I48" s="166" t="s">
        <v>103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s="29" customFormat="1" ht="22.5" customHeight="1">
      <c r="A49" s="213" t="s">
        <v>160</v>
      </c>
      <c r="B49" s="165">
        <v>0.25</v>
      </c>
      <c r="C49" s="155">
        <f t="shared" si="0"/>
        <v>265.88</v>
      </c>
      <c r="D49" s="165" t="s">
        <v>645</v>
      </c>
      <c r="E49" s="165">
        <v>12</v>
      </c>
      <c r="F49" s="153">
        <v>2.04</v>
      </c>
      <c r="G49" s="155">
        <f t="shared" si="1"/>
        <v>0.07205882352941176</v>
      </c>
      <c r="H49" s="155">
        <v>0.147</v>
      </c>
      <c r="I49" s="166" t="s">
        <v>103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s="29" customFormat="1" ht="22.5" customHeight="1">
      <c r="A50" s="213" t="s">
        <v>163</v>
      </c>
      <c r="B50" s="165">
        <v>0.26</v>
      </c>
      <c r="C50" s="155">
        <f t="shared" si="0"/>
        <v>265.89</v>
      </c>
      <c r="D50" s="165" t="s">
        <v>676</v>
      </c>
      <c r="E50" s="165">
        <v>12.5</v>
      </c>
      <c r="F50" s="153">
        <v>2.23</v>
      </c>
      <c r="G50" s="155">
        <f t="shared" si="1"/>
        <v>0.08968609865470853</v>
      </c>
      <c r="H50" s="155">
        <v>0.2</v>
      </c>
      <c r="I50" s="166" t="s">
        <v>104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s="29" customFormat="1" ht="22.5" customHeight="1">
      <c r="A51" s="213" t="s">
        <v>666</v>
      </c>
      <c r="B51" s="165">
        <v>0.28</v>
      </c>
      <c r="C51" s="155">
        <f t="shared" si="0"/>
        <v>265.90999999999997</v>
      </c>
      <c r="D51" s="165" t="s">
        <v>677</v>
      </c>
      <c r="E51" s="165">
        <v>12.5</v>
      </c>
      <c r="F51" s="153">
        <v>2.36</v>
      </c>
      <c r="G51" s="155">
        <f t="shared" si="1"/>
        <v>0.08474576271186442</v>
      </c>
      <c r="H51" s="155">
        <v>0.2</v>
      </c>
      <c r="I51" s="166" t="s">
        <v>103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s="29" customFormat="1" ht="22.5" customHeight="1">
      <c r="A52" s="213" t="s">
        <v>667</v>
      </c>
      <c r="B52" s="165">
        <v>0.28</v>
      </c>
      <c r="C52" s="155">
        <f t="shared" si="0"/>
        <v>265.90999999999997</v>
      </c>
      <c r="D52" s="165" t="s">
        <v>678</v>
      </c>
      <c r="E52" s="165">
        <v>12.43</v>
      </c>
      <c r="F52" s="153">
        <v>2.45</v>
      </c>
      <c r="G52" s="155">
        <f t="shared" si="1"/>
        <v>0.08979591836734693</v>
      </c>
      <c r="H52" s="155">
        <v>0.22</v>
      </c>
      <c r="I52" s="166" t="s">
        <v>103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s="29" customFormat="1" ht="22.5" customHeight="1">
      <c r="A53" s="213" t="s">
        <v>668</v>
      </c>
      <c r="B53" s="165">
        <v>0.31</v>
      </c>
      <c r="C53" s="155">
        <f t="shared" si="0"/>
        <v>265.94</v>
      </c>
      <c r="D53" s="165" t="s">
        <v>679</v>
      </c>
      <c r="E53" s="165">
        <v>12.53</v>
      </c>
      <c r="F53" s="153">
        <v>2.78</v>
      </c>
      <c r="G53" s="155">
        <f t="shared" si="1"/>
        <v>0.12122302158273383</v>
      </c>
      <c r="H53" s="155">
        <v>0.337</v>
      </c>
      <c r="I53" s="166" t="s">
        <v>103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41" s="34" customFormat="1" ht="21" customHeight="1">
      <c r="A54" s="213" t="s">
        <v>171</v>
      </c>
      <c r="B54" s="165">
        <v>0.25</v>
      </c>
      <c r="C54" s="167">
        <f t="shared" si="0"/>
        <v>265.88</v>
      </c>
      <c r="D54" s="166" t="s">
        <v>709</v>
      </c>
      <c r="E54" s="165">
        <v>12.13</v>
      </c>
      <c r="F54" s="165">
        <v>2.01</v>
      </c>
      <c r="G54" s="167">
        <f t="shared" si="1"/>
        <v>0.11243781094527365</v>
      </c>
      <c r="H54" s="167">
        <v>0.226</v>
      </c>
      <c r="I54" s="16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20" t="s">
        <v>706</v>
      </c>
      <c r="B55" s="170">
        <v>0.38</v>
      </c>
      <c r="C55" s="171">
        <f t="shared" si="0"/>
        <v>266.01</v>
      </c>
      <c r="D55" s="169" t="s">
        <v>710</v>
      </c>
      <c r="E55" s="170">
        <v>13.1</v>
      </c>
      <c r="F55" s="170">
        <v>3.82</v>
      </c>
      <c r="G55" s="171">
        <f t="shared" si="1"/>
        <v>0.04947643979057592</v>
      </c>
      <c r="H55" s="171">
        <v>0.189</v>
      </c>
      <c r="I55" s="169" t="s">
        <v>103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29" s="29" customFormat="1" ht="22.5" customHeight="1">
      <c r="A56" s="148"/>
      <c r="B56" s="43"/>
      <c r="C56" s="106"/>
      <c r="D56" s="43"/>
      <c r="E56" s="43"/>
      <c r="F56" s="124"/>
      <c r="G56" s="112"/>
      <c r="H56" s="112"/>
      <c r="I56" s="61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s="29" customFormat="1" ht="22.5" customHeight="1">
      <c r="A57" s="148"/>
      <c r="B57" s="43"/>
      <c r="C57" s="106"/>
      <c r="D57" s="43"/>
      <c r="E57" s="43"/>
      <c r="F57" s="124"/>
      <c r="G57" s="112"/>
      <c r="H57" s="112"/>
      <c r="I57" s="61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29" customFormat="1" ht="22.5" customHeight="1">
      <c r="A58" s="148"/>
      <c r="B58" s="43"/>
      <c r="C58" s="106"/>
      <c r="D58" s="43"/>
      <c r="E58" s="43"/>
      <c r="F58" s="124"/>
      <c r="G58" s="112"/>
      <c r="H58" s="112"/>
      <c r="I58" s="6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s="29" customFormat="1" ht="30" customHeight="1">
      <c r="A59" s="131"/>
      <c r="B59" s="43"/>
      <c r="C59" s="106"/>
      <c r="D59" s="34"/>
      <c r="E59" s="43"/>
      <c r="F59" s="118"/>
      <c r="G59" s="112"/>
      <c r="H59" s="112"/>
      <c r="I59" s="63"/>
      <c r="J59"/>
      <c r="K59"/>
      <c r="L59"/>
      <c r="M59"/>
      <c r="N59"/>
      <c r="O59"/>
      <c r="P59"/>
      <c r="Q59"/>
      <c r="R5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s="29" customFormat="1" ht="15" customHeight="1">
      <c r="A60" s="131"/>
      <c r="B60" s="43"/>
      <c r="C60" s="106"/>
      <c r="D60" s="34"/>
      <c r="E60" s="43"/>
      <c r="F60" s="118"/>
      <c r="G60" s="112"/>
      <c r="H60" s="112"/>
      <c r="I60" s="63"/>
      <c r="J60"/>
      <c r="K60"/>
      <c r="L60"/>
      <c r="M60"/>
      <c r="N60"/>
      <c r="O60"/>
      <c r="P60"/>
      <c r="Q60"/>
      <c r="R6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s="29" customFormat="1" ht="15" customHeight="1">
      <c r="A61" s="131"/>
      <c r="B61" s="43"/>
      <c r="C61" s="106"/>
      <c r="D61" s="34"/>
      <c r="E61" s="43"/>
      <c r="F61" s="118"/>
      <c r="G61" s="112"/>
      <c r="H61" s="112"/>
      <c r="I61" s="63"/>
      <c r="J61"/>
      <c r="K61"/>
      <c r="L61"/>
      <c r="M61"/>
      <c r="N61"/>
      <c r="O61"/>
      <c r="P61"/>
      <c r="Q61"/>
      <c r="R6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s="29" customFormat="1" ht="15" customHeight="1">
      <c r="A62" s="131"/>
      <c r="B62" s="43"/>
      <c r="C62" s="106"/>
      <c r="D62" s="34"/>
      <c r="E62" s="43"/>
      <c r="F62" s="118"/>
      <c r="G62" s="112"/>
      <c r="H62" s="112"/>
      <c r="I62" s="63"/>
      <c r="J62"/>
      <c r="K62"/>
      <c r="L62"/>
      <c r="M62"/>
      <c r="N62"/>
      <c r="O62"/>
      <c r="P62"/>
      <c r="Q62"/>
      <c r="R6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29" customFormat="1" ht="15" customHeight="1">
      <c r="A63" s="131"/>
      <c r="B63" s="36"/>
      <c r="C63" s="106"/>
      <c r="D63" s="34"/>
      <c r="E63" s="43"/>
      <c r="F63" s="118"/>
      <c r="G63" s="112"/>
      <c r="H63" s="112"/>
      <c r="I63" s="63"/>
      <c r="J63"/>
      <c r="K63"/>
      <c r="L63"/>
      <c r="M63"/>
      <c r="N63"/>
      <c r="O63"/>
      <c r="P63"/>
      <c r="Q63"/>
      <c r="R6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29" customFormat="1" ht="15" customHeight="1">
      <c r="A64" s="227" t="s">
        <v>172</v>
      </c>
      <c r="B64" s="43"/>
      <c r="C64" s="43"/>
      <c r="D64" s="34"/>
      <c r="E64" s="43"/>
      <c r="F64" s="118"/>
      <c r="G64" s="112"/>
      <c r="H64" s="112"/>
      <c r="I64" s="63"/>
      <c r="J64"/>
      <c r="K64"/>
      <c r="L64"/>
      <c r="M64"/>
      <c r="N64"/>
      <c r="O64"/>
      <c r="P64"/>
      <c r="Q64"/>
      <c r="R6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18" s="29" customFormat="1" ht="15" customHeight="1">
      <c r="A65" s="228" t="s">
        <v>173</v>
      </c>
      <c r="B65" s="229">
        <f>+COUNT(B12:B60)</f>
        <v>44</v>
      </c>
      <c r="C65" s="43" t="s">
        <v>174</v>
      </c>
      <c r="D65" s="34"/>
      <c r="E65" s="43"/>
      <c r="F65" s="118"/>
      <c r="G65" s="112"/>
      <c r="H65" s="112"/>
      <c r="I65" s="63"/>
      <c r="J65"/>
      <c r="K65"/>
      <c r="L65"/>
      <c r="M65"/>
      <c r="N65"/>
      <c r="O65"/>
      <c r="P65"/>
      <c r="Q65"/>
      <c r="R65"/>
    </row>
    <row r="66" spans="1:18" s="29" customFormat="1" ht="15" customHeight="1">
      <c r="A66" s="131"/>
      <c r="B66" s="36"/>
      <c r="C66" s="106"/>
      <c r="D66" s="34"/>
      <c r="E66" s="43"/>
      <c r="F66" s="118"/>
      <c r="G66" s="112"/>
      <c r="H66" s="112"/>
      <c r="I66" s="63"/>
      <c r="J66"/>
      <c r="K66"/>
      <c r="L66"/>
      <c r="M66"/>
      <c r="N66"/>
      <c r="O66"/>
      <c r="P66"/>
      <c r="Q66"/>
      <c r="R66"/>
    </row>
    <row r="67" spans="1:18" s="29" customFormat="1" ht="15" customHeight="1">
      <c r="A67" s="131"/>
      <c r="B67" s="36"/>
      <c r="C67" s="106"/>
      <c r="D67" s="34"/>
      <c r="E67" s="43"/>
      <c r="F67" s="118"/>
      <c r="G67" s="112"/>
      <c r="H67" s="112"/>
      <c r="I67" s="63"/>
      <c r="J67"/>
      <c r="K67"/>
      <c r="L67"/>
      <c r="M67"/>
      <c r="N67"/>
      <c r="O67"/>
      <c r="P67"/>
      <c r="Q67"/>
      <c r="R67"/>
    </row>
    <row r="68" spans="1:18" s="29" customFormat="1" ht="15" customHeight="1">
      <c r="A68" s="131"/>
      <c r="B68" s="36"/>
      <c r="C68" s="106"/>
      <c r="D68" s="34"/>
      <c r="E68" s="43"/>
      <c r="F68" s="118"/>
      <c r="G68" s="112"/>
      <c r="H68" s="112"/>
      <c r="I68" s="63"/>
      <c r="J68"/>
      <c r="K68"/>
      <c r="L68"/>
      <c r="M68"/>
      <c r="N68"/>
      <c r="O68"/>
      <c r="P68"/>
      <c r="Q68"/>
      <c r="R68"/>
    </row>
    <row r="69" spans="1:18" s="29" customFormat="1" ht="15" customHeight="1">
      <c r="A69" s="131"/>
      <c r="B69" s="36"/>
      <c r="C69" s="106"/>
      <c r="D69" s="34"/>
      <c r="E69" s="43"/>
      <c r="F69" s="118"/>
      <c r="G69" s="112"/>
      <c r="H69" s="112"/>
      <c r="I69" s="63"/>
      <c r="J69"/>
      <c r="K69"/>
      <c r="L69"/>
      <c r="M69"/>
      <c r="N69"/>
      <c r="O69"/>
      <c r="P69"/>
      <c r="Q69"/>
      <c r="R69"/>
    </row>
    <row r="70" spans="1:18" s="29" customFormat="1" ht="15" customHeight="1">
      <c r="A70" s="131"/>
      <c r="B70" s="36"/>
      <c r="C70" s="106"/>
      <c r="D70" s="34"/>
      <c r="E70" s="43"/>
      <c r="F70" s="118"/>
      <c r="G70" s="112"/>
      <c r="H70" s="112"/>
      <c r="I70" s="63"/>
      <c r="J70"/>
      <c r="K70"/>
      <c r="L70"/>
      <c r="M70"/>
      <c r="N70"/>
      <c r="O70"/>
      <c r="P70"/>
      <c r="Q70"/>
      <c r="R70"/>
    </row>
    <row r="71" spans="1:18" s="29" customFormat="1" ht="15" customHeight="1">
      <c r="A71" s="131"/>
      <c r="B71" s="36"/>
      <c r="C71" s="106"/>
      <c r="E71" s="36"/>
      <c r="F71" s="118"/>
      <c r="G71" s="112"/>
      <c r="H71" s="112"/>
      <c r="I71" s="63"/>
      <c r="J71"/>
      <c r="K71"/>
      <c r="L71"/>
      <c r="M71"/>
      <c r="N71"/>
      <c r="O71"/>
      <c r="P71"/>
      <c r="Q71"/>
      <c r="R71"/>
    </row>
    <row r="72" spans="1:18" s="29" customFormat="1" ht="15" customHeight="1">
      <c r="A72" s="131"/>
      <c r="B72" s="36"/>
      <c r="C72" s="106"/>
      <c r="E72" s="36"/>
      <c r="F72" s="118"/>
      <c r="G72" s="112"/>
      <c r="H72" s="112"/>
      <c r="I72" s="63"/>
      <c r="J72"/>
      <c r="K72"/>
      <c r="L72"/>
      <c r="M72"/>
      <c r="N72"/>
      <c r="O72"/>
      <c r="P72"/>
      <c r="Q72"/>
      <c r="R72"/>
    </row>
    <row r="73" spans="1:18" s="29" customFormat="1" ht="15" customHeight="1">
      <c r="A73" s="131"/>
      <c r="B73" s="36"/>
      <c r="C73" s="106"/>
      <c r="E73" s="36"/>
      <c r="F73" s="118"/>
      <c r="G73" s="112"/>
      <c r="H73" s="112"/>
      <c r="I73" s="63"/>
      <c r="J73"/>
      <c r="K73"/>
      <c r="L73"/>
      <c r="M73"/>
      <c r="N73"/>
      <c r="O73"/>
      <c r="P73"/>
      <c r="Q73"/>
      <c r="R73"/>
    </row>
    <row r="74" spans="1:18" s="29" customFormat="1" ht="15" customHeight="1">
      <c r="A74" s="131"/>
      <c r="B74" s="36"/>
      <c r="C74" s="106"/>
      <c r="E74" s="36"/>
      <c r="F74" s="118"/>
      <c r="G74" s="112"/>
      <c r="H74" s="112"/>
      <c r="I74" s="63"/>
      <c r="J74"/>
      <c r="K74"/>
      <c r="L74"/>
      <c r="M74"/>
      <c r="N74"/>
      <c r="O74"/>
      <c r="P74"/>
      <c r="Q74"/>
      <c r="R74"/>
    </row>
    <row r="75" spans="1:18" s="29" customFormat="1" ht="15" customHeight="1">
      <c r="A75" s="131"/>
      <c r="B75" s="36"/>
      <c r="C75" s="106"/>
      <c r="E75" s="36"/>
      <c r="F75" s="118"/>
      <c r="G75" s="112"/>
      <c r="H75" s="112"/>
      <c r="I75" s="63"/>
      <c r="J75"/>
      <c r="K75"/>
      <c r="L75"/>
      <c r="M75"/>
      <c r="N75"/>
      <c r="O75"/>
      <c r="P75"/>
      <c r="Q75"/>
      <c r="R75"/>
    </row>
    <row r="76" spans="1:18" s="29" customFormat="1" ht="15" customHeight="1">
      <c r="A76" s="131"/>
      <c r="B76" s="36"/>
      <c r="C76" s="106"/>
      <c r="E76" s="36"/>
      <c r="F76" s="118"/>
      <c r="G76" s="112"/>
      <c r="H76" s="112"/>
      <c r="I76" s="63"/>
      <c r="J76"/>
      <c r="K76"/>
      <c r="L76"/>
      <c r="M76"/>
      <c r="N76"/>
      <c r="O76"/>
      <c r="P76"/>
      <c r="Q76"/>
      <c r="R76"/>
    </row>
    <row r="77" spans="1:18" s="29" customFormat="1" ht="15" customHeight="1">
      <c r="A77" s="131"/>
      <c r="B77" s="36"/>
      <c r="C77" s="106"/>
      <c r="E77" s="36"/>
      <c r="F77" s="118"/>
      <c r="G77" s="112"/>
      <c r="H77" s="112"/>
      <c r="I77" s="63"/>
      <c r="J77"/>
      <c r="K77"/>
      <c r="L77"/>
      <c r="M77"/>
      <c r="N77"/>
      <c r="O77"/>
      <c r="P77"/>
      <c r="Q77"/>
      <c r="R77"/>
    </row>
    <row r="78" spans="1:18" s="29" customFormat="1" ht="15" customHeight="1">
      <c r="A78" s="131"/>
      <c r="B78" s="36"/>
      <c r="C78" s="106"/>
      <c r="E78" s="36"/>
      <c r="F78" s="118"/>
      <c r="G78" s="112"/>
      <c r="H78" s="112"/>
      <c r="I78" s="63"/>
      <c r="J78"/>
      <c r="K78"/>
      <c r="L78"/>
      <c r="M78"/>
      <c r="N78"/>
      <c r="O78"/>
      <c r="P78"/>
      <c r="Q78"/>
      <c r="R78"/>
    </row>
    <row r="79" spans="1:18" s="29" customFormat="1" ht="15" customHeight="1">
      <c r="A79" s="131"/>
      <c r="B79" s="36"/>
      <c r="C79" s="106"/>
      <c r="E79" s="36"/>
      <c r="F79" s="118"/>
      <c r="G79" s="112"/>
      <c r="H79" s="112"/>
      <c r="I79" s="63"/>
      <c r="J79"/>
      <c r="K79"/>
      <c r="L79"/>
      <c r="M79"/>
      <c r="N79"/>
      <c r="O79"/>
      <c r="P79"/>
      <c r="Q79"/>
      <c r="R79"/>
    </row>
    <row r="80" spans="1:18" s="29" customFormat="1" ht="15" customHeight="1">
      <c r="A80" s="131"/>
      <c r="B80" s="36"/>
      <c r="C80" s="106"/>
      <c r="E80" s="36"/>
      <c r="F80" s="118"/>
      <c r="G80" s="112"/>
      <c r="H80" s="112"/>
      <c r="I80" s="63"/>
      <c r="J80"/>
      <c r="K80"/>
      <c r="L80"/>
      <c r="M80"/>
      <c r="N80"/>
      <c r="O80"/>
      <c r="P80"/>
      <c r="Q80"/>
      <c r="R80"/>
    </row>
    <row r="81" spans="1:18" s="29" customFormat="1" ht="15" customHeight="1">
      <c r="A81" s="131"/>
      <c r="B81" s="36"/>
      <c r="C81" s="106"/>
      <c r="E81" s="36"/>
      <c r="F81" s="118"/>
      <c r="G81" s="112"/>
      <c r="H81" s="112"/>
      <c r="I81" s="63"/>
      <c r="J81"/>
      <c r="K81"/>
      <c r="L81"/>
      <c r="M81"/>
      <c r="N81"/>
      <c r="O81"/>
      <c r="P81"/>
      <c r="Q81"/>
      <c r="R81"/>
    </row>
    <row r="82" spans="1:18" s="29" customFormat="1" ht="15" customHeight="1">
      <c r="A82" s="131"/>
      <c r="B82" s="36"/>
      <c r="C82" s="106"/>
      <c r="E82" s="36"/>
      <c r="F82" s="118"/>
      <c r="G82" s="112"/>
      <c r="H82" s="112"/>
      <c r="I82" s="63"/>
      <c r="J82"/>
      <c r="K82"/>
      <c r="L82"/>
      <c r="M82"/>
      <c r="N82"/>
      <c r="O82"/>
      <c r="P82"/>
      <c r="Q82"/>
      <c r="R82"/>
    </row>
    <row r="83" spans="1:18" s="29" customFormat="1" ht="15" customHeight="1">
      <c r="A83" s="131"/>
      <c r="B83" s="36"/>
      <c r="C83" s="106"/>
      <c r="E83" s="36"/>
      <c r="F83" s="118"/>
      <c r="G83" s="112"/>
      <c r="H83" s="112"/>
      <c r="I83" s="63"/>
      <c r="J83"/>
      <c r="K83"/>
      <c r="L83"/>
      <c r="M83"/>
      <c r="N83"/>
      <c r="O83"/>
      <c r="P83"/>
      <c r="Q83"/>
      <c r="R83"/>
    </row>
    <row r="84" spans="1:18" s="29" customFormat="1" ht="15" customHeight="1">
      <c r="A84" s="131"/>
      <c r="B84" s="36"/>
      <c r="C84" s="106"/>
      <c r="E84" s="36"/>
      <c r="F84" s="118"/>
      <c r="G84" s="112"/>
      <c r="H84" s="112"/>
      <c r="I84" s="63"/>
      <c r="J84"/>
      <c r="K84"/>
      <c r="L84"/>
      <c r="M84"/>
      <c r="N84"/>
      <c r="O84"/>
      <c r="P84"/>
      <c r="Q84"/>
      <c r="R84"/>
    </row>
    <row r="85" spans="1:18" s="29" customFormat="1" ht="15" customHeight="1">
      <c r="A85" s="131"/>
      <c r="B85" s="36"/>
      <c r="C85" s="106"/>
      <c r="E85" s="36"/>
      <c r="F85" s="118"/>
      <c r="G85" s="112"/>
      <c r="H85" s="112"/>
      <c r="I85" s="63"/>
      <c r="J85"/>
      <c r="K85"/>
      <c r="L85"/>
      <c r="M85"/>
      <c r="N85"/>
      <c r="O85"/>
      <c r="P85"/>
      <c r="Q85"/>
      <c r="R85"/>
    </row>
    <row r="86" spans="1:18" s="29" customFormat="1" ht="15" customHeight="1">
      <c r="A86" s="131"/>
      <c r="B86" s="36"/>
      <c r="C86" s="106"/>
      <c r="E86" s="36"/>
      <c r="F86" s="118"/>
      <c r="G86" s="112"/>
      <c r="H86" s="112"/>
      <c r="I86" s="63"/>
      <c r="J86"/>
      <c r="K86"/>
      <c r="L86"/>
      <c r="M86"/>
      <c r="N86"/>
      <c r="O86"/>
      <c r="P86"/>
      <c r="Q86"/>
      <c r="R86"/>
    </row>
    <row r="87" spans="1:18" s="29" customFormat="1" ht="15" customHeight="1">
      <c r="A87" s="131"/>
      <c r="B87" s="36"/>
      <c r="C87" s="106"/>
      <c r="E87" s="36"/>
      <c r="F87" s="118"/>
      <c r="G87" s="112"/>
      <c r="H87" s="112"/>
      <c r="I87" s="63"/>
      <c r="J87"/>
      <c r="K87"/>
      <c r="L87"/>
      <c r="M87"/>
      <c r="N87"/>
      <c r="O87"/>
      <c r="P87"/>
      <c r="Q87"/>
      <c r="R87"/>
    </row>
    <row r="88" spans="1:18" s="29" customFormat="1" ht="15" customHeight="1">
      <c r="A88" s="131"/>
      <c r="B88" s="36"/>
      <c r="C88" s="106"/>
      <c r="E88" s="36"/>
      <c r="F88" s="118"/>
      <c r="G88" s="112"/>
      <c r="H88" s="112"/>
      <c r="I88" s="63"/>
      <c r="J88"/>
      <c r="K88"/>
      <c r="L88"/>
      <c r="M88"/>
      <c r="N88"/>
      <c r="O88"/>
      <c r="P88"/>
      <c r="Q88"/>
      <c r="R88"/>
    </row>
    <row r="89" spans="1:18" s="29" customFormat="1" ht="15" customHeight="1">
      <c r="A89" s="131"/>
      <c r="B89" s="36"/>
      <c r="C89" s="106"/>
      <c r="E89" s="36"/>
      <c r="F89" s="118"/>
      <c r="G89" s="112"/>
      <c r="H89" s="112"/>
      <c r="I89" s="63"/>
      <c r="J89"/>
      <c r="K89"/>
      <c r="L89"/>
      <c r="M89"/>
      <c r="N89"/>
      <c r="O89"/>
      <c r="P89"/>
      <c r="Q89"/>
      <c r="R89"/>
    </row>
    <row r="90" spans="1:18" s="29" customFormat="1" ht="15" customHeight="1">
      <c r="A90" s="131"/>
      <c r="B90" s="36"/>
      <c r="C90" s="106"/>
      <c r="E90" s="36"/>
      <c r="F90" s="118"/>
      <c r="G90" s="112"/>
      <c r="H90" s="112"/>
      <c r="I90" s="63"/>
      <c r="J90"/>
      <c r="K90"/>
      <c r="L90"/>
      <c r="M90"/>
      <c r="N90"/>
      <c r="O90"/>
      <c r="P90"/>
      <c r="Q90"/>
      <c r="R90"/>
    </row>
    <row r="91" spans="1:18" s="29" customFormat="1" ht="15" customHeight="1">
      <c r="A91" s="131"/>
      <c r="B91" s="36"/>
      <c r="C91" s="106"/>
      <c r="E91" s="36"/>
      <c r="F91" s="118"/>
      <c r="G91" s="112"/>
      <c r="H91" s="112"/>
      <c r="I91" s="63"/>
      <c r="J91"/>
      <c r="K91"/>
      <c r="L91"/>
      <c r="M91"/>
      <c r="N91"/>
      <c r="O91"/>
      <c r="P91"/>
      <c r="Q91"/>
      <c r="R91"/>
    </row>
    <row r="92" spans="1:18" s="29" customFormat="1" ht="15" customHeight="1">
      <c r="A92" s="131"/>
      <c r="B92" s="36"/>
      <c r="C92" s="106"/>
      <c r="E92" s="36"/>
      <c r="F92" s="118"/>
      <c r="G92" s="112"/>
      <c r="H92" s="112"/>
      <c r="I92" s="63"/>
      <c r="J92"/>
      <c r="K92"/>
      <c r="L92"/>
      <c r="M92"/>
      <c r="N92"/>
      <c r="O92"/>
      <c r="P92"/>
      <c r="Q92"/>
      <c r="R92"/>
    </row>
    <row r="93" spans="1:18" s="29" customFormat="1" ht="15" customHeight="1">
      <c r="A93" s="131"/>
      <c r="B93" s="36"/>
      <c r="C93" s="106"/>
      <c r="E93" s="36"/>
      <c r="F93" s="118"/>
      <c r="G93" s="112"/>
      <c r="H93" s="112"/>
      <c r="I93" s="63"/>
      <c r="J93"/>
      <c r="K93"/>
      <c r="L93"/>
      <c r="M93"/>
      <c r="N93"/>
      <c r="O93"/>
      <c r="P93"/>
      <c r="Q93"/>
      <c r="R93"/>
    </row>
    <row r="94" spans="3:18" ht="21.75">
      <c r="C94" s="139"/>
      <c r="G94" s="113"/>
      <c r="H94" s="113"/>
      <c r="I94" s="69"/>
      <c r="J94"/>
      <c r="K94"/>
      <c r="L94"/>
      <c r="M94"/>
      <c r="N94"/>
      <c r="O94"/>
      <c r="P94"/>
      <c r="Q94"/>
      <c r="R94"/>
    </row>
    <row r="95" spans="3:18" ht="21.75">
      <c r="C95" s="139"/>
      <c r="G95" s="113"/>
      <c r="H95" s="113"/>
      <c r="I95" s="69"/>
      <c r="J95"/>
      <c r="K95"/>
      <c r="L95"/>
      <c r="M95"/>
      <c r="N95"/>
      <c r="O95"/>
      <c r="P95"/>
      <c r="Q95"/>
      <c r="R95"/>
    </row>
    <row r="96" spans="3:18" ht="21.75">
      <c r="C96" s="139"/>
      <c r="G96" s="113"/>
      <c r="H96" s="113"/>
      <c r="I96" s="69"/>
      <c r="J96"/>
      <c r="K96"/>
      <c r="L96"/>
      <c r="M96"/>
      <c r="N96"/>
      <c r="O96"/>
      <c r="P96"/>
      <c r="Q96"/>
      <c r="R96"/>
    </row>
    <row r="97" spans="3:18" ht="21.75">
      <c r="C97" s="139"/>
      <c r="G97" s="113"/>
      <c r="H97" s="113"/>
      <c r="I97" s="69"/>
      <c r="J97"/>
      <c r="K97"/>
      <c r="L97"/>
      <c r="M97"/>
      <c r="N97"/>
      <c r="O97"/>
      <c r="P97"/>
      <c r="Q97"/>
      <c r="R97"/>
    </row>
    <row r="98" spans="3:18" ht="21.75">
      <c r="C98" s="139"/>
      <c r="G98" s="113"/>
      <c r="H98" s="113"/>
      <c r="I98" s="69"/>
      <c r="J98"/>
      <c r="K98"/>
      <c r="L98"/>
      <c r="M98"/>
      <c r="N98"/>
      <c r="O98"/>
      <c r="P98"/>
      <c r="Q98"/>
      <c r="R98"/>
    </row>
    <row r="99" spans="3:18" ht="21.75">
      <c r="C99" s="139"/>
      <c r="G99" s="113"/>
      <c r="H99" s="113"/>
      <c r="I99" s="69"/>
      <c r="J99"/>
      <c r="K99"/>
      <c r="L99"/>
      <c r="M99"/>
      <c r="N99"/>
      <c r="O99"/>
      <c r="P99"/>
      <c r="Q99"/>
      <c r="R99"/>
    </row>
    <row r="100" spans="3:18" ht="21.75">
      <c r="C100" s="139"/>
      <c r="G100" s="113"/>
      <c r="H100" s="113"/>
      <c r="I100" s="69"/>
      <c r="J100"/>
      <c r="K100"/>
      <c r="L100"/>
      <c r="M100"/>
      <c r="N100"/>
      <c r="O100"/>
      <c r="P100"/>
      <c r="Q100"/>
      <c r="R100"/>
    </row>
    <row r="101" spans="3:18" ht="21.75">
      <c r="C101" s="139"/>
      <c r="G101" s="113"/>
      <c r="H101" s="113"/>
      <c r="I101" s="69"/>
      <c r="J101"/>
      <c r="K101"/>
      <c r="L101"/>
      <c r="M101"/>
      <c r="N101"/>
      <c r="O101"/>
      <c r="P101"/>
      <c r="Q101"/>
      <c r="R101"/>
    </row>
    <row r="102" spans="3:18" ht="21.75">
      <c r="C102" s="139"/>
      <c r="G102" s="113"/>
      <c r="H102" s="113"/>
      <c r="I102" s="69"/>
      <c r="J102"/>
      <c r="K102"/>
      <c r="L102"/>
      <c r="M102"/>
      <c r="N102"/>
      <c r="O102"/>
      <c r="P102"/>
      <c r="Q102"/>
      <c r="R102"/>
    </row>
    <row r="103" spans="3:18" ht="21.75">
      <c r="C103" s="139"/>
      <c r="G103" s="113"/>
      <c r="H103" s="113"/>
      <c r="I103" s="69"/>
      <c r="J103"/>
      <c r="K103"/>
      <c r="L103"/>
      <c r="M103"/>
      <c r="N103"/>
      <c r="O103"/>
      <c r="P103"/>
      <c r="Q103"/>
      <c r="R103"/>
    </row>
    <row r="104" spans="3:18" ht="21.75">
      <c r="C104" s="139"/>
      <c r="G104" s="113"/>
      <c r="H104" s="113"/>
      <c r="I104" s="69"/>
      <c r="J104"/>
      <c r="K104"/>
      <c r="L104"/>
      <c r="M104"/>
      <c r="N104"/>
      <c r="O104"/>
      <c r="P104"/>
      <c r="Q104"/>
      <c r="R104"/>
    </row>
    <row r="105" spans="3:18" ht="21.75">
      <c r="C105" s="139"/>
      <c r="G105" s="113"/>
      <c r="H105" s="113"/>
      <c r="I105" s="69"/>
      <c r="J105"/>
      <c r="K105"/>
      <c r="L105"/>
      <c r="M105"/>
      <c r="N105"/>
      <c r="O105"/>
      <c r="P105"/>
      <c r="Q105"/>
      <c r="R105"/>
    </row>
    <row r="106" spans="3:18" ht="21.75">
      <c r="C106" s="139"/>
      <c r="G106" s="113"/>
      <c r="H106" s="113"/>
      <c r="I106" s="69"/>
      <c r="J106"/>
      <c r="K106"/>
      <c r="L106"/>
      <c r="M106"/>
      <c r="N106"/>
      <c r="O106"/>
      <c r="P106"/>
      <c r="Q106"/>
      <c r="R106"/>
    </row>
    <row r="107" spans="3:18" ht="21.75">
      <c r="C107" s="139"/>
      <c r="G107" s="113"/>
      <c r="H107" s="113"/>
      <c r="I107" s="69"/>
      <c r="J107"/>
      <c r="K107"/>
      <c r="L107"/>
      <c r="M107"/>
      <c r="N107"/>
      <c r="O107"/>
      <c r="P107"/>
      <c r="Q107"/>
      <c r="R107"/>
    </row>
    <row r="108" spans="3:18" ht="21.75">
      <c r="C108" s="139"/>
      <c r="G108" s="113"/>
      <c r="H108" s="113"/>
      <c r="I108" s="69"/>
      <c r="J108"/>
      <c r="K108"/>
      <c r="L108"/>
      <c r="M108"/>
      <c r="N108"/>
      <c r="O108"/>
      <c r="P108"/>
      <c r="Q108"/>
      <c r="R108"/>
    </row>
    <row r="109" spans="3:18" ht="21.75">
      <c r="C109" s="139"/>
      <c r="G109" s="113"/>
      <c r="H109" s="113"/>
      <c r="I109" s="69"/>
      <c r="J109"/>
      <c r="K109"/>
      <c r="L109"/>
      <c r="M109"/>
      <c r="N109"/>
      <c r="O109"/>
      <c r="P109"/>
      <c r="Q109"/>
      <c r="R109"/>
    </row>
    <row r="110" spans="3:18" ht="21.75">
      <c r="C110" s="139"/>
      <c r="G110" s="113"/>
      <c r="H110" s="113"/>
      <c r="I110" s="69"/>
      <c r="J110"/>
      <c r="K110"/>
      <c r="L110"/>
      <c r="M110"/>
      <c r="N110"/>
      <c r="O110"/>
      <c r="P110"/>
      <c r="Q110"/>
      <c r="R110"/>
    </row>
    <row r="111" spans="3:18" ht="21.75">
      <c r="C111" s="139"/>
      <c r="G111" s="113"/>
      <c r="H111" s="113"/>
      <c r="I111" s="69"/>
      <c r="J111"/>
      <c r="K111"/>
      <c r="L111"/>
      <c r="M111"/>
      <c r="N111"/>
      <c r="O111"/>
      <c r="P111"/>
      <c r="Q111"/>
      <c r="R111"/>
    </row>
    <row r="112" spans="3:18" ht="21.75">
      <c r="C112" s="139"/>
      <c r="G112" s="113"/>
      <c r="H112" s="113"/>
      <c r="I112" s="69"/>
      <c r="J112"/>
      <c r="K112"/>
      <c r="L112"/>
      <c r="M112"/>
      <c r="N112"/>
      <c r="O112"/>
      <c r="P112"/>
      <c r="Q112"/>
      <c r="R112"/>
    </row>
    <row r="113" spans="3:18" ht="21.75">
      <c r="C113" s="139"/>
      <c r="G113" s="113"/>
      <c r="H113" s="113"/>
      <c r="I113" s="69"/>
      <c r="J113"/>
      <c r="K113"/>
      <c r="L113"/>
      <c r="M113"/>
      <c r="N113"/>
      <c r="O113"/>
      <c r="P113"/>
      <c r="Q113"/>
      <c r="R113"/>
    </row>
    <row r="114" spans="3:18" ht="21.75">
      <c r="C114" s="139"/>
      <c r="G114" s="113"/>
      <c r="H114" s="113"/>
      <c r="I114" s="69"/>
      <c r="J114"/>
      <c r="K114"/>
      <c r="L114"/>
      <c r="M114"/>
      <c r="N114"/>
      <c r="O114"/>
      <c r="P114"/>
      <c r="Q114"/>
      <c r="R114"/>
    </row>
    <row r="115" spans="3:18" ht="21.75">
      <c r="C115" s="139"/>
      <c r="G115" s="113"/>
      <c r="H115" s="113"/>
      <c r="I115" s="69"/>
      <c r="J115"/>
      <c r="K115"/>
      <c r="L115"/>
      <c r="M115"/>
      <c r="N115"/>
      <c r="O115"/>
      <c r="P115"/>
      <c r="Q115"/>
      <c r="R115"/>
    </row>
    <row r="116" spans="3:18" ht="21.75">
      <c r="C116" s="139"/>
      <c r="G116" s="113"/>
      <c r="H116" s="113"/>
      <c r="I116" s="69"/>
      <c r="J116"/>
      <c r="K116"/>
      <c r="L116"/>
      <c r="M116"/>
      <c r="N116"/>
      <c r="O116"/>
      <c r="P116"/>
      <c r="Q116"/>
      <c r="R116"/>
    </row>
    <row r="117" spans="3:18" ht="21.75">
      <c r="C117" s="139"/>
      <c r="G117" s="113"/>
      <c r="H117" s="113"/>
      <c r="I117" s="69"/>
      <c r="J117"/>
      <c r="K117"/>
      <c r="L117"/>
      <c r="M117"/>
      <c r="N117"/>
      <c r="O117"/>
      <c r="P117"/>
      <c r="Q117"/>
      <c r="R117"/>
    </row>
    <row r="118" spans="3:18" ht="21.75">
      <c r="C118" s="139"/>
      <c r="G118" s="113"/>
      <c r="H118" s="113"/>
      <c r="I118" s="69"/>
      <c r="J118"/>
      <c r="K118"/>
      <c r="L118"/>
      <c r="M118"/>
      <c r="N118"/>
      <c r="O118"/>
      <c r="P118"/>
      <c r="Q118"/>
      <c r="R118"/>
    </row>
    <row r="119" spans="3:18" ht="21.75">
      <c r="C119" s="139"/>
      <c r="I119" s="69"/>
      <c r="J119"/>
      <c r="K119"/>
      <c r="L119"/>
      <c r="M119"/>
      <c r="N119"/>
      <c r="O119"/>
      <c r="P119"/>
      <c r="Q119"/>
      <c r="R119"/>
    </row>
    <row r="120" spans="3:18" ht="21">
      <c r="C120" s="139"/>
      <c r="I120" s="6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3:18" ht="21">
      <c r="C121" s="139"/>
      <c r="I121" s="6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3:18" ht="21">
      <c r="C122" s="139"/>
      <c r="I122" s="6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3:18" ht="21">
      <c r="C123" s="139"/>
      <c r="I123" s="6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3:18" ht="21">
      <c r="C124" s="139"/>
      <c r="I124" s="6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3:18" ht="21">
      <c r="C125" s="139"/>
      <c r="I125" s="6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3:18" ht="21">
      <c r="C126" s="139"/>
      <c r="I126" s="6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3:18" ht="21">
      <c r="C127" s="139"/>
      <c r="I127" s="6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3:18" ht="21">
      <c r="C128" s="139"/>
      <c r="I128" s="6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3:18" ht="21">
      <c r="C129" s="139"/>
      <c r="I129" s="6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3:18" ht="21">
      <c r="C130" s="139"/>
      <c r="I130" s="6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3:18" ht="21">
      <c r="C131" s="13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3:18" ht="21">
      <c r="C132" s="139"/>
      <c r="J132" s="29"/>
      <c r="K132" s="29"/>
      <c r="L132" s="29"/>
      <c r="M132" s="29"/>
      <c r="N132" s="29"/>
      <c r="O132" s="29"/>
      <c r="P132" s="29"/>
      <c r="Q132" s="29"/>
      <c r="R132" s="29"/>
    </row>
    <row r="133" ht="21">
      <c r="C133" s="139"/>
    </row>
    <row r="134" ht="21">
      <c r="C134" s="139"/>
    </row>
    <row r="135" ht="21">
      <c r="C135" s="139"/>
    </row>
    <row r="136" ht="21">
      <c r="C136" s="139"/>
    </row>
    <row r="137" ht="21">
      <c r="C137" s="139"/>
    </row>
    <row r="138" ht="21">
      <c r="C138" s="139"/>
    </row>
    <row r="139" ht="21">
      <c r="C139" s="139"/>
    </row>
    <row r="140" ht="21">
      <c r="C140" s="139"/>
    </row>
    <row r="141" ht="21">
      <c r="C141" s="139"/>
    </row>
    <row r="142" ht="21">
      <c r="C142" s="139"/>
    </row>
    <row r="143" ht="21">
      <c r="C143" s="139"/>
    </row>
    <row r="144" ht="21">
      <c r="C144" s="139"/>
    </row>
    <row r="145" ht="21">
      <c r="C145" s="139"/>
    </row>
    <row r="146" ht="21">
      <c r="C146" s="139"/>
    </row>
    <row r="147" ht="21">
      <c r="C147" s="139"/>
    </row>
    <row r="148" ht="21">
      <c r="C148" s="139"/>
    </row>
    <row r="149" ht="21">
      <c r="C149" s="139"/>
    </row>
    <row r="150" ht="21">
      <c r="C150" s="139"/>
    </row>
    <row r="151" ht="21">
      <c r="C151" s="139"/>
    </row>
    <row r="152" ht="21">
      <c r="C152" s="139"/>
    </row>
    <row r="153" ht="21">
      <c r="C153" s="139"/>
    </row>
    <row r="154" ht="21">
      <c r="C154" s="139"/>
    </row>
    <row r="155" ht="21">
      <c r="C155" s="139"/>
    </row>
    <row r="156" ht="21">
      <c r="C156" s="139"/>
    </row>
    <row r="157" ht="21">
      <c r="C157" s="139"/>
    </row>
    <row r="158" ht="21">
      <c r="C158" s="139"/>
    </row>
    <row r="159" ht="21">
      <c r="C159" s="139"/>
    </row>
    <row r="160" ht="21">
      <c r="C160" s="139"/>
    </row>
    <row r="161" ht="21">
      <c r="C161" s="139"/>
    </row>
    <row r="162" ht="21">
      <c r="C162" s="139"/>
    </row>
    <row r="163" ht="21">
      <c r="C163" s="139"/>
    </row>
    <row r="164" ht="21">
      <c r="C164" s="139"/>
    </row>
    <row r="165" ht="21">
      <c r="C165" s="139"/>
    </row>
    <row r="166" ht="21">
      <c r="C166" s="139"/>
    </row>
    <row r="167" ht="21">
      <c r="C167" s="139"/>
    </row>
    <row r="168" ht="21">
      <c r="C168" s="139"/>
    </row>
    <row r="169" ht="21">
      <c r="C169" s="139"/>
    </row>
    <row r="170" ht="21">
      <c r="C170" s="139"/>
    </row>
    <row r="171" ht="21">
      <c r="C171" s="139"/>
    </row>
    <row r="172" ht="21">
      <c r="C172" s="139"/>
    </row>
    <row r="173" ht="21">
      <c r="C173" s="139"/>
    </row>
    <row r="174" ht="21">
      <c r="C174" s="139"/>
    </row>
    <row r="175" ht="21">
      <c r="C175" s="139"/>
    </row>
    <row r="176" ht="21">
      <c r="C176" s="139"/>
    </row>
    <row r="177" ht="21">
      <c r="C177" s="139"/>
    </row>
    <row r="178" ht="21">
      <c r="C178" s="139"/>
    </row>
    <row r="179" ht="21">
      <c r="C179" s="139"/>
    </row>
    <row r="180" ht="21">
      <c r="C180" s="139"/>
    </row>
    <row r="181" ht="21">
      <c r="C181" s="139"/>
    </row>
    <row r="182" ht="21">
      <c r="C182" s="139"/>
    </row>
    <row r="183" ht="21">
      <c r="C183" s="139"/>
    </row>
    <row r="184" ht="21">
      <c r="C184" s="139"/>
    </row>
    <row r="185" ht="21">
      <c r="C185" s="139"/>
    </row>
    <row r="186" ht="21">
      <c r="C186" s="139"/>
    </row>
    <row r="187" ht="21">
      <c r="C187" s="139"/>
    </row>
    <row r="188" ht="21">
      <c r="C188" s="139"/>
    </row>
    <row r="189" ht="21">
      <c r="C189" s="139"/>
    </row>
    <row r="190" ht="21">
      <c r="C190" s="139"/>
    </row>
    <row r="191" ht="21">
      <c r="C191" s="139"/>
    </row>
    <row r="192" ht="21">
      <c r="C192" s="139"/>
    </row>
    <row r="193" ht="21">
      <c r="C193" s="139"/>
    </row>
    <row r="194" ht="21">
      <c r="C194" s="139"/>
    </row>
    <row r="195" ht="21">
      <c r="C195" s="139"/>
    </row>
    <row r="196" ht="21">
      <c r="C196" s="139"/>
    </row>
    <row r="197" ht="21">
      <c r="C197" s="139"/>
    </row>
    <row r="198" ht="21">
      <c r="C198" s="139"/>
    </row>
    <row r="199" ht="21">
      <c r="C199" s="139"/>
    </row>
    <row r="200" ht="21">
      <c r="C200" s="139"/>
    </row>
    <row r="201" ht="21">
      <c r="C201" s="139"/>
    </row>
    <row r="202" ht="21">
      <c r="C202" s="139"/>
    </row>
    <row r="203" ht="21">
      <c r="C203" s="139"/>
    </row>
    <row r="204" ht="21">
      <c r="C204" s="139"/>
    </row>
    <row r="205" ht="21">
      <c r="C205" s="139"/>
    </row>
    <row r="206" ht="21">
      <c r="C206" s="139"/>
    </row>
    <row r="207" ht="21">
      <c r="C207" s="139"/>
    </row>
    <row r="208" ht="21">
      <c r="C208" s="139"/>
    </row>
    <row r="209" ht="21">
      <c r="C209" s="139"/>
    </row>
    <row r="210" ht="21">
      <c r="C210" s="139"/>
    </row>
    <row r="211" ht="21">
      <c r="C211" s="139"/>
    </row>
    <row r="212" ht="21">
      <c r="C212" s="139"/>
    </row>
    <row r="213" ht="21">
      <c r="C213" s="139"/>
    </row>
    <row r="214" ht="21">
      <c r="C214" s="139"/>
    </row>
    <row r="215" ht="21">
      <c r="C215" s="139"/>
    </row>
    <row r="216" ht="21">
      <c r="C216" s="139"/>
    </row>
    <row r="217" ht="21">
      <c r="C217" s="139"/>
    </row>
    <row r="218" ht="21">
      <c r="C218" s="139"/>
    </row>
    <row r="219" ht="21">
      <c r="C219" s="139"/>
    </row>
    <row r="220" ht="21">
      <c r="C220" s="139"/>
    </row>
    <row r="221" ht="21">
      <c r="C221" s="139"/>
    </row>
    <row r="222" ht="21">
      <c r="C222" s="139"/>
    </row>
    <row r="223" ht="21">
      <c r="C223" s="139"/>
    </row>
    <row r="224" ht="21">
      <c r="C224" s="139"/>
    </row>
    <row r="225" ht="21">
      <c r="C225" s="139"/>
    </row>
    <row r="226" ht="21">
      <c r="C226" s="139"/>
    </row>
    <row r="227" ht="21">
      <c r="C227" s="139"/>
    </row>
    <row r="228" ht="21">
      <c r="C228" s="139"/>
    </row>
    <row r="229" ht="21">
      <c r="C229" s="139"/>
    </row>
    <row r="230" ht="21">
      <c r="C230" s="139"/>
    </row>
    <row r="231" ht="21">
      <c r="C231" s="139"/>
    </row>
    <row r="232" ht="21">
      <c r="C232" s="139"/>
    </row>
    <row r="233" ht="21">
      <c r="C233" s="139"/>
    </row>
    <row r="234" ht="21">
      <c r="C234" s="139"/>
    </row>
    <row r="235" ht="21">
      <c r="C235" s="139"/>
    </row>
    <row r="236" ht="21">
      <c r="C236" s="139"/>
    </row>
    <row r="237" ht="21">
      <c r="C237" s="139"/>
    </row>
    <row r="238" ht="21">
      <c r="C238" s="139"/>
    </row>
    <row r="239" ht="21">
      <c r="C239" s="139"/>
    </row>
    <row r="240" ht="21">
      <c r="C240" s="139"/>
    </row>
    <row r="241" ht="21">
      <c r="C241" s="139"/>
    </row>
    <row r="242" ht="21">
      <c r="C242" s="139"/>
    </row>
    <row r="243" ht="21">
      <c r="C243" s="139"/>
    </row>
  </sheetData>
  <sheetProtection/>
  <mergeCells count="3">
    <mergeCell ref="A9:A10"/>
    <mergeCell ref="I9:I10"/>
    <mergeCell ref="A4:I4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BS247"/>
  <sheetViews>
    <sheetView zoomScale="130" zoomScaleNormal="130" zoomScalePageLayoutView="0" workbookViewId="0" topLeftCell="A1">
      <selection activeCell="H2" sqref="H2"/>
    </sheetView>
  </sheetViews>
  <sheetFormatPr defaultColWidth="9.140625" defaultRowHeight="21.75"/>
  <cols>
    <col min="1" max="1" width="7.8515625" style="72" customWidth="1"/>
    <col min="2" max="2" width="9.140625" style="37" customWidth="1"/>
    <col min="3" max="3" width="9.140625" style="64" customWidth="1"/>
    <col min="4" max="4" width="10.140625" style="37" customWidth="1"/>
    <col min="5" max="5" width="9.7109375" style="37" customWidth="1"/>
    <col min="6" max="6" width="9.140625" style="37" customWidth="1"/>
    <col min="7" max="7" width="11.7109375" style="37" customWidth="1"/>
    <col min="8" max="8" width="10.57421875" style="37" customWidth="1"/>
    <col min="9" max="9" width="23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2" width="9.140625" style="37" customWidth="1"/>
    <col min="23" max="41" width="9.140625" style="40" customWidth="1"/>
    <col min="42" max="16384" width="9.140625" style="37" customWidth="1"/>
  </cols>
  <sheetData>
    <row r="1" spans="1:41" s="10" customFormat="1" ht="21" customHeight="1">
      <c r="A1" s="1" t="s">
        <v>69</v>
      </c>
      <c r="B1" s="2"/>
      <c r="C1" s="94"/>
      <c r="D1" s="4"/>
      <c r="E1" s="11"/>
      <c r="F1" s="4"/>
      <c r="G1" s="4"/>
      <c r="I1" s="21" t="s">
        <v>0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10" customFormat="1" ht="21" customHeight="1">
      <c r="A2" s="1" t="s">
        <v>1</v>
      </c>
      <c r="B2" s="2"/>
      <c r="C2" s="95"/>
      <c r="D2" s="4"/>
      <c r="E2" s="11"/>
      <c r="F2" s="4"/>
      <c r="G2" s="4"/>
      <c r="I2" s="2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19" customFormat="1" ht="15" customHeight="1">
      <c r="A3" s="12"/>
      <c r="B3" s="13"/>
      <c r="C3" s="96"/>
      <c r="D3" s="15"/>
      <c r="E3" s="14"/>
      <c r="F3" s="15"/>
      <c r="G3" s="15"/>
      <c r="H3" s="55"/>
      <c r="I3" s="70"/>
      <c r="J3" s="37"/>
      <c r="K3" s="37"/>
      <c r="L3" s="37"/>
      <c r="M3" s="37"/>
      <c r="N3" s="37"/>
      <c r="O3" s="37"/>
      <c r="P3" s="37"/>
      <c r="Q3" s="37"/>
      <c r="R3" s="37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19" customFormat="1" ht="4.5" customHeight="1">
      <c r="A5" s="12"/>
      <c r="B5" s="13"/>
      <c r="C5" s="96"/>
      <c r="D5" s="15"/>
      <c r="E5" s="14"/>
      <c r="F5" s="15"/>
      <c r="G5" s="15"/>
      <c r="H5" s="55"/>
      <c r="I5" s="70"/>
      <c r="J5" s="37"/>
      <c r="K5" s="37"/>
      <c r="L5" s="37"/>
      <c r="M5" s="37"/>
      <c r="N5" s="37"/>
      <c r="O5" s="37"/>
      <c r="P5" s="37"/>
      <c r="Q5" s="37"/>
      <c r="R5" s="37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10" customFormat="1" ht="22.5" customHeight="1">
      <c r="A6" s="65" t="s">
        <v>3</v>
      </c>
      <c r="B6" s="2"/>
      <c r="C6" s="74"/>
      <c r="D6" s="21" t="s">
        <v>43</v>
      </c>
      <c r="E6" s="2"/>
      <c r="F6" s="2"/>
      <c r="G6" s="21" t="s">
        <v>44</v>
      </c>
      <c r="I6" s="2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10" customFormat="1" ht="22.5" customHeight="1">
      <c r="A7" s="65" t="s">
        <v>45</v>
      </c>
      <c r="B7" s="2"/>
      <c r="C7" s="74"/>
      <c r="D7" s="21" t="s">
        <v>46</v>
      </c>
      <c r="E7" s="2"/>
      <c r="F7" s="2"/>
      <c r="G7" s="21" t="s">
        <v>36</v>
      </c>
      <c r="I7" s="7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0" customFormat="1" ht="22.5" customHeight="1">
      <c r="A8" s="65" t="s">
        <v>9</v>
      </c>
      <c r="B8" s="2"/>
      <c r="C8" s="46">
        <v>257</v>
      </c>
      <c r="D8" s="21" t="s">
        <v>37</v>
      </c>
      <c r="F8" s="2"/>
      <c r="G8" s="57" t="s">
        <v>175</v>
      </c>
      <c r="I8" s="2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71" s="10" customFormat="1" ht="22.5" customHeight="1">
      <c r="A9" s="240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1" ht="18.75" customHeight="1">
      <c r="A11" s="213" t="s">
        <v>179</v>
      </c>
      <c r="B11" s="196">
        <v>0.89</v>
      </c>
      <c r="C11" s="179">
        <f aca="true" t="shared" si="0" ref="C11:C46">$C$8+B11</f>
        <v>257.89</v>
      </c>
      <c r="D11" s="197" t="s">
        <v>197</v>
      </c>
      <c r="E11" s="198">
        <v>41.75</v>
      </c>
      <c r="F11" s="196">
        <v>84.32</v>
      </c>
      <c r="G11" s="179">
        <f aca="true" t="shared" si="1" ref="G11:G46">H11/F11</f>
        <v>0.02528462998102467</v>
      </c>
      <c r="H11" s="179">
        <v>2.132</v>
      </c>
      <c r="I11" s="199" t="s">
        <v>104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AO11" s="37"/>
    </row>
    <row r="12" spans="1:41" s="34" customFormat="1" ht="21" customHeight="1">
      <c r="A12" s="213" t="s">
        <v>189</v>
      </c>
      <c r="B12" s="153">
        <v>0.84</v>
      </c>
      <c r="C12" s="155">
        <f t="shared" si="0"/>
        <v>257.84</v>
      </c>
      <c r="D12" s="181" t="s">
        <v>198</v>
      </c>
      <c r="E12" s="153">
        <v>41.6</v>
      </c>
      <c r="F12" s="153">
        <v>82.63</v>
      </c>
      <c r="G12" s="155">
        <f t="shared" si="1"/>
        <v>0.01975069587316955</v>
      </c>
      <c r="H12" s="155">
        <v>1.632</v>
      </c>
      <c r="I12" s="177" t="s">
        <v>103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34" customFormat="1" ht="21" customHeight="1">
      <c r="A13" s="213" t="s">
        <v>190</v>
      </c>
      <c r="B13" s="153">
        <v>0.76</v>
      </c>
      <c r="C13" s="155">
        <f t="shared" si="0"/>
        <v>257.76</v>
      </c>
      <c r="D13" s="181" t="s">
        <v>199</v>
      </c>
      <c r="E13" s="153">
        <v>41.4</v>
      </c>
      <c r="F13" s="153">
        <v>79.62</v>
      </c>
      <c r="G13" s="155">
        <f t="shared" si="1"/>
        <v>0.015548857071087665</v>
      </c>
      <c r="H13" s="155">
        <v>1.238</v>
      </c>
      <c r="I13" s="177" t="s">
        <v>103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4" customFormat="1" ht="21" customHeight="1">
      <c r="A14" s="213" t="s">
        <v>230</v>
      </c>
      <c r="B14" s="153">
        <v>1.12</v>
      </c>
      <c r="C14" s="155">
        <f t="shared" si="0"/>
        <v>258.12</v>
      </c>
      <c r="D14" s="181" t="s">
        <v>253</v>
      </c>
      <c r="E14" s="153">
        <v>41.95</v>
      </c>
      <c r="F14" s="153">
        <v>85.56</v>
      </c>
      <c r="G14" s="155">
        <f t="shared" si="1"/>
        <v>0.11839644693782142</v>
      </c>
      <c r="H14" s="155">
        <v>10.13</v>
      </c>
      <c r="I14" s="177" t="s">
        <v>104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34" customFormat="1" ht="21" customHeight="1">
      <c r="A15" s="213" t="s">
        <v>111</v>
      </c>
      <c r="B15" s="153">
        <v>0.9</v>
      </c>
      <c r="C15" s="155">
        <f t="shared" si="0"/>
        <v>257.9</v>
      </c>
      <c r="D15" s="181" t="s">
        <v>254</v>
      </c>
      <c r="E15" s="153">
        <v>41.5</v>
      </c>
      <c r="F15" s="153">
        <v>84.47</v>
      </c>
      <c r="G15" s="155">
        <f t="shared" si="1"/>
        <v>0.026044749615248018</v>
      </c>
      <c r="H15" s="155">
        <v>2.2</v>
      </c>
      <c r="I15" s="177" t="s">
        <v>103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4" customFormat="1" ht="21" customHeight="1">
      <c r="A16" s="213" t="s">
        <v>109</v>
      </c>
      <c r="B16" s="153">
        <v>0.84</v>
      </c>
      <c r="C16" s="155">
        <f t="shared" si="0"/>
        <v>257.84</v>
      </c>
      <c r="D16" s="181" t="s">
        <v>255</v>
      </c>
      <c r="E16" s="153">
        <v>41.35</v>
      </c>
      <c r="F16" s="153">
        <v>82.31</v>
      </c>
      <c r="G16" s="155">
        <f t="shared" si="1"/>
        <v>0.02384886405054064</v>
      </c>
      <c r="H16" s="155">
        <v>1.963</v>
      </c>
      <c r="I16" s="177" t="s">
        <v>103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s="34" customFormat="1" ht="21" customHeight="1">
      <c r="A17" s="213" t="s">
        <v>244</v>
      </c>
      <c r="B17" s="153">
        <v>0.94</v>
      </c>
      <c r="C17" s="155">
        <f t="shared" si="0"/>
        <v>257.94</v>
      </c>
      <c r="D17" s="181" t="s">
        <v>256</v>
      </c>
      <c r="E17" s="153">
        <v>41.6</v>
      </c>
      <c r="F17" s="153">
        <v>86.02</v>
      </c>
      <c r="G17" s="155">
        <f t="shared" si="1"/>
        <v>0.019402464543129504</v>
      </c>
      <c r="H17" s="155">
        <v>1.669</v>
      </c>
      <c r="I17" s="177" t="s">
        <v>103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s="34" customFormat="1" ht="21" customHeight="1">
      <c r="A18" s="213" t="s">
        <v>289</v>
      </c>
      <c r="B18" s="153">
        <v>1.03</v>
      </c>
      <c r="C18" s="155">
        <f t="shared" si="0"/>
        <v>258.03</v>
      </c>
      <c r="D18" s="181" t="s">
        <v>309</v>
      </c>
      <c r="E18" s="153">
        <v>41.85</v>
      </c>
      <c r="F18" s="153">
        <v>80.08</v>
      </c>
      <c r="G18" s="155">
        <f>H18/F18</f>
        <v>0.034153346653346656</v>
      </c>
      <c r="H18" s="155">
        <v>2.735</v>
      </c>
      <c r="I18" s="177" t="s">
        <v>104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s="34" customFormat="1" ht="21" customHeight="1">
      <c r="A19" s="213" t="s">
        <v>113</v>
      </c>
      <c r="B19" s="153">
        <v>1.19</v>
      </c>
      <c r="C19" s="155">
        <f t="shared" si="0"/>
        <v>258.19</v>
      </c>
      <c r="D19" s="181" t="s">
        <v>310</v>
      </c>
      <c r="E19" s="153">
        <v>42.2</v>
      </c>
      <c r="F19" s="153">
        <v>96.02</v>
      </c>
      <c r="G19" s="155">
        <f>H19/F19</f>
        <v>0.061122682774421996</v>
      </c>
      <c r="H19" s="155">
        <v>5.869</v>
      </c>
      <c r="I19" s="177" t="s">
        <v>103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41" s="34" customFormat="1" ht="21" customHeight="1">
      <c r="A20" s="213" t="s">
        <v>115</v>
      </c>
      <c r="B20" s="153">
        <v>0.86</v>
      </c>
      <c r="C20" s="155">
        <f t="shared" si="0"/>
        <v>257.86</v>
      </c>
      <c r="D20" s="181" t="s">
        <v>311</v>
      </c>
      <c r="E20" s="153">
        <v>41.6</v>
      </c>
      <c r="F20" s="153">
        <v>33.44</v>
      </c>
      <c r="G20" s="155">
        <f>H20/F20</f>
        <v>0.11638755980861244</v>
      </c>
      <c r="H20" s="155">
        <v>3.892</v>
      </c>
      <c r="I20" s="177" t="s">
        <v>103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s="34" customFormat="1" ht="21" customHeight="1">
      <c r="A21" s="213" t="s">
        <v>116</v>
      </c>
      <c r="B21" s="153">
        <v>0.82</v>
      </c>
      <c r="C21" s="155">
        <f t="shared" si="0"/>
        <v>257.82</v>
      </c>
      <c r="D21" s="181" t="s">
        <v>312</v>
      </c>
      <c r="E21" s="153">
        <v>41.5</v>
      </c>
      <c r="F21" s="153">
        <v>81.48</v>
      </c>
      <c r="G21" s="155">
        <f>H21/F21</f>
        <v>0.04102847324496809</v>
      </c>
      <c r="H21" s="155">
        <v>3.343</v>
      </c>
      <c r="I21" s="177" t="s">
        <v>103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4" customFormat="1" ht="21" customHeight="1">
      <c r="A22" s="213" t="s">
        <v>342</v>
      </c>
      <c r="B22" s="153">
        <v>0.69</v>
      </c>
      <c r="C22" s="155">
        <f t="shared" si="0"/>
        <v>257.69</v>
      </c>
      <c r="D22" s="181" t="s">
        <v>359</v>
      </c>
      <c r="E22" s="153">
        <v>40.6</v>
      </c>
      <c r="F22" s="153">
        <v>71.19</v>
      </c>
      <c r="G22" s="155">
        <f>H22/F22</f>
        <v>0.014327855035819638</v>
      </c>
      <c r="H22" s="155">
        <v>1.02</v>
      </c>
      <c r="I22" s="177" t="s">
        <v>104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1:41" s="34" customFormat="1" ht="21" customHeight="1">
      <c r="A23" s="213" t="s">
        <v>337</v>
      </c>
      <c r="B23" s="153">
        <v>0.85</v>
      </c>
      <c r="C23" s="155">
        <f t="shared" si="0"/>
        <v>257.85</v>
      </c>
      <c r="D23" s="181" t="s">
        <v>360</v>
      </c>
      <c r="E23" s="153">
        <v>41.3</v>
      </c>
      <c r="F23" s="153">
        <v>84.5</v>
      </c>
      <c r="G23" s="155">
        <f t="shared" si="1"/>
        <v>0.021289940828402368</v>
      </c>
      <c r="H23" s="155">
        <v>1.799</v>
      </c>
      <c r="I23" s="177" t="s">
        <v>103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s="34" customFormat="1" ht="21" customHeight="1">
      <c r="A24" s="213" t="s">
        <v>119</v>
      </c>
      <c r="B24" s="153">
        <v>1.01</v>
      </c>
      <c r="C24" s="155">
        <f t="shared" si="0"/>
        <v>258.01</v>
      </c>
      <c r="D24" s="181" t="s">
        <v>361</v>
      </c>
      <c r="E24" s="153">
        <v>42</v>
      </c>
      <c r="F24" s="153">
        <v>89.29</v>
      </c>
      <c r="G24" s="155">
        <f t="shared" si="1"/>
        <v>0.07862022622914099</v>
      </c>
      <c r="H24" s="155">
        <v>7.02</v>
      </c>
      <c r="I24" s="177" t="s">
        <v>103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s="34" customFormat="1" ht="21" customHeight="1">
      <c r="A25" s="213" t="s">
        <v>120</v>
      </c>
      <c r="B25" s="153">
        <v>1.92</v>
      </c>
      <c r="C25" s="155">
        <f t="shared" si="0"/>
        <v>258.92</v>
      </c>
      <c r="D25" s="181" t="s">
        <v>362</v>
      </c>
      <c r="E25" s="153">
        <v>48.1</v>
      </c>
      <c r="F25" s="153">
        <v>137.71</v>
      </c>
      <c r="G25" s="155">
        <f t="shared" si="1"/>
        <v>0.3081911262798635</v>
      </c>
      <c r="H25" s="155">
        <v>42.441</v>
      </c>
      <c r="I25" s="177" t="s">
        <v>103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1:41" s="34" customFormat="1" ht="21" customHeight="1">
      <c r="A26" s="213" t="s">
        <v>358</v>
      </c>
      <c r="B26" s="153">
        <v>3.5</v>
      </c>
      <c r="C26" s="155">
        <f t="shared" si="0"/>
        <v>260.5</v>
      </c>
      <c r="D26" s="181" t="s">
        <v>363</v>
      </c>
      <c r="E26" s="153">
        <v>55.4</v>
      </c>
      <c r="F26" s="153">
        <v>214.07</v>
      </c>
      <c r="G26" s="155">
        <f t="shared" si="1"/>
        <v>0.5262998084738637</v>
      </c>
      <c r="H26" s="155">
        <v>112.665</v>
      </c>
      <c r="I26" s="177" t="s">
        <v>103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34" customFormat="1" ht="21" customHeight="1">
      <c r="A27" s="213" t="s">
        <v>418</v>
      </c>
      <c r="B27" s="153">
        <v>1.97</v>
      </c>
      <c r="C27" s="155">
        <f t="shared" si="0"/>
        <v>258.97</v>
      </c>
      <c r="D27" s="181" t="s">
        <v>419</v>
      </c>
      <c r="E27" s="153">
        <v>47.1</v>
      </c>
      <c r="F27" s="153">
        <v>126.57</v>
      </c>
      <c r="G27" s="155">
        <f t="shared" si="1"/>
        <v>0.32217745121276764</v>
      </c>
      <c r="H27" s="155">
        <v>40.778</v>
      </c>
      <c r="I27" s="177" t="s">
        <v>104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34" customFormat="1" ht="21" customHeight="1">
      <c r="A28" s="213" t="s">
        <v>124</v>
      </c>
      <c r="B28" s="153">
        <v>2.02</v>
      </c>
      <c r="C28" s="155">
        <f t="shared" si="0"/>
        <v>259.02</v>
      </c>
      <c r="D28" s="181" t="s">
        <v>420</v>
      </c>
      <c r="E28" s="153">
        <v>47.3</v>
      </c>
      <c r="F28" s="153">
        <v>130.16</v>
      </c>
      <c r="G28" s="155">
        <f t="shared" si="1"/>
        <v>0.33305162876459743</v>
      </c>
      <c r="H28" s="155">
        <v>43.35</v>
      </c>
      <c r="I28" s="177" t="s">
        <v>103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34" customFormat="1" ht="21" customHeight="1">
      <c r="A29" s="213" t="s">
        <v>125</v>
      </c>
      <c r="B29" s="153">
        <v>1.82</v>
      </c>
      <c r="C29" s="155">
        <f t="shared" si="0"/>
        <v>258.82</v>
      </c>
      <c r="D29" s="181" t="s">
        <v>421</v>
      </c>
      <c r="E29" s="153">
        <v>44.25</v>
      </c>
      <c r="F29" s="153">
        <v>121.94</v>
      </c>
      <c r="G29" s="155">
        <f t="shared" si="1"/>
        <v>0.27383959324257834</v>
      </c>
      <c r="H29" s="155">
        <v>33.392</v>
      </c>
      <c r="I29" s="177" t="s">
        <v>103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s="34" customFormat="1" ht="21" customHeight="1">
      <c r="A30" s="213" t="s">
        <v>409</v>
      </c>
      <c r="B30" s="153">
        <v>1.86</v>
      </c>
      <c r="C30" s="155">
        <f t="shared" si="0"/>
        <v>258.86</v>
      </c>
      <c r="D30" s="181" t="s">
        <v>422</v>
      </c>
      <c r="E30" s="153">
        <v>44.5</v>
      </c>
      <c r="F30" s="153">
        <v>125.21</v>
      </c>
      <c r="G30" s="155">
        <f t="shared" si="1"/>
        <v>0.307707052152384</v>
      </c>
      <c r="H30" s="155">
        <v>38.528</v>
      </c>
      <c r="I30" s="177" t="s">
        <v>103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s="34" customFormat="1" ht="21" customHeight="1">
      <c r="A31" s="213" t="s">
        <v>470</v>
      </c>
      <c r="B31" s="153">
        <v>2.81</v>
      </c>
      <c r="C31" s="155">
        <f t="shared" si="0"/>
        <v>259.81</v>
      </c>
      <c r="D31" s="181" t="s">
        <v>486</v>
      </c>
      <c r="E31" s="153">
        <v>53.1</v>
      </c>
      <c r="F31" s="153">
        <v>179.99</v>
      </c>
      <c r="G31" s="155">
        <f t="shared" si="1"/>
        <v>0.4723984665814767</v>
      </c>
      <c r="H31" s="155">
        <v>85.027</v>
      </c>
      <c r="I31" s="177" t="s">
        <v>104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s="34" customFormat="1" ht="21" customHeight="1">
      <c r="A32" s="213" t="s">
        <v>465</v>
      </c>
      <c r="B32" s="153">
        <v>3.12</v>
      </c>
      <c r="C32" s="155">
        <f t="shared" si="0"/>
        <v>260.12</v>
      </c>
      <c r="D32" s="181" t="s">
        <v>419</v>
      </c>
      <c r="E32" s="153">
        <v>53</v>
      </c>
      <c r="F32" s="153">
        <v>181.53</v>
      </c>
      <c r="G32" s="155">
        <f t="shared" si="1"/>
        <v>0.4939238693328927</v>
      </c>
      <c r="H32" s="155">
        <v>89.662</v>
      </c>
      <c r="I32" s="177" t="s">
        <v>103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s="34" customFormat="1" ht="21" customHeight="1">
      <c r="A33" s="213" t="s">
        <v>472</v>
      </c>
      <c r="B33" s="153">
        <v>1.76</v>
      </c>
      <c r="C33" s="155">
        <f t="shared" si="0"/>
        <v>258.76</v>
      </c>
      <c r="D33" s="181" t="s">
        <v>422</v>
      </c>
      <c r="E33" s="153">
        <v>43.65</v>
      </c>
      <c r="F33" s="153">
        <v>111.66</v>
      </c>
      <c r="G33" s="155">
        <f t="shared" si="1"/>
        <v>0.30379724162636573</v>
      </c>
      <c r="H33" s="155">
        <v>33.922</v>
      </c>
      <c r="I33" s="177" t="s">
        <v>103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s="34" customFormat="1" ht="21" customHeight="1">
      <c r="A34" s="213" t="s">
        <v>477</v>
      </c>
      <c r="B34" s="153">
        <v>1.92</v>
      </c>
      <c r="C34" s="155">
        <f t="shared" si="0"/>
        <v>258.92</v>
      </c>
      <c r="D34" s="181" t="s">
        <v>487</v>
      </c>
      <c r="E34" s="153">
        <v>44</v>
      </c>
      <c r="F34" s="153">
        <v>119.31</v>
      </c>
      <c r="G34" s="155">
        <f t="shared" si="1"/>
        <v>0.35489062107115915</v>
      </c>
      <c r="H34" s="155">
        <v>42.342</v>
      </c>
      <c r="I34" s="177" t="s">
        <v>103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4" customFormat="1" ht="21" customHeight="1">
      <c r="A35" s="213" t="s">
        <v>518</v>
      </c>
      <c r="B35" s="153">
        <v>2.04</v>
      </c>
      <c r="C35" s="155">
        <f t="shared" si="0"/>
        <v>259.04</v>
      </c>
      <c r="D35" s="181" t="s">
        <v>537</v>
      </c>
      <c r="E35" s="153">
        <v>44.35</v>
      </c>
      <c r="F35" s="153">
        <v>124</v>
      </c>
      <c r="G35" s="155">
        <f t="shared" si="1"/>
        <v>0.37897580645161294</v>
      </c>
      <c r="H35" s="155">
        <v>46.993</v>
      </c>
      <c r="I35" s="177" t="s">
        <v>104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4" customFormat="1" ht="21" customHeight="1">
      <c r="A36" s="213" t="s">
        <v>517</v>
      </c>
      <c r="B36" s="153">
        <v>1.38</v>
      </c>
      <c r="C36" s="155">
        <f t="shared" si="0"/>
        <v>258.38</v>
      </c>
      <c r="D36" s="181" t="s">
        <v>310</v>
      </c>
      <c r="E36" s="153">
        <v>42.65</v>
      </c>
      <c r="F36" s="153">
        <v>100.17</v>
      </c>
      <c r="G36" s="155">
        <f t="shared" si="1"/>
        <v>0.20737745832085455</v>
      </c>
      <c r="H36" s="155">
        <v>20.773</v>
      </c>
      <c r="I36" s="177" t="s">
        <v>103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34" customFormat="1" ht="21" customHeight="1">
      <c r="A37" s="213" t="s">
        <v>519</v>
      </c>
      <c r="B37" s="153">
        <v>1.52</v>
      </c>
      <c r="C37" s="155">
        <f t="shared" si="0"/>
        <v>258.52</v>
      </c>
      <c r="D37" s="181" t="s">
        <v>310</v>
      </c>
      <c r="E37" s="153">
        <v>43.25</v>
      </c>
      <c r="F37" s="153">
        <v>113.56</v>
      </c>
      <c r="G37" s="155">
        <f t="shared" si="1"/>
        <v>0.23302219091229306</v>
      </c>
      <c r="H37" s="155">
        <v>26.462</v>
      </c>
      <c r="I37" s="177" t="s">
        <v>103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34" customFormat="1" ht="21" customHeight="1">
      <c r="A38" s="213" t="s">
        <v>134</v>
      </c>
      <c r="B38" s="153">
        <v>1.41</v>
      </c>
      <c r="C38" s="155">
        <f t="shared" si="0"/>
        <v>258.41</v>
      </c>
      <c r="D38" s="181" t="s">
        <v>538</v>
      </c>
      <c r="E38" s="153">
        <v>42.9</v>
      </c>
      <c r="F38" s="153">
        <v>106.9</v>
      </c>
      <c r="G38" s="155">
        <f t="shared" si="1"/>
        <v>0.2221515434985968</v>
      </c>
      <c r="H38" s="155">
        <v>23.748</v>
      </c>
      <c r="I38" s="177" t="s">
        <v>103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34" customFormat="1" ht="21" customHeight="1">
      <c r="A39" s="245" t="s">
        <v>574</v>
      </c>
      <c r="B39" s="246"/>
      <c r="C39" s="246"/>
      <c r="D39" s="246"/>
      <c r="E39" s="246"/>
      <c r="F39" s="246"/>
      <c r="G39" s="246"/>
      <c r="H39" s="246"/>
      <c r="I39" s="247"/>
      <c r="Q39" s="34" t="s">
        <v>66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34" customFormat="1" ht="21" customHeight="1">
      <c r="A40" s="220" t="s">
        <v>596</v>
      </c>
      <c r="B40" s="159">
        <v>1.2</v>
      </c>
      <c r="C40" s="160">
        <f t="shared" si="0"/>
        <v>258.2</v>
      </c>
      <c r="D40" s="184" t="s">
        <v>607</v>
      </c>
      <c r="E40" s="159">
        <v>41.2</v>
      </c>
      <c r="F40" s="159">
        <v>92.51</v>
      </c>
      <c r="G40" s="160">
        <f t="shared" si="1"/>
        <v>0.15915036212301373</v>
      </c>
      <c r="H40" s="160">
        <v>14.723</v>
      </c>
      <c r="I40" s="185" t="s">
        <v>104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21" t="s">
        <v>597</v>
      </c>
      <c r="B41" s="161">
        <v>0.95</v>
      </c>
      <c r="C41" s="162">
        <f t="shared" si="0"/>
        <v>257.95</v>
      </c>
      <c r="D41" s="175" t="s">
        <v>608</v>
      </c>
      <c r="E41" s="161">
        <v>40.45</v>
      </c>
      <c r="F41" s="161">
        <v>33.17</v>
      </c>
      <c r="G41" s="162">
        <f t="shared" si="1"/>
        <v>0.3308109737714803</v>
      </c>
      <c r="H41" s="162">
        <v>10.973</v>
      </c>
      <c r="I41" s="222" t="s">
        <v>103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13" t="s">
        <v>156</v>
      </c>
      <c r="B42" s="153">
        <v>0.85</v>
      </c>
      <c r="C42" s="155">
        <f t="shared" si="0"/>
        <v>257.85</v>
      </c>
      <c r="D42" s="181" t="s">
        <v>481</v>
      </c>
      <c r="E42" s="153">
        <v>39.4</v>
      </c>
      <c r="F42" s="153">
        <v>79.87</v>
      </c>
      <c r="G42" s="155">
        <f t="shared" si="1"/>
        <v>0.022423938900713657</v>
      </c>
      <c r="H42" s="155">
        <v>1.791</v>
      </c>
      <c r="I42" s="177" t="s">
        <v>104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13" t="s">
        <v>158</v>
      </c>
      <c r="B43" s="153">
        <v>0.87</v>
      </c>
      <c r="C43" s="155">
        <f t="shared" si="0"/>
        <v>257.87</v>
      </c>
      <c r="D43" s="181" t="s">
        <v>573</v>
      </c>
      <c r="E43" s="153">
        <v>39.45</v>
      </c>
      <c r="F43" s="153">
        <v>80.65</v>
      </c>
      <c r="G43" s="155">
        <f t="shared" si="1"/>
        <v>0.023967761934283942</v>
      </c>
      <c r="H43" s="155">
        <v>1.933</v>
      </c>
      <c r="I43" s="177" t="s">
        <v>103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13" t="s">
        <v>666</v>
      </c>
      <c r="B44" s="153">
        <v>0.77</v>
      </c>
      <c r="C44" s="155">
        <f t="shared" si="0"/>
        <v>257.77</v>
      </c>
      <c r="D44" s="181" t="s">
        <v>680</v>
      </c>
      <c r="E44" s="153">
        <v>39.4</v>
      </c>
      <c r="F44" s="153">
        <v>76.17</v>
      </c>
      <c r="G44" s="155">
        <f t="shared" si="1"/>
        <v>0.013312327688066167</v>
      </c>
      <c r="H44" s="155">
        <v>1.014</v>
      </c>
      <c r="I44" s="177" t="s">
        <v>104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13" t="s">
        <v>674</v>
      </c>
      <c r="B45" s="153">
        <v>0.76</v>
      </c>
      <c r="C45" s="155">
        <f t="shared" si="0"/>
        <v>257.76</v>
      </c>
      <c r="D45" s="181" t="s">
        <v>681</v>
      </c>
      <c r="E45" s="153">
        <v>38.8</v>
      </c>
      <c r="F45" s="153">
        <v>71.77</v>
      </c>
      <c r="G45" s="155">
        <f t="shared" si="1"/>
        <v>0.013376062421624634</v>
      </c>
      <c r="H45" s="155">
        <v>0.96</v>
      </c>
      <c r="I45" s="177" t="s">
        <v>103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20" t="s">
        <v>711</v>
      </c>
      <c r="B46" s="170">
        <v>0.69</v>
      </c>
      <c r="C46" s="171">
        <f t="shared" si="0"/>
        <v>257.69</v>
      </c>
      <c r="D46" s="169" t="s">
        <v>636</v>
      </c>
      <c r="E46" s="170">
        <v>39.2</v>
      </c>
      <c r="F46" s="170">
        <v>72.59</v>
      </c>
      <c r="G46" s="171">
        <f t="shared" si="1"/>
        <v>0.01329384212701474</v>
      </c>
      <c r="H46" s="171">
        <v>0.965</v>
      </c>
      <c r="I46" s="185" t="s">
        <v>104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42"/>
      <c r="B47" s="43"/>
      <c r="C47" s="44"/>
      <c r="D47" s="51"/>
      <c r="E47" s="43"/>
      <c r="F47" s="43"/>
      <c r="G47" s="44"/>
      <c r="H47" s="44"/>
      <c r="I47" s="80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42"/>
      <c r="B48" s="43"/>
      <c r="C48" s="44"/>
      <c r="D48" s="51"/>
      <c r="E48" s="43"/>
      <c r="F48" s="43"/>
      <c r="G48" s="44"/>
      <c r="H48" s="44"/>
      <c r="I48" s="80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42"/>
      <c r="B49" s="43"/>
      <c r="C49" s="44"/>
      <c r="D49" s="51"/>
      <c r="E49" s="43"/>
      <c r="F49" s="43"/>
      <c r="G49" s="44"/>
      <c r="H49" s="44"/>
      <c r="I49" s="63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42"/>
      <c r="B50" s="43"/>
      <c r="C50" s="44"/>
      <c r="D50" s="51"/>
      <c r="E50" s="43"/>
      <c r="F50" s="43"/>
      <c r="G50" s="44"/>
      <c r="H50" s="44"/>
      <c r="I50" s="80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42"/>
      <c r="B51" s="43"/>
      <c r="C51" s="44"/>
      <c r="D51" s="51"/>
      <c r="E51" s="43"/>
      <c r="F51" s="43"/>
      <c r="G51" s="44"/>
      <c r="H51" s="44"/>
      <c r="I51" s="80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27" t="s">
        <v>172</v>
      </c>
      <c r="B52" s="43"/>
      <c r="C52" s="43"/>
      <c r="D52" s="51"/>
      <c r="E52" s="43"/>
      <c r="F52" s="43"/>
      <c r="G52" s="44"/>
      <c r="H52" s="44"/>
      <c r="I52" s="63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28" t="s">
        <v>173</v>
      </c>
      <c r="B53" s="229">
        <f>+COUNT(B9:B48)</f>
        <v>35</v>
      </c>
      <c r="C53" s="43" t="s">
        <v>174</v>
      </c>
      <c r="D53" s="51"/>
      <c r="E53" s="43"/>
      <c r="F53" s="43"/>
      <c r="G53" s="44"/>
      <c r="H53" s="44"/>
      <c r="I53" s="6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42"/>
      <c r="B54" s="43"/>
      <c r="C54" s="44"/>
      <c r="D54" s="51"/>
      <c r="E54" s="43"/>
      <c r="F54" s="43"/>
      <c r="G54" s="44"/>
      <c r="H54" s="44"/>
      <c r="I54" s="63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42"/>
      <c r="B55" s="43"/>
      <c r="C55" s="44"/>
      <c r="D55" s="51"/>
      <c r="E55" s="43"/>
      <c r="F55" s="43"/>
      <c r="G55" s="44"/>
      <c r="H55" s="44"/>
      <c r="I55" s="6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42"/>
      <c r="B56" s="43"/>
      <c r="C56" s="44"/>
      <c r="D56" s="51"/>
      <c r="E56" s="43"/>
      <c r="F56" s="43"/>
      <c r="G56" s="44"/>
      <c r="H56" s="44"/>
      <c r="I56" s="63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61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34" customFormat="1" ht="21" customHeight="1">
      <c r="A58" s="42"/>
      <c r="B58" s="85"/>
      <c r="C58" s="44"/>
      <c r="D58" s="51"/>
      <c r="E58" s="43"/>
      <c r="F58" s="43"/>
      <c r="G58" s="73"/>
      <c r="H58" s="44"/>
      <c r="I58" s="61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34" customFormat="1" ht="21" customHeight="1">
      <c r="A59" s="42"/>
      <c r="B59" s="85"/>
      <c r="C59" s="44"/>
      <c r="D59" s="51"/>
      <c r="E59" s="43"/>
      <c r="F59" s="43"/>
      <c r="G59" s="73"/>
      <c r="H59" s="44"/>
      <c r="I59" s="61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s="34" customFormat="1" ht="21" customHeight="1">
      <c r="A60" s="42"/>
      <c r="B60" s="43"/>
      <c r="C60" s="44"/>
      <c r="D60" s="51"/>
      <c r="E60" s="43"/>
      <c r="F60" s="43"/>
      <c r="G60" s="44"/>
      <c r="H60" s="44"/>
      <c r="I60" s="61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s="34" customFormat="1" ht="21" customHeight="1">
      <c r="A61" s="42"/>
      <c r="B61" s="43"/>
      <c r="C61" s="44"/>
      <c r="D61" s="51"/>
      <c r="E61" s="43"/>
      <c r="F61" s="43"/>
      <c r="G61" s="44"/>
      <c r="H61" s="44"/>
      <c r="I61" s="63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s="34" customFormat="1" ht="21" customHeight="1">
      <c r="A62" s="42"/>
      <c r="B62" s="43"/>
      <c r="C62" s="44"/>
      <c r="D62" s="51"/>
      <c r="E62" s="43"/>
      <c r="F62" s="43"/>
      <c r="G62" s="44"/>
      <c r="H62" s="44"/>
      <c r="I62" s="61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s="34" customFormat="1" ht="21" customHeight="1">
      <c r="A63" s="42"/>
      <c r="B63" s="43"/>
      <c r="C63" s="44"/>
      <c r="D63" s="51"/>
      <c r="E63" s="43"/>
      <c r="F63" s="43"/>
      <c r="G63" s="44"/>
      <c r="H63" s="44"/>
      <c r="I63" s="61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s="34" customFormat="1" ht="21" customHeight="1">
      <c r="A64" s="42"/>
      <c r="B64" s="43"/>
      <c r="C64" s="44"/>
      <c r="D64" s="51"/>
      <c r="E64" s="43"/>
      <c r="F64" s="43"/>
      <c r="G64" s="73"/>
      <c r="H64" s="44"/>
      <c r="I64" s="61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 spans="1:41" s="34" customFormat="1" ht="21" customHeight="1">
      <c r="A65" s="42"/>
      <c r="B65" s="43"/>
      <c r="C65" s="44"/>
      <c r="D65" s="51"/>
      <c r="E65" s="43"/>
      <c r="F65" s="43"/>
      <c r="G65" s="73"/>
      <c r="H65" s="44"/>
      <c r="I65" s="61"/>
      <c r="J65" s="29"/>
      <c r="K65" s="29"/>
      <c r="L65" s="29"/>
      <c r="M65" s="29"/>
      <c r="N65" s="29"/>
      <c r="O65" s="29"/>
      <c r="P65" s="29"/>
      <c r="Q65" s="29"/>
      <c r="R65" s="29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s="34" customFormat="1" ht="21" customHeight="1">
      <c r="A66" s="42"/>
      <c r="B66" s="43"/>
      <c r="C66" s="44"/>
      <c r="D66" s="51"/>
      <c r="E66" s="43"/>
      <c r="F66" s="43"/>
      <c r="G66" s="73"/>
      <c r="H66" s="44"/>
      <c r="I66" s="61"/>
      <c r="J66" s="29"/>
      <c r="K66" s="29"/>
      <c r="L66" s="29"/>
      <c r="M66" s="29"/>
      <c r="N66" s="29"/>
      <c r="O66" s="29"/>
      <c r="P66" s="29"/>
      <c r="Q66" s="29"/>
      <c r="R66" s="29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1:41" s="34" customFormat="1" ht="21" customHeight="1">
      <c r="A67" s="42"/>
      <c r="B67" s="43"/>
      <c r="C67" s="44"/>
      <c r="D67" s="51"/>
      <c r="E67" s="43"/>
      <c r="F67" s="43"/>
      <c r="G67" s="73"/>
      <c r="H67" s="44"/>
      <c r="I67" s="63"/>
      <c r="J67"/>
      <c r="K67"/>
      <c r="L67"/>
      <c r="M67"/>
      <c r="N67"/>
      <c r="O67"/>
      <c r="P67"/>
      <c r="Q67"/>
      <c r="R67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s="34" customFormat="1" ht="21" customHeight="1">
      <c r="A68" s="42"/>
      <c r="B68" s="43"/>
      <c r="C68" s="44"/>
      <c r="D68" s="43"/>
      <c r="E68" s="43"/>
      <c r="F68" s="43"/>
      <c r="G68" s="73"/>
      <c r="H68" s="44"/>
      <c r="I68" s="61"/>
      <c r="J68"/>
      <c r="K68"/>
      <c r="L68"/>
      <c r="M68"/>
      <c r="N68"/>
      <c r="O68"/>
      <c r="P68"/>
      <c r="Q68"/>
      <c r="R6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spans="1:41" s="34" customFormat="1" ht="21" customHeight="1">
      <c r="A69" s="42"/>
      <c r="B69" s="43"/>
      <c r="C69" s="44"/>
      <c r="D69" s="43"/>
      <c r="E69" s="43"/>
      <c r="F69" s="43"/>
      <c r="G69" s="73"/>
      <c r="H69" s="44"/>
      <c r="I69" s="61"/>
      <c r="J69"/>
      <c r="K69"/>
      <c r="L69"/>
      <c r="M69"/>
      <c r="N69"/>
      <c r="O69"/>
      <c r="P69"/>
      <c r="Q69"/>
      <c r="R69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</row>
    <row r="70" spans="1:41" s="34" customFormat="1" ht="21" customHeight="1">
      <c r="A70" s="42"/>
      <c r="B70" s="43"/>
      <c r="C70" s="44"/>
      <c r="D70" s="43"/>
      <c r="E70" s="43"/>
      <c r="F70" s="43"/>
      <c r="G70" s="73"/>
      <c r="H70" s="44"/>
      <c r="I70" s="61"/>
      <c r="J70"/>
      <c r="K70"/>
      <c r="L70"/>
      <c r="M70"/>
      <c r="N70"/>
      <c r="O70"/>
      <c r="P70"/>
      <c r="Q70"/>
      <c r="R70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s="34" customFormat="1" ht="21" customHeight="1">
      <c r="A71" s="42"/>
      <c r="B71" s="43"/>
      <c r="C71" s="44"/>
      <c r="D71" s="43"/>
      <c r="E71" s="43"/>
      <c r="F71" s="43"/>
      <c r="G71" s="73"/>
      <c r="H71" s="44"/>
      <c r="I71" s="61"/>
      <c r="J71"/>
      <c r="K71"/>
      <c r="L71"/>
      <c r="M71"/>
      <c r="N71"/>
      <c r="O71"/>
      <c r="P71"/>
      <c r="Q71"/>
      <c r="R71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 spans="1:41" s="34" customFormat="1" ht="21" customHeight="1">
      <c r="A72" s="42"/>
      <c r="B72" s="43"/>
      <c r="C72" s="44"/>
      <c r="D72" s="43"/>
      <c r="E72" s="43"/>
      <c r="F72" s="43"/>
      <c r="G72" s="73"/>
      <c r="H72" s="44"/>
      <c r="I72" s="61"/>
      <c r="J72"/>
      <c r="K72"/>
      <c r="L72"/>
      <c r="M72"/>
      <c r="N72"/>
      <c r="O72"/>
      <c r="P72"/>
      <c r="Q72"/>
      <c r="R72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s="34" customFormat="1" ht="21" customHeight="1">
      <c r="A73" s="42"/>
      <c r="B73" s="43"/>
      <c r="C73" s="44"/>
      <c r="D73" s="43"/>
      <c r="E73" s="43"/>
      <c r="F73" s="43"/>
      <c r="G73" s="73"/>
      <c r="H73" s="44"/>
      <c r="I73" s="63"/>
      <c r="J73"/>
      <c r="K73"/>
      <c r="L73"/>
      <c r="M73"/>
      <c r="N73"/>
      <c r="O73"/>
      <c r="P73"/>
      <c r="Q73"/>
      <c r="R73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41" s="34" customFormat="1" ht="21" customHeight="1">
      <c r="A74" s="42"/>
      <c r="B74" s="43"/>
      <c r="C74" s="44"/>
      <c r="D74" s="43"/>
      <c r="E74" s="43"/>
      <c r="F74" s="43"/>
      <c r="G74" s="44"/>
      <c r="H74" s="44"/>
      <c r="J74"/>
      <c r="K74"/>
      <c r="L74"/>
      <c r="M74"/>
      <c r="N74"/>
      <c r="O74"/>
      <c r="P74"/>
      <c r="Q74"/>
      <c r="R74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</row>
    <row r="75" spans="1:41" s="34" customFormat="1" ht="21" customHeight="1">
      <c r="A75" s="42"/>
      <c r="B75" s="43"/>
      <c r="C75" s="44"/>
      <c r="D75" s="43"/>
      <c r="E75" s="43"/>
      <c r="F75" s="43"/>
      <c r="G75" s="44"/>
      <c r="H75" s="44"/>
      <c r="J75"/>
      <c r="K75"/>
      <c r="L75"/>
      <c r="M75"/>
      <c r="N75"/>
      <c r="O75"/>
      <c r="P75"/>
      <c r="Q75"/>
      <c r="R75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</row>
    <row r="76" spans="1:41" s="34" customFormat="1" ht="21" customHeight="1">
      <c r="A76" s="42"/>
      <c r="B76" s="43"/>
      <c r="C76" s="44"/>
      <c r="D76" s="43"/>
      <c r="E76" s="43"/>
      <c r="F76" s="43"/>
      <c r="G76" s="44"/>
      <c r="H76" s="44"/>
      <c r="J76"/>
      <c r="K76"/>
      <c r="L76"/>
      <c r="M76"/>
      <c r="N76"/>
      <c r="O76"/>
      <c r="P76"/>
      <c r="Q76"/>
      <c r="R76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 spans="1:41" s="38" customFormat="1" ht="21" customHeight="1">
      <c r="A77" s="42"/>
      <c r="B77" s="51"/>
      <c r="C77" s="44"/>
      <c r="D77" s="51"/>
      <c r="E77" s="51"/>
      <c r="F77" s="51"/>
      <c r="G77" s="73"/>
      <c r="H77" s="44"/>
      <c r="I77" s="45"/>
      <c r="J77"/>
      <c r="K77"/>
      <c r="L77"/>
      <c r="M77"/>
      <c r="N77"/>
      <c r="O77"/>
      <c r="P77"/>
      <c r="Q77"/>
      <c r="R77"/>
      <c r="S77" s="34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2:19" ht="21.75">
      <c r="B78" s="39"/>
      <c r="D78" s="39"/>
      <c r="E78" s="39"/>
      <c r="F78" s="51"/>
      <c r="G78" s="73"/>
      <c r="H78" s="64"/>
      <c r="J78"/>
      <c r="K78"/>
      <c r="L78"/>
      <c r="M78"/>
      <c r="N78"/>
      <c r="O78"/>
      <c r="P78"/>
      <c r="Q78"/>
      <c r="R78"/>
      <c r="S78" s="34"/>
    </row>
    <row r="79" spans="2:19" ht="21.75">
      <c r="B79" s="39"/>
      <c r="D79" s="39"/>
      <c r="E79" s="39"/>
      <c r="F79" s="51"/>
      <c r="G79" s="73"/>
      <c r="H79" s="64"/>
      <c r="J79"/>
      <c r="K79"/>
      <c r="L79"/>
      <c r="M79"/>
      <c r="N79"/>
      <c r="O79"/>
      <c r="P79"/>
      <c r="Q79"/>
      <c r="R79"/>
      <c r="S79" s="34"/>
    </row>
    <row r="80" spans="2:19" ht="21.75">
      <c r="B80" s="39"/>
      <c r="D80" s="39"/>
      <c r="E80" s="39"/>
      <c r="F80" s="51"/>
      <c r="G80" s="64"/>
      <c r="H80" s="64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D81" s="39"/>
      <c r="E81" s="39"/>
      <c r="F81" s="51"/>
      <c r="G81" s="64"/>
      <c r="H81" s="64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D82" s="39"/>
      <c r="E82" s="39"/>
      <c r="F82" s="51"/>
      <c r="G82" s="64"/>
      <c r="H82" s="64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D83" s="39"/>
      <c r="E83" s="39"/>
      <c r="F83" s="51"/>
      <c r="G83" s="64"/>
      <c r="H83" s="64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D84" s="39"/>
      <c r="E84" s="39"/>
      <c r="F84" s="51"/>
      <c r="G84" s="64"/>
      <c r="H84" s="64"/>
      <c r="J84"/>
      <c r="K84"/>
      <c r="L84"/>
      <c r="M84"/>
      <c r="N84"/>
      <c r="O84"/>
      <c r="P84"/>
      <c r="Q84"/>
      <c r="R84"/>
      <c r="S84" s="29"/>
    </row>
    <row r="85" spans="6:19" ht="21.75">
      <c r="F85" s="73"/>
      <c r="G85" s="64"/>
      <c r="H85" s="64"/>
      <c r="J85"/>
      <c r="K85"/>
      <c r="L85"/>
      <c r="M85"/>
      <c r="N85"/>
      <c r="O85"/>
      <c r="P85"/>
      <c r="Q85"/>
      <c r="R85"/>
      <c r="S85" s="29"/>
    </row>
    <row r="86" spans="6:19" ht="21.75">
      <c r="F86" s="73"/>
      <c r="G86" s="64"/>
      <c r="H86" s="64"/>
      <c r="J86"/>
      <c r="K86"/>
      <c r="L86"/>
      <c r="M86"/>
      <c r="N86"/>
      <c r="O86"/>
      <c r="P86"/>
      <c r="Q86"/>
      <c r="R86"/>
      <c r="S86" s="29"/>
    </row>
    <row r="87" spans="6:19" ht="21.75">
      <c r="F87" s="73"/>
      <c r="G87" s="64"/>
      <c r="H87" s="64"/>
      <c r="J87"/>
      <c r="K87"/>
      <c r="L87"/>
      <c r="M87"/>
      <c r="N87"/>
      <c r="O87"/>
      <c r="P87"/>
      <c r="Q87"/>
      <c r="R87"/>
      <c r="S87" s="29"/>
    </row>
    <row r="88" spans="6:19" ht="21.75">
      <c r="F88" s="73"/>
      <c r="G88" s="64"/>
      <c r="H88" s="64"/>
      <c r="J88"/>
      <c r="K88"/>
      <c r="L88"/>
      <c r="M88"/>
      <c r="N88"/>
      <c r="O88"/>
      <c r="P88"/>
      <c r="Q88"/>
      <c r="R88"/>
      <c r="S88" s="29"/>
    </row>
    <row r="89" spans="6:19" ht="21.75">
      <c r="F89" s="73"/>
      <c r="G89" s="64"/>
      <c r="H89" s="64"/>
      <c r="J89"/>
      <c r="K89"/>
      <c r="L89"/>
      <c r="M89"/>
      <c r="N89"/>
      <c r="O89"/>
      <c r="P89"/>
      <c r="Q89"/>
      <c r="R89"/>
      <c r="S89" s="29"/>
    </row>
    <row r="90" spans="7:19" ht="21.75">
      <c r="G90" s="64"/>
      <c r="H90" s="64"/>
      <c r="J90"/>
      <c r="K90"/>
      <c r="L90"/>
      <c r="M90"/>
      <c r="N90"/>
      <c r="O90"/>
      <c r="P90"/>
      <c r="Q90"/>
      <c r="R90"/>
      <c r="S90" s="29"/>
    </row>
    <row r="91" spans="7:19" ht="21.75">
      <c r="G91" s="64"/>
      <c r="H91" s="64"/>
      <c r="J91"/>
      <c r="K91"/>
      <c r="L91"/>
      <c r="M91"/>
      <c r="N91"/>
      <c r="O91"/>
      <c r="P91"/>
      <c r="Q91"/>
      <c r="R91"/>
      <c r="S91" s="29"/>
    </row>
    <row r="92" spans="7:19" ht="21.75">
      <c r="G92" s="64"/>
      <c r="H92" s="64"/>
      <c r="J92"/>
      <c r="K92"/>
      <c r="L92"/>
      <c r="M92"/>
      <c r="N92"/>
      <c r="O92"/>
      <c r="P92"/>
      <c r="Q92"/>
      <c r="R92"/>
      <c r="S92" s="29"/>
    </row>
    <row r="93" spans="7:19" ht="21.75">
      <c r="G93" s="64"/>
      <c r="H93" s="64"/>
      <c r="J93"/>
      <c r="K93"/>
      <c r="L93"/>
      <c r="M93"/>
      <c r="N93"/>
      <c r="O93"/>
      <c r="P93"/>
      <c r="Q93"/>
      <c r="R93"/>
      <c r="S93" s="29"/>
    </row>
    <row r="94" spans="7:19" ht="21.75">
      <c r="G94" s="64"/>
      <c r="H94" s="64"/>
      <c r="J94"/>
      <c r="K94"/>
      <c r="L94"/>
      <c r="M94"/>
      <c r="N94"/>
      <c r="O94"/>
      <c r="P94"/>
      <c r="Q94"/>
      <c r="R94"/>
      <c r="S94" s="29"/>
    </row>
    <row r="95" spans="7:19" ht="21.75">
      <c r="G95" s="64"/>
      <c r="H95" s="64"/>
      <c r="J95"/>
      <c r="K95"/>
      <c r="L95"/>
      <c r="M95"/>
      <c r="N95"/>
      <c r="O95"/>
      <c r="P95"/>
      <c r="Q95"/>
      <c r="R95"/>
      <c r="S95" s="29"/>
    </row>
    <row r="96" spans="7:19" ht="21.75">
      <c r="G96" s="64"/>
      <c r="H96" s="64"/>
      <c r="J96"/>
      <c r="K96"/>
      <c r="L96"/>
      <c r="M96"/>
      <c r="N96"/>
      <c r="O96"/>
      <c r="P96"/>
      <c r="Q96"/>
      <c r="R96"/>
      <c r="S96" s="29"/>
    </row>
    <row r="97" spans="7:19" ht="21.75">
      <c r="G97" s="64"/>
      <c r="H97" s="64"/>
      <c r="J97"/>
      <c r="K97"/>
      <c r="L97"/>
      <c r="M97"/>
      <c r="N97"/>
      <c r="O97"/>
      <c r="P97"/>
      <c r="Q97"/>
      <c r="R97"/>
      <c r="S97" s="29"/>
    </row>
    <row r="98" spans="7:19" ht="21.75">
      <c r="G98" s="64"/>
      <c r="H98" s="64"/>
      <c r="J98"/>
      <c r="K98"/>
      <c r="L98"/>
      <c r="M98"/>
      <c r="N98"/>
      <c r="O98"/>
      <c r="P98"/>
      <c r="Q98"/>
      <c r="R98"/>
      <c r="S98" s="29"/>
    </row>
    <row r="99" spans="7:19" ht="21.75">
      <c r="G99" s="64"/>
      <c r="H99" s="64"/>
      <c r="J99"/>
      <c r="K99"/>
      <c r="L99"/>
      <c r="M99"/>
      <c r="N99"/>
      <c r="O99"/>
      <c r="P99"/>
      <c r="Q99"/>
      <c r="R99"/>
      <c r="S99" s="29"/>
    </row>
    <row r="100" spans="7:19" ht="21.75">
      <c r="G100" s="64"/>
      <c r="H100" s="64"/>
      <c r="J100"/>
      <c r="K100"/>
      <c r="L100"/>
      <c r="M100"/>
      <c r="N100"/>
      <c r="O100"/>
      <c r="P100"/>
      <c r="Q100"/>
      <c r="R100"/>
      <c r="S100" s="29"/>
    </row>
    <row r="101" spans="7:19" ht="21.75">
      <c r="G101" s="64"/>
      <c r="H101" s="64"/>
      <c r="J101"/>
      <c r="K101"/>
      <c r="L101"/>
      <c r="M101"/>
      <c r="N101"/>
      <c r="O101"/>
      <c r="P101"/>
      <c r="Q101"/>
      <c r="R101"/>
      <c r="S101" s="29"/>
    </row>
    <row r="102" spans="7:19" ht="21.75">
      <c r="G102" s="64"/>
      <c r="H102" s="64"/>
      <c r="J102"/>
      <c r="K102"/>
      <c r="L102"/>
      <c r="M102"/>
      <c r="N102"/>
      <c r="O102"/>
      <c r="P102"/>
      <c r="Q102"/>
      <c r="R102"/>
      <c r="S102" s="29"/>
    </row>
    <row r="103" spans="7:19" ht="21.75">
      <c r="G103" s="64"/>
      <c r="H103" s="64"/>
      <c r="J103"/>
      <c r="K103"/>
      <c r="L103"/>
      <c r="M103"/>
      <c r="N103"/>
      <c r="O103"/>
      <c r="P103"/>
      <c r="Q103"/>
      <c r="R103"/>
      <c r="S103" s="29"/>
    </row>
    <row r="104" spans="7:19" ht="21.75">
      <c r="G104" s="64"/>
      <c r="H104" s="64"/>
      <c r="J104"/>
      <c r="K104"/>
      <c r="L104"/>
      <c r="M104"/>
      <c r="N104"/>
      <c r="O104"/>
      <c r="P104"/>
      <c r="Q104"/>
      <c r="R104"/>
      <c r="S104" s="29"/>
    </row>
    <row r="105" spans="7:19" ht="21.75">
      <c r="G105" s="64"/>
      <c r="H105" s="64"/>
      <c r="J105"/>
      <c r="K105"/>
      <c r="L105"/>
      <c r="M105"/>
      <c r="N105"/>
      <c r="O105"/>
      <c r="P105"/>
      <c r="Q105"/>
      <c r="R105"/>
      <c r="S105" s="29"/>
    </row>
    <row r="106" spans="7:19" ht="21.75">
      <c r="G106" s="64"/>
      <c r="H106" s="64"/>
      <c r="J106"/>
      <c r="K106"/>
      <c r="L106"/>
      <c r="M106"/>
      <c r="N106"/>
      <c r="O106"/>
      <c r="P106"/>
      <c r="Q106"/>
      <c r="R106"/>
      <c r="S106" s="29"/>
    </row>
    <row r="107" spans="7:19" ht="21.75">
      <c r="G107" s="64"/>
      <c r="H107" s="64"/>
      <c r="J107"/>
      <c r="K107"/>
      <c r="L107"/>
      <c r="M107"/>
      <c r="N107"/>
      <c r="O107"/>
      <c r="P107"/>
      <c r="Q107"/>
      <c r="R107"/>
      <c r="S107" s="29"/>
    </row>
    <row r="108" spans="7:19" ht="21.75">
      <c r="G108" s="64"/>
      <c r="H108" s="64"/>
      <c r="J108"/>
      <c r="K108"/>
      <c r="L108"/>
      <c r="M108"/>
      <c r="N108"/>
      <c r="O108"/>
      <c r="P108"/>
      <c r="Q108"/>
      <c r="R108"/>
      <c r="S108" s="29"/>
    </row>
    <row r="109" spans="7:18" ht="21.75">
      <c r="G109" s="64"/>
      <c r="H109" s="64"/>
      <c r="J109"/>
      <c r="K109"/>
      <c r="L109"/>
      <c r="M109"/>
      <c r="N109"/>
      <c r="O109"/>
      <c r="P109"/>
      <c r="Q109"/>
      <c r="R109"/>
    </row>
    <row r="110" spans="7:18" ht="21.75">
      <c r="G110" s="64"/>
      <c r="H110" s="64"/>
      <c r="J110"/>
      <c r="K110"/>
      <c r="L110"/>
      <c r="M110"/>
      <c r="N110"/>
      <c r="O110"/>
      <c r="P110"/>
      <c r="Q110"/>
      <c r="R110"/>
    </row>
    <row r="111" spans="7:18" ht="21.75">
      <c r="G111" s="64"/>
      <c r="H111" s="64"/>
      <c r="J111"/>
      <c r="K111"/>
      <c r="L111"/>
      <c r="M111"/>
      <c r="N111"/>
      <c r="O111"/>
      <c r="P111"/>
      <c r="Q111"/>
      <c r="R111"/>
    </row>
    <row r="112" spans="7:18" ht="21.75">
      <c r="G112" s="64"/>
      <c r="H112" s="64"/>
      <c r="J112"/>
      <c r="K112"/>
      <c r="L112"/>
      <c r="M112"/>
      <c r="N112"/>
      <c r="O112"/>
      <c r="P112"/>
      <c r="Q112"/>
      <c r="R112"/>
    </row>
    <row r="113" spans="7:18" ht="21.75">
      <c r="G113" s="64"/>
      <c r="H113" s="64"/>
      <c r="J113"/>
      <c r="K113"/>
      <c r="L113"/>
      <c r="M113"/>
      <c r="N113"/>
      <c r="O113"/>
      <c r="P113"/>
      <c r="Q113"/>
      <c r="R113"/>
    </row>
    <row r="114" spans="7:18" ht="21.75">
      <c r="G114" s="64"/>
      <c r="H114" s="64"/>
      <c r="J114"/>
      <c r="K114"/>
      <c r="L114"/>
      <c r="M114"/>
      <c r="N114"/>
      <c r="O114"/>
      <c r="P114"/>
      <c r="Q114"/>
      <c r="R114"/>
    </row>
    <row r="115" spans="7:18" ht="21.75">
      <c r="G115" s="64"/>
      <c r="H115" s="64"/>
      <c r="J115"/>
      <c r="K115"/>
      <c r="L115"/>
      <c r="M115"/>
      <c r="N115"/>
      <c r="O115"/>
      <c r="P115"/>
      <c r="Q115"/>
      <c r="R115"/>
    </row>
    <row r="116" spans="7:18" ht="21.75">
      <c r="G116" s="64"/>
      <c r="H116" s="64"/>
      <c r="J116"/>
      <c r="K116"/>
      <c r="L116"/>
      <c r="M116"/>
      <c r="N116"/>
      <c r="O116"/>
      <c r="P116"/>
      <c r="Q116"/>
      <c r="R116"/>
    </row>
    <row r="117" spans="7:18" ht="21.75">
      <c r="G117" s="64"/>
      <c r="H117" s="64"/>
      <c r="J117"/>
      <c r="K117"/>
      <c r="L117"/>
      <c r="M117"/>
      <c r="N117"/>
      <c r="O117"/>
      <c r="P117"/>
      <c r="Q117"/>
      <c r="R117"/>
    </row>
    <row r="118" spans="7:18" ht="21.75">
      <c r="G118" s="64"/>
      <c r="H118" s="64"/>
      <c r="J118"/>
      <c r="K118"/>
      <c r="L118"/>
      <c r="M118"/>
      <c r="N118"/>
      <c r="O118"/>
      <c r="P118"/>
      <c r="Q118"/>
      <c r="R118"/>
    </row>
    <row r="119" spans="7:18" ht="21.75">
      <c r="G119" s="64"/>
      <c r="H119" s="64"/>
      <c r="J119"/>
      <c r="K119"/>
      <c r="L119"/>
      <c r="M119"/>
      <c r="N119"/>
      <c r="O119"/>
      <c r="P119"/>
      <c r="Q119"/>
      <c r="R119"/>
    </row>
    <row r="120" spans="7:18" ht="21.75">
      <c r="G120" s="64"/>
      <c r="H120" s="64"/>
      <c r="J120"/>
      <c r="K120"/>
      <c r="L120"/>
      <c r="M120"/>
      <c r="N120"/>
      <c r="O120"/>
      <c r="P120"/>
      <c r="Q120"/>
      <c r="R120"/>
    </row>
    <row r="121" spans="7:18" ht="21.75">
      <c r="G121" s="64"/>
      <c r="H121" s="64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64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64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64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64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64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64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64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64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64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64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64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64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64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64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64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64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64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64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64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64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64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64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64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64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64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64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64"/>
    </row>
    <row r="149" spans="7:8" ht="21">
      <c r="G149" s="64"/>
      <c r="H149" s="64"/>
    </row>
    <row r="150" spans="7:8" ht="21">
      <c r="G150" s="64"/>
      <c r="H150" s="64"/>
    </row>
    <row r="151" spans="7:8" ht="21">
      <c r="G151" s="64"/>
      <c r="H151" s="64"/>
    </row>
    <row r="152" spans="7:8" ht="21">
      <c r="G152" s="64"/>
      <c r="H152" s="64"/>
    </row>
    <row r="153" spans="7:8" ht="21">
      <c r="G153" s="64"/>
      <c r="H153" s="64"/>
    </row>
    <row r="154" spans="7:8" ht="21">
      <c r="G154" s="64"/>
      <c r="H154" s="64"/>
    </row>
    <row r="155" spans="7:8" ht="21">
      <c r="G155" s="64"/>
      <c r="H155" s="64"/>
    </row>
    <row r="156" spans="7:8" ht="21">
      <c r="G156" s="64"/>
      <c r="H156" s="64"/>
    </row>
    <row r="157" spans="7:8" ht="21">
      <c r="G157" s="64"/>
      <c r="H157" s="64"/>
    </row>
    <row r="158" spans="7:8" ht="21">
      <c r="G158" s="64"/>
      <c r="H158" s="64"/>
    </row>
    <row r="159" spans="7:8" ht="21">
      <c r="G159" s="64"/>
      <c r="H159" s="64"/>
    </row>
    <row r="160" spans="7:8" ht="21">
      <c r="G160" s="64"/>
      <c r="H160" s="64"/>
    </row>
    <row r="161" spans="7:8" ht="21">
      <c r="G161" s="64"/>
      <c r="H161" s="64"/>
    </row>
    <row r="162" spans="7:8" ht="21">
      <c r="G162" s="64"/>
      <c r="H162" s="64"/>
    </row>
    <row r="163" spans="7:8" ht="21">
      <c r="G163" s="64"/>
      <c r="H163" s="64"/>
    </row>
    <row r="164" spans="7:8" ht="21">
      <c r="G164" s="64"/>
      <c r="H164" s="64"/>
    </row>
    <row r="165" spans="7:8" ht="21">
      <c r="G165" s="64"/>
      <c r="H165" s="64"/>
    </row>
    <row r="166" spans="7:8" ht="21">
      <c r="G166" s="64"/>
      <c r="H166" s="64"/>
    </row>
    <row r="167" spans="7:8" ht="21">
      <c r="G167" s="64"/>
      <c r="H167" s="64"/>
    </row>
    <row r="168" spans="7:8" ht="21">
      <c r="G168" s="64"/>
      <c r="H168" s="64"/>
    </row>
    <row r="169" spans="7:8" ht="21">
      <c r="G169" s="64"/>
      <c r="H169" s="64"/>
    </row>
    <row r="170" spans="7:8" ht="21">
      <c r="G170" s="64"/>
      <c r="H170" s="64"/>
    </row>
    <row r="171" spans="7:8" ht="21">
      <c r="G171" s="64"/>
      <c r="H171" s="64"/>
    </row>
    <row r="172" spans="7:8" ht="21">
      <c r="G172" s="64"/>
      <c r="H172" s="64"/>
    </row>
    <row r="173" spans="7:8" ht="21">
      <c r="G173" s="64"/>
      <c r="H173" s="64"/>
    </row>
    <row r="174" spans="7:8" ht="21">
      <c r="G174" s="64"/>
      <c r="H174" s="64"/>
    </row>
    <row r="175" spans="7:8" ht="21">
      <c r="G175" s="64"/>
      <c r="H175" s="64"/>
    </row>
    <row r="176" spans="7:8" ht="21">
      <c r="G176" s="64"/>
      <c r="H176" s="64"/>
    </row>
    <row r="177" spans="7:8" ht="21">
      <c r="G177" s="64"/>
      <c r="H177" s="64"/>
    </row>
    <row r="178" spans="7:8" ht="21">
      <c r="G178" s="64"/>
      <c r="H178" s="64"/>
    </row>
    <row r="179" spans="7:8" ht="21">
      <c r="G179" s="64"/>
      <c r="H179" s="64"/>
    </row>
    <row r="180" spans="7:8" ht="21">
      <c r="G180" s="64"/>
      <c r="H180" s="64"/>
    </row>
    <row r="181" spans="7:8" ht="21">
      <c r="G181" s="64"/>
      <c r="H181" s="64"/>
    </row>
    <row r="182" spans="7:8" ht="21">
      <c r="G182" s="64"/>
      <c r="H182" s="64"/>
    </row>
    <row r="183" spans="7:8" ht="21">
      <c r="G183" s="64"/>
      <c r="H183" s="64"/>
    </row>
    <row r="184" spans="7:8" ht="21">
      <c r="G184" s="64"/>
      <c r="H184" s="64"/>
    </row>
    <row r="185" spans="7:8" ht="21">
      <c r="G185" s="64"/>
      <c r="H185" s="64"/>
    </row>
    <row r="186" spans="7:8" ht="21">
      <c r="G186" s="64"/>
      <c r="H186" s="64"/>
    </row>
    <row r="187" spans="7:8" ht="21">
      <c r="G187" s="64"/>
      <c r="H187" s="64"/>
    </row>
    <row r="188" spans="7:8" ht="21">
      <c r="G188" s="64"/>
      <c r="H188" s="64"/>
    </row>
    <row r="189" spans="7:8" ht="21">
      <c r="G189" s="64"/>
      <c r="H189" s="64"/>
    </row>
    <row r="190" spans="7:8" ht="21">
      <c r="G190" s="64"/>
      <c r="H190" s="64"/>
    </row>
    <row r="191" spans="7:8" ht="21">
      <c r="G191" s="64"/>
      <c r="H191" s="64"/>
    </row>
    <row r="192" spans="7:8" ht="21">
      <c r="G192" s="64"/>
      <c r="H192" s="64"/>
    </row>
    <row r="193" spans="7:8" ht="21">
      <c r="G193" s="64"/>
      <c r="H193" s="64"/>
    </row>
    <row r="194" spans="7:8" ht="21">
      <c r="G194" s="64"/>
      <c r="H194" s="64"/>
    </row>
    <row r="195" spans="7:8" ht="21">
      <c r="G195" s="64"/>
      <c r="H195" s="64"/>
    </row>
    <row r="196" spans="7:8" ht="21">
      <c r="G196" s="64"/>
      <c r="H196" s="64"/>
    </row>
    <row r="197" spans="7:8" ht="21">
      <c r="G197" s="64"/>
      <c r="H197" s="64"/>
    </row>
    <row r="198" spans="7:8" ht="21">
      <c r="G198" s="64"/>
      <c r="H198" s="64"/>
    </row>
    <row r="199" spans="7:8" ht="21">
      <c r="G199" s="64"/>
      <c r="H199" s="64"/>
    </row>
    <row r="200" spans="7:8" ht="21">
      <c r="G200" s="64"/>
      <c r="H200" s="64"/>
    </row>
    <row r="201" spans="7:8" ht="21">
      <c r="G201" s="64"/>
      <c r="H201" s="64"/>
    </row>
    <row r="202" spans="7:8" ht="21">
      <c r="G202" s="64"/>
      <c r="H202" s="64"/>
    </row>
    <row r="203" spans="7:8" ht="21">
      <c r="G203" s="64"/>
      <c r="H203" s="64"/>
    </row>
    <row r="204" spans="7:8" ht="21">
      <c r="G204" s="64"/>
      <c r="H204" s="64"/>
    </row>
    <row r="205" spans="7:8" ht="21">
      <c r="G205" s="64"/>
      <c r="H205" s="64"/>
    </row>
    <row r="206" spans="7:8" ht="21">
      <c r="G206" s="64"/>
      <c r="H206" s="64"/>
    </row>
    <row r="207" spans="7:8" ht="21">
      <c r="G207" s="64"/>
      <c r="H207" s="64"/>
    </row>
    <row r="208" spans="7:8" ht="21">
      <c r="G208" s="64"/>
      <c r="H208" s="64"/>
    </row>
    <row r="209" spans="7:8" ht="21">
      <c r="G209" s="64"/>
      <c r="H209" s="64"/>
    </row>
    <row r="210" spans="7:8" ht="21">
      <c r="G210" s="64"/>
      <c r="H210" s="64"/>
    </row>
    <row r="211" spans="7:8" ht="21">
      <c r="G211" s="64"/>
      <c r="H211" s="64"/>
    </row>
    <row r="212" spans="7:8" ht="21">
      <c r="G212" s="64"/>
      <c r="H212" s="64"/>
    </row>
    <row r="213" spans="7:8" ht="21">
      <c r="G213" s="64"/>
      <c r="H213" s="64"/>
    </row>
    <row r="214" spans="7:8" ht="21">
      <c r="G214" s="64"/>
      <c r="H214" s="64"/>
    </row>
    <row r="215" spans="7:8" ht="21">
      <c r="G215" s="64"/>
      <c r="H215" s="64"/>
    </row>
    <row r="216" spans="7:8" ht="21">
      <c r="G216" s="64"/>
      <c r="H216" s="64"/>
    </row>
    <row r="217" spans="7:8" ht="21">
      <c r="G217" s="64"/>
      <c r="H217" s="64"/>
    </row>
    <row r="218" spans="7:8" ht="21">
      <c r="G218" s="64"/>
      <c r="H218" s="64"/>
    </row>
    <row r="219" spans="7:8" ht="21">
      <c r="G219" s="64"/>
      <c r="H219" s="64"/>
    </row>
    <row r="220" spans="7:8" ht="21">
      <c r="G220" s="64"/>
      <c r="H220" s="64"/>
    </row>
    <row r="221" spans="7:8" ht="21">
      <c r="G221" s="64"/>
      <c r="H221" s="64"/>
    </row>
    <row r="222" spans="7:8" ht="21">
      <c r="G222" s="64"/>
      <c r="H222" s="64"/>
    </row>
    <row r="223" spans="7:8" ht="21">
      <c r="G223" s="64"/>
      <c r="H223" s="64"/>
    </row>
    <row r="224" spans="7:8" ht="21">
      <c r="G224" s="64"/>
      <c r="H224" s="64"/>
    </row>
    <row r="225" spans="7:8" ht="21">
      <c r="G225" s="64"/>
      <c r="H225" s="64"/>
    </row>
    <row r="226" spans="7:8" ht="21">
      <c r="G226" s="64"/>
      <c r="H226" s="64"/>
    </row>
    <row r="227" spans="7:8" ht="21">
      <c r="G227" s="64"/>
      <c r="H227" s="64"/>
    </row>
    <row r="228" spans="7:8" ht="21">
      <c r="G228" s="64"/>
      <c r="H228" s="64"/>
    </row>
    <row r="229" spans="7:8" ht="21">
      <c r="G229" s="64"/>
      <c r="H229" s="64"/>
    </row>
    <row r="230" spans="7:8" ht="21">
      <c r="G230" s="64"/>
      <c r="H230" s="64"/>
    </row>
    <row r="231" spans="7:8" ht="21">
      <c r="G231" s="64"/>
      <c r="H231" s="64"/>
    </row>
    <row r="232" spans="7:8" ht="21">
      <c r="G232" s="64"/>
      <c r="H232" s="64"/>
    </row>
    <row r="233" spans="7:8" ht="21">
      <c r="G233" s="64"/>
      <c r="H233" s="64"/>
    </row>
    <row r="234" spans="7:8" ht="21">
      <c r="G234" s="64"/>
      <c r="H234" s="64"/>
    </row>
    <row r="235" spans="7:8" ht="21">
      <c r="G235" s="64"/>
      <c r="H235" s="64"/>
    </row>
    <row r="236" spans="7:8" ht="21">
      <c r="G236" s="64"/>
      <c r="H236" s="64"/>
    </row>
    <row r="237" spans="7:8" ht="21">
      <c r="G237" s="64"/>
      <c r="H237" s="64"/>
    </row>
    <row r="238" spans="7:8" ht="21">
      <c r="G238" s="64"/>
      <c r="H238" s="64"/>
    </row>
    <row r="239" spans="7:8" ht="21">
      <c r="G239" s="64"/>
      <c r="H239" s="64"/>
    </row>
    <row r="240" spans="7:8" ht="21">
      <c r="G240" s="64"/>
      <c r="H240" s="64"/>
    </row>
    <row r="241" spans="7:8" ht="21">
      <c r="G241" s="64"/>
      <c r="H241" s="64"/>
    </row>
    <row r="242" spans="7:8" ht="21">
      <c r="G242" s="64"/>
      <c r="H242" s="64"/>
    </row>
    <row r="243" spans="7:8" ht="21">
      <c r="G243" s="64"/>
      <c r="H243" s="64"/>
    </row>
    <row r="244" spans="7:8" ht="21">
      <c r="G244" s="64"/>
      <c r="H244" s="64"/>
    </row>
    <row r="245" spans="7:8" ht="21">
      <c r="G245" s="64"/>
      <c r="H245" s="64"/>
    </row>
    <row r="246" spans="7:8" ht="21">
      <c r="G246" s="64"/>
      <c r="H246" s="64"/>
    </row>
    <row r="247" spans="7:8" ht="21">
      <c r="G247" s="64"/>
      <c r="H247" s="64"/>
    </row>
  </sheetData>
  <sheetProtection/>
  <mergeCells count="4">
    <mergeCell ref="A9:A10"/>
    <mergeCell ref="I9:I10"/>
    <mergeCell ref="A4:I4"/>
    <mergeCell ref="A39:I39"/>
  </mergeCells>
  <printOptions/>
  <pageMargins left="0.7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D280"/>
  <sheetViews>
    <sheetView zoomScale="130" zoomScaleNormal="130" zoomScalePageLayoutView="0" workbookViewId="0" topLeftCell="A1">
      <selection activeCell="G1" sqref="G1"/>
    </sheetView>
  </sheetViews>
  <sheetFormatPr defaultColWidth="9.140625" defaultRowHeight="21.75"/>
  <cols>
    <col min="1" max="1" width="8.28125" style="77" customWidth="1"/>
    <col min="2" max="2" width="8.7109375" style="39" customWidth="1"/>
    <col min="3" max="3" width="8.7109375" style="37" customWidth="1"/>
    <col min="4" max="4" width="10.8515625" style="37" customWidth="1"/>
    <col min="5" max="5" width="9.140625" style="39" customWidth="1"/>
    <col min="6" max="6" width="9.28125" style="39" customWidth="1"/>
    <col min="7" max="7" width="10.8515625" style="37" customWidth="1"/>
    <col min="8" max="8" width="9.8515625" style="64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7"/>
      <c r="C1" s="3"/>
      <c r="D1" s="4"/>
      <c r="E1" s="6"/>
      <c r="F1" s="6"/>
      <c r="G1" s="4"/>
      <c r="H1" s="74"/>
      <c r="I1" s="8" t="s">
        <v>0</v>
      </c>
    </row>
    <row r="2" spans="1:9" s="10" customFormat="1" ht="21" customHeight="1">
      <c r="A2" s="1" t="s">
        <v>1</v>
      </c>
      <c r="B2" s="7"/>
      <c r="C2" s="11"/>
      <c r="D2" s="4"/>
      <c r="E2" s="6"/>
      <c r="F2" s="6"/>
      <c r="G2" s="4"/>
      <c r="H2" s="74"/>
      <c r="I2" s="2"/>
    </row>
    <row r="3" spans="1:19" ht="15" customHeight="1">
      <c r="A3" s="12"/>
      <c r="C3" s="14"/>
      <c r="D3" s="47"/>
      <c r="E3" s="75"/>
      <c r="F3" s="75"/>
      <c r="G3" s="47"/>
      <c r="I3" s="13"/>
      <c r="S3" s="19"/>
    </row>
    <row r="4" spans="1:19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14"/>
      <c r="D5" s="47"/>
      <c r="E5" s="75"/>
      <c r="F5" s="75"/>
      <c r="G5" s="47"/>
      <c r="I5" s="13"/>
      <c r="S5" s="19"/>
    </row>
    <row r="6" spans="1:9" s="10" customFormat="1" ht="22.5" customHeight="1">
      <c r="A6" s="1" t="s">
        <v>73</v>
      </c>
      <c r="B6" s="24"/>
      <c r="D6" s="21" t="s">
        <v>47</v>
      </c>
      <c r="E6" s="24"/>
      <c r="F6" s="24"/>
      <c r="G6" s="21" t="s">
        <v>48</v>
      </c>
      <c r="H6" s="74"/>
      <c r="I6" s="2"/>
    </row>
    <row r="7" spans="1:9" s="10" customFormat="1" ht="22.5" customHeight="1">
      <c r="A7" s="1" t="s">
        <v>49</v>
      </c>
      <c r="B7" s="24"/>
      <c r="D7" s="21" t="s">
        <v>50</v>
      </c>
      <c r="E7" s="24"/>
      <c r="F7" s="24"/>
      <c r="G7" s="2" t="s">
        <v>38</v>
      </c>
      <c r="H7" s="74"/>
      <c r="I7" s="2"/>
    </row>
    <row r="8" spans="1:9" s="10" customFormat="1" ht="22.5" customHeight="1">
      <c r="A8" s="1" t="s">
        <v>9</v>
      </c>
      <c r="B8" s="24"/>
      <c r="C8" s="46">
        <v>157.27</v>
      </c>
      <c r="D8" s="21" t="s">
        <v>10</v>
      </c>
      <c r="E8" s="7"/>
      <c r="F8" s="24"/>
      <c r="G8" s="57" t="s">
        <v>175</v>
      </c>
      <c r="H8" s="74"/>
      <c r="I8" s="2"/>
    </row>
    <row r="9" spans="1:71" s="10" customFormat="1" ht="22.5" customHeight="1">
      <c r="A9" s="240" t="s">
        <v>11</v>
      </c>
      <c r="B9" s="93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91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2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178">
        <v>1.95</v>
      </c>
      <c r="C11" s="179">
        <f aca="true" t="shared" si="0" ref="C11:C55">$C$8+B11</f>
        <v>159.22</v>
      </c>
      <c r="D11" s="178" t="s">
        <v>200</v>
      </c>
      <c r="E11" s="178">
        <v>33.4</v>
      </c>
      <c r="F11" s="178"/>
      <c r="G11" s="179"/>
      <c r="H11" s="179">
        <v>0</v>
      </c>
      <c r="I11" s="156" t="s">
        <v>104</v>
      </c>
    </row>
    <row r="12" spans="1:9" s="34" customFormat="1" ht="21" customHeight="1">
      <c r="A12" s="213" t="s">
        <v>181</v>
      </c>
      <c r="B12" s="153">
        <v>1.95</v>
      </c>
      <c r="C12" s="155">
        <f t="shared" si="0"/>
        <v>159.22</v>
      </c>
      <c r="D12" s="153" t="s">
        <v>201</v>
      </c>
      <c r="E12" s="153">
        <v>33.4</v>
      </c>
      <c r="F12" s="153"/>
      <c r="G12" s="155"/>
      <c r="H12" s="155">
        <v>0</v>
      </c>
      <c r="I12" s="156" t="s">
        <v>103</v>
      </c>
    </row>
    <row r="13" spans="1:9" s="34" customFormat="1" ht="21" customHeight="1">
      <c r="A13" s="213" t="s">
        <v>185</v>
      </c>
      <c r="B13" s="153">
        <v>1.91</v>
      </c>
      <c r="C13" s="155">
        <f t="shared" si="0"/>
        <v>159.18</v>
      </c>
      <c r="D13" s="153" t="s">
        <v>202</v>
      </c>
      <c r="E13" s="153">
        <v>33.3</v>
      </c>
      <c r="F13" s="153"/>
      <c r="G13" s="155"/>
      <c r="H13" s="155">
        <v>0</v>
      </c>
      <c r="I13" s="156" t="s">
        <v>103</v>
      </c>
    </row>
    <row r="14" spans="1:9" s="34" customFormat="1" ht="21" customHeight="1">
      <c r="A14" s="213" t="s">
        <v>108</v>
      </c>
      <c r="B14" s="153">
        <v>1.94</v>
      </c>
      <c r="C14" s="155">
        <f t="shared" si="0"/>
        <v>159.21</v>
      </c>
      <c r="D14" s="153">
        <v>14.35</v>
      </c>
      <c r="E14" s="153">
        <v>33.4</v>
      </c>
      <c r="F14" s="153"/>
      <c r="G14" s="155"/>
      <c r="H14" s="155">
        <v>0</v>
      </c>
      <c r="I14" s="156" t="s">
        <v>104</v>
      </c>
    </row>
    <row r="15" spans="1:9" s="34" customFormat="1" ht="21" customHeight="1">
      <c r="A15" s="213" t="s">
        <v>106</v>
      </c>
      <c r="B15" s="153">
        <v>1.92</v>
      </c>
      <c r="C15" s="155">
        <f t="shared" si="0"/>
        <v>159.19</v>
      </c>
      <c r="D15" s="153">
        <v>14.3</v>
      </c>
      <c r="E15" s="153">
        <v>33.4</v>
      </c>
      <c r="F15" s="153"/>
      <c r="G15" s="155"/>
      <c r="H15" s="155">
        <v>0</v>
      </c>
      <c r="I15" s="156" t="s">
        <v>103</v>
      </c>
    </row>
    <row r="16" spans="1:9" s="34" customFormat="1" ht="21" customHeight="1">
      <c r="A16" s="213" t="s">
        <v>107</v>
      </c>
      <c r="B16" s="153">
        <v>1.92</v>
      </c>
      <c r="C16" s="155">
        <f t="shared" si="0"/>
        <v>159.19</v>
      </c>
      <c r="D16" s="153">
        <v>10.15</v>
      </c>
      <c r="E16" s="153">
        <v>33.4</v>
      </c>
      <c r="F16" s="153"/>
      <c r="G16" s="155"/>
      <c r="H16" s="155">
        <v>0</v>
      </c>
      <c r="I16" s="156" t="s">
        <v>103</v>
      </c>
    </row>
    <row r="17" spans="1:9" s="34" customFormat="1" ht="21" customHeight="1">
      <c r="A17" s="213" t="s">
        <v>112</v>
      </c>
      <c r="B17" s="153">
        <v>1.9</v>
      </c>
      <c r="C17" s="155">
        <f t="shared" si="0"/>
        <v>159.17000000000002</v>
      </c>
      <c r="D17" s="153">
        <v>9.4</v>
      </c>
      <c r="E17" s="153">
        <v>33.4</v>
      </c>
      <c r="F17" s="153"/>
      <c r="G17" s="155"/>
      <c r="H17" s="155">
        <v>0</v>
      </c>
      <c r="I17" s="156" t="s">
        <v>103</v>
      </c>
    </row>
    <row r="18" spans="1:9" s="34" customFormat="1" ht="21" customHeight="1">
      <c r="A18" s="213" t="s">
        <v>298</v>
      </c>
      <c r="B18" s="153">
        <v>1.9</v>
      </c>
      <c r="C18" s="155">
        <f t="shared" si="0"/>
        <v>159.17000000000002</v>
      </c>
      <c r="D18" s="153">
        <v>9.5</v>
      </c>
      <c r="E18" s="153">
        <v>33.35</v>
      </c>
      <c r="F18" s="153"/>
      <c r="G18" s="155"/>
      <c r="H18" s="155">
        <v>0</v>
      </c>
      <c r="I18" s="156" t="s">
        <v>104</v>
      </c>
    </row>
    <row r="19" spans="1:9" s="34" customFormat="1" ht="21" customHeight="1">
      <c r="A19" s="213" t="s">
        <v>293</v>
      </c>
      <c r="B19" s="189">
        <v>1.92</v>
      </c>
      <c r="C19" s="155">
        <f t="shared" si="0"/>
        <v>159.19</v>
      </c>
      <c r="D19" s="153">
        <v>14</v>
      </c>
      <c r="E19" s="153">
        <v>33.4</v>
      </c>
      <c r="F19" s="153"/>
      <c r="G19" s="155"/>
      <c r="H19" s="155">
        <v>0</v>
      </c>
      <c r="I19" s="156" t="s">
        <v>103</v>
      </c>
    </row>
    <row r="20" spans="1:9" s="34" customFormat="1" ht="21" customHeight="1">
      <c r="A20" s="213" t="s">
        <v>294</v>
      </c>
      <c r="B20" s="153">
        <v>1.96</v>
      </c>
      <c r="C20" s="155">
        <f t="shared" si="0"/>
        <v>159.23000000000002</v>
      </c>
      <c r="D20" s="153">
        <v>14.05</v>
      </c>
      <c r="E20" s="153">
        <v>33.5</v>
      </c>
      <c r="F20" s="153"/>
      <c r="G20" s="155"/>
      <c r="H20" s="155">
        <v>0</v>
      </c>
      <c r="I20" s="156" t="s">
        <v>103</v>
      </c>
    </row>
    <row r="21" spans="1:9" s="34" customFormat="1" ht="21" customHeight="1">
      <c r="A21" s="213" t="s">
        <v>116</v>
      </c>
      <c r="B21" s="153">
        <v>1.92</v>
      </c>
      <c r="C21" s="155">
        <f t="shared" si="0"/>
        <v>159.19</v>
      </c>
      <c r="D21" s="153">
        <v>9.5</v>
      </c>
      <c r="E21" s="153">
        <v>33.5</v>
      </c>
      <c r="F21" s="153"/>
      <c r="G21" s="155"/>
      <c r="H21" s="155">
        <v>0</v>
      </c>
      <c r="I21" s="156" t="s">
        <v>103</v>
      </c>
    </row>
    <row r="22" spans="1:9" s="34" customFormat="1" ht="21" customHeight="1">
      <c r="A22" s="213" t="s">
        <v>347</v>
      </c>
      <c r="B22" s="153">
        <v>2</v>
      </c>
      <c r="C22" s="155">
        <f t="shared" si="0"/>
        <v>159.27</v>
      </c>
      <c r="D22" s="153">
        <v>14.1</v>
      </c>
      <c r="E22" s="153">
        <v>33.58</v>
      </c>
      <c r="F22" s="153"/>
      <c r="G22" s="155"/>
      <c r="H22" s="155">
        <v>0</v>
      </c>
      <c r="I22" s="156" t="s">
        <v>104</v>
      </c>
    </row>
    <row r="23" spans="1:9" s="34" customFormat="1" ht="21" customHeight="1">
      <c r="A23" s="213" t="s">
        <v>348</v>
      </c>
      <c r="B23" s="153">
        <v>1.9</v>
      </c>
      <c r="C23" s="155">
        <f t="shared" si="0"/>
        <v>159.17000000000002</v>
      </c>
      <c r="D23" s="153">
        <v>14</v>
      </c>
      <c r="E23" s="153">
        <v>33.5</v>
      </c>
      <c r="F23" s="153"/>
      <c r="G23" s="155"/>
      <c r="H23" s="155">
        <v>0</v>
      </c>
      <c r="I23" s="156" t="s">
        <v>103</v>
      </c>
    </row>
    <row r="24" spans="1:9" s="34" customFormat="1" ht="21" customHeight="1">
      <c r="A24" s="213" t="s">
        <v>117</v>
      </c>
      <c r="B24" s="153">
        <v>2.05</v>
      </c>
      <c r="C24" s="155">
        <f t="shared" si="0"/>
        <v>159.32000000000002</v>
      </c>
      <c r="D24" s="153">
        <v>13.45</v>
      </c>
      <c r="E24" s="153">
        <v>33.65</v>
      </c>
      <c r="F24" s="153"/>
      <c r="G24" s="155"/>
      <c r="H24" s="155">
        <v>0</v>
      </c>
      <c r="I24" s="156" t="s">
        <v>103</v>
      </c>
    </row>
    <row r="25" spans="1:9" s="34" customFormat="1" ht="21" customHeight="1">
      <c r="A25" s="213" t="s">
        <v>123</v>
      </c>
      <c r="B25" s="153">
        <v>2</v>
      </c>
      <c r="C25" s="155">
        <f t="shared" si="0"/>
        <v>159.27</v>
      </c>
      <c r="D25" s="153">
        <v>15.13</v>
      </c>
      <c r="E25" s="153">
        <v>33.6</v>
      </c>
      <c r="F25" s="153">
        <v>31.11</v>
      </c>
      <c r="G25" s="155">
        <f aca="true" t="shared" si="1" ref="G25:G55">H25/F25</f>
        <v>0</v>
      </c>
      <c r="H25" s="155">
        <v>0</v>
      </c>
      <c r="I25" s="156" t="s">
        <v>104</v>
      </c>
    </row>
    <row r="26" spans="1:19" s="38" customFormat="1" ht="21">
      <c r="A26" s="213" t="s">
        <v>423</v>
      </c>
      <c r="B26" s="181">
        <v>2.01</v>
      </c>
      <c r="C26" s="155">
        <f t="shared" si="0"/>
        <v>159.28</v>
      </c>
      <c r="D26" s="153">
        <v>15.01</v>
      </c>
      <c r="E26" s="181">
        <v>33.62</v>
      </c>
      <c r="F26" s="181">
        <v>33.32</v>
      </c>
      <c r="G26" s="155">
        <f t="shared" si="1"/>
        <v>0</v>
      </c>
      <c r="H26" s="190">
        <v>0</v>
      </c>
      <c r="I26" s="156" t="s">
        <v>103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29" s="38" customFormat="1" ht="21">
      <c r="A27" s="213" t="s">
        <v>403</v>
      </c>
      <c r="B27" s="153">
        <v>2.05</v>
      </c>
      <c r="C27" s="155">
        <f t="shared" si="0"/>
        <v>159.32000000000002</v>
      </c>
      <c r="D27" s="153">
        <v>9.3</v>
      </c>
      <c r="E27" s="181">
        <v>34.5</v>
      </c>
      <c r="F27" s="181">
        <v>35.29</v>
      </c>
      <c r="G27" s="155">
        <f t="shared" si="1"/>
        <v>0</v>
      </c>
      <c r="H27" s="190">
        <v>0</v>
      </c>
      <c r="I27" s="156" t="s">
        <v>103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Y27" s="37"/>
      <c r="Z27" s="37"/>
      <c r="AA27" s="37"/>
      <c r="AB27" s="37"/>
      <c r="AC27" s="37"/>
    </row>
    <row r="28" spans="1:29" s="38" customFormat="1" ht="21">
      <c r="A28" s="213" t="s">
        <v>404</v>
      </c>
      <c r="B28" s="181">
        <v>2.02</v>
      </c>
      <c r="C28" s="155">
        <f t="shared" si="0"/>
        <v>159.29000000000002</v>
      </c>
      <c r="D28" s="153">
        <v>15</v>
      </c>
      <c r="E28" s="181">
        <v>34</v>
      </c>
      <c r="F28" s="181">
        <v>34</v>
      </c>
      <c r="G28" s="155">
        <f t="shared" si="1"/>
        <v>0</v>
      </c>
      <c r="H28" s="190">
        <v>0</v>
      </c>
      <c r="I28" s="156" t="s">
        <v>103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38" customFormat="1" ht="21">
      <c r="A29" s="213" t="s">
        <v>126</v>
      </c>
      <c r="B29" s="181">
        <v>2.58</v>
      </c>
      <c r="C29" s="155">
        <f t="shared" si="0"/>
        <v>159.85000000000002</v>
      </c>
      <c r="D29" s="153" t="s">
        <v>262</v>
      </c>
      <c r="E29" s="181">
        <v>51.25</v>
      </c>
      <c r="F29" s="181">
        <v>66.25</v>
      </c>
      <c r="G29" s="155">
        <f t="shared" si="1"/>
        <v>0.8613886792452831</v>
      </c>
      <c r="H29" s="190">
        <v>57.067</v>
      </c>
      <c r="I29" s="156" t="s">
        <v>103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38" customFormat="1" ht="21">
      <c r="A30" s="213" t="s">
        <v>471</v>
      </c>
      <c r="B30" s="181">
        <v>2.05</v>
      </c>
      <c r="C30" s="155">
        <f t="shared" si="0"/>
        <v>159.32000000000002</v>
      </c>
      <c r="D30" s="153" t="s">
        <v>488</v>
      </c>
      <c r="E30" s="181">
        <v>34.45</v>
      </c>
      <c r="F30" s="181">
        <v>35.26</v>
      </c>
      <c r="G30" s="155">
        <f t="shared" si="1"/>
        <v>0</v>
      </c>
      <c r="H30" s="190">
        <v>0</v>
      </c>
      <c r="I30" s="156" t="s">
        <v>104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21">
      <c r="A31" s="213" t="s">
        <v>470</v>
      </c>
      <c r="B31" s="181">
        <v>2.03</v>
      </c>
      <c r="C31" s="155">
        <f t="shared" si="0"/>
        <v>159.3</v>
      </c>
      <c r="D31" s="153" t="s">
        <v>201</v>
      </c>
      <c r="E31" s="181">
        <v>33.8</v>
      </c>
      <c r="F31" s="181">
        <v>34.07</v>
      </c>
      <c r="G31" s="155">
        <f t="shared" si="1"/>
        <v>0</v>
      </c>
      <c r="H31" s="190">
        <v>0</v>
      </c>
      <c r="I31" s="156" t="s">
        <v>103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21">
      <c r="A32" s="213" t="s">
        <v>465</v>
      </c>
      <c r="B32" s="181">
        <v>2.05</v>
      </c>
      <c r="C32" s="155">
        <f t="shared" si="0"/>
        <v>159.32000000000002</v>
      </c>
      <c r="D32" s="153" t="s">
        <v>489</v>
      </c>
      <c r="E32" s="181">
        <v>33.6</v>
      </c>
      <c r="F32" s="181">
        <v>34.48</v>
      </c>
      <c r="G32" s="155">
        <f t="shared" si="1"/>
        <v>0</v>
      </c>
      <c r="H32" s="190">
        <v>0</v>
      </c>
      <c r="I32" s="156" t="s">
        <v>103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38" customFormat="1" ht="21">
      <c r="A33" s="213" t="s">
        <v>472</v>
      </c>
      <c r="B33" s="181">
        <v>2.02</v>
      </c>
      <c r="C33" s="155">
        <f t="shared" si="0"/>
        <v>159.29000000000002</v>
      </c>
      <c r="D33" s="153" t="s">
        <v>490</v>
      </c>
      <c r="E33" s="181">
        <v>33.6</v>
      </c>
      <c r="F33" s="181">
        <v>33.8</v>
      </c>
      <c r="G33" s="155">
        <f t="shared" si="1"/>
        <v>0</v>
      </c>
      <c r="H33" s="190">
        <v>0</v>
      </c>
      <c r="I33" s="156" t="s">
        <v>103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s="38" customFormat="1" ht="21">
      <c r="A34" s="213" t="s">
        <v>132</v>
      </c>
      <c r="B34" s="181">
        <v>2.03</v>
      </c>
      <c r="C34" s="155">
        <f t="shared" si="0"/>
        <v>159.3</v>
      </c>
      <c r="D34" s="153" t="s">
        <v>539</v>
      </c>
      <c r="E34" s="181">
        <v>33.6</v>
      </c>
      <c r="F34" s="181">
        <v>34.06</v>
      </c>
      <c r="G34" s="155">
        <f t="shared" si="1"/>
        <v>0</v>
      </c>
      <c r="H34" s="190">
        <v>0</v>
      </c>
      <c r="I34" s="156" t="s">
        <v>104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s="38" customFormat="1" ht="21">
      <c r="A35" s="213" t="s">
        <v>518</v>
      </c>
      <c r="B35" s="181">
        <v>2</v>
      </c>
      <c r="C35" s="155">
        <f t="shared" si="0"/>
        <v>159.27</v>
      </c>
      <c r="D35" s="153" t="s">
        <v>540</v>
      </c>
      <c r="E35" s="181">
        <v>33.4</v>
      </c>
      <c r="F35" s="181">
        <v>33.01</v>
      </c>
      <c r="G35" s="155">
        <f t="shared" si="1"/>
        <v>0</v>
      </c>
      <c r="H35" s="190">
        <v>0</v>
      </c>
      <c r="I35" s="156" t="s">
        <v>103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s="38" customFormat="1" ht="21">
      <c r="A36" s="213" t="s">
        <v>136</v>
      </c>
      <c r="B36" s="181">
        <v>1.98</v>
      </c>
      <c r="C36" s="155">
        <f t="shared" si="0"/>
        <v>159.25</v>
      </c>
      <c r="D36" s="153" t="s">
        <v>539</v>
      </c>
      <c r="E36" s="181">
        <v>33.2</v>
      </c>
      <c r="F36" s="181">
        <v>31.87</v>
      </c>
      <c r="G36" s="155">
        <f t="shared" si="1"/>
        <v>0</v>
      </c>
      <c r="H36" s="190">
        <v>0</v>
      </c>
      <c r="I36" s="156" t="s">
        <v>103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29" s="38" customFormat="1" ht="21">
      <c r="A37" s="213" t="s">
        <v>135</v>
      </c>
      <c r="B37" s="181">
        <v>2</v>
      </c>
      <c r="C37" s="155">
        <f t="shared" si="0"/>
        <v>159.27</v>
      </c>
      <c r="D37" s="153" t="s">
        <v>541</v>
      </c>
      <c r="E37" s="181">
        <v>33.5</v>
      </c>
      <c r="F37" s="181">
        <v>33</v>
      </c>
      <c r="G37" s="155">
        <f t="shared" si="1"/>
        <v>0</v>
      </c>
      <c r="H37" s="190">
        <v>0</v>
      </c>
      <c r="I37" s="156" t="s">
        <v>103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29" s="38" customFormat="1" ht="21">
      <c r="A38" s="213" t="s">
        <v>142</v>
      </c>
      <c r="B38" s="181">
        <v>1.98</v>
      </c>
      <c r="C38" s="155">
        <f t="shared" si="0"/>
        <v>159.25</v>
      </c>
      <c r="D38" s="153" t="s">
        <v>539</v>
      </c>
      <c r="E38" s="181">
        <v>33.25</v>
      </c>
      <c r="F38" s="181">
        <v>32.22</v>
      </c>
      <c r="G38" s="155">
        <f t="shared" si="1"/>
        <v>0</v>
      </c>
      <c r="H38" s="190">
        <v>0</v>
      </c>
      <c r="I38" s="156" t="s">
        <v>104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s="38" customFormat="1" ht="21">
      <c r="A39" s="213" t="s">
        <v>144</v>
      </c>
      <c r="B39" s="181">
        <v>1.95</v>
      </c>
      <c r="C39" s="155">
        <f t="shared" si="0"/>
        <v>159.22</v>
      </c>
      <c r="D39" s="153" t="s">
        <v>578</v>
      </c>
      <c r="E39" s="181">
        <v>33.2</v>
      </c>
      <c r="F39" s="181">
        <v>31.69</v>
      </c>
      <c r="G39" s="155">
        <f t="shared" si="1"/>
        <v>0</v>
      </c>
      <c r="H39" s="190">
        <v>0</v>
      </c>
      <c r="I39" s="156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82" s="88" customFormat="1" ht="21">
      <c r="A40" s="220" t="s">
        <v>571</v>
      </c>
      <c r="B40" s="159">
        <v>1.95</v>
      </c>
      <c r="C40" s="160">
        <f t="shared" si="0"/>
        <v>159.22</v>
      </c>
      <c r="D40" s="159" t="s">
        <v>579</v>
      </c>
      <c r="E40" s="184">
        <v>33.2</v>
      </c>
      <c r="F40" s="184">
        <v>32.33</v>
      </c>
      <c r="G40" s="160">
        <f t="shared" si="1"/>
        <v>0</v>
      </c>
      <c r="H40" s="195">
        <v>0</v>
      </c>
      <c r="I40" s="174" t="s">
        <v>103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</row>
    <row r="41" spans="1:29" s="38" customFormat="1" ht="21">
      <c r="A41" s="221" t="s">
        <v>141</v>
      </c>
      <c r="B41" s="161">
        <v>1.95</v>
      </c>
      <c r="C41" s="162">
        <f t="shared" si="0"/>
        <v>159.22</v>
      </c>
      <c r="D41" s="161" t="s">
        <v>580</v>
      </c>
      <c r="E41" s="175">
        <v>33.2</v>
      </c>
      <c r="F41" s="175">
        <v>31.53</v>
      </c>
      <c r="G41" s="162">
        <f t="shared" si="1"/>
        <v>0</v>
      </c>
      <c r="H41" s="194">
        <v>0</v>
      </c>
      <c r="I41" s="156" t="s">
        <v>103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38" customFormat="1" ht="21">
      <c r="A42" s="221" t="s">
        <v>145</v>
      </c>
      <c r="B42" s="153">
        <v>1.9</v>
      </c>
      <c r="C42" s="155">
        <f t="shared" si="0"/>
        <v>159.17000000000002</v>
      </c>
      <c r="D42" s="153" t="s">
        <v>609</v>
      </c>
      <c r="E42" s="181">
        <v>33.5</v>
      </c>
      <c r="F42" s="181">
        <v>30.61</v>
      </c>
      <c r="G42" s="155">
        <f t="shared" si="1"/>
        <v>0</v>
      </c>
      <c r="H42" s="190">
        <v>0</v>
      </c>
      <c r="I42" s="156" t="s">
        <v>104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s="38" customFormat="1" ht="21">
      <c r="A43" s="221" t="s">
        <v>151</v>
      </c>
      <c r="B43" s="153">
        <v>1.9</v>
      </c>
      <c r="C43" s="155">
        <f t="shared" si="0"/>
        <v>159.17000000000002</v>
      </c>
      <c r="D43" s="153" t="s">
        <v>610</v>
      </c>
      <c r="E43" s="181">
        <v>33.5</v>
      </c>
      <c r="F43" s="181">
        <v>30.46</v>
      </c>
      <c r="G43" s="155">
        <f t="shared" si="1"/>
        <v>0</v>
      </c>
      <c r="H43" s="190">
        <v>0</v>
      </c>
      <c r="I43" s="156" t="s">
        <v>103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s="38" customFormat="1" ht="21">
      <c r="A44" s="221" t="s">
        <v>147</v>
      </c>
      <c r="B44" s="153">
        <v>1.95</v>
      </c>
      <c r="C44" s="155">
        <f t="shared" si="0"/>
        <v>159.22</v>
      </c>
      <c r="D44" s="153" t="s">
        <v>611</v>
      </c>
      <c r="E44" s="181">
        <v>33.3</v>
      </c>
      <c r="F44" s="181">
        <v>31.59</v>
      </c>
      <c r="G44" s="155">
        <f t="shared" si="1"/>
        <v>0</v>
      </c>
      <c r="H44" s="190">
        <v>0</v>
      </c>
      <c r="I44" s="156" t="s">
        <v>103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s="38" customFormat="1" ht="21">
      <c r="A45" s="221" t="s">
        <v>148</v>
      </c>
      <c r="B45" s="153">
        <v>1.9</v>
      </c>
      <c r="C45" s="155">
        <f t="shared" si="0"/>
        <v>159.17000000000002</v>
      </c>
      <c r="D45" s="153" t="s">
        <v>612</v>
      </c>
      <c r="E45" s="181">
        <v>33.5</v>
      </c>
      <c r="F45" s="181">
        <v>31.31</v>
      </c>
      <c r="G45" s="155">
        <f t="shared" si="1"/>
        <v>0</v>
      </c>
      <c r="H45" s="190">
        <v>0</v>
      </c>
      <c r="I45" s="156" t="s">
        <v>103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s="38" customFormat="1" ht="21">
      <c r="A46" s="213" t="s">
        <v>154</v>
      </c>
      <c r="B46" s="153">
        <v>1.93</v>
      </c>
      <c r="C46" s="155">
        <f t="shared" si="0"/>
        <v>159.20000000000002</v>
      </c>
      <c r="D46" s="153" t="s">
        <v>541</v>
      </c>
      <c r="E46" s="181">
        <v>33.4</v>
      </c>
      <c r="F46" s="181">
        <v>31.15</v>
      </c>
      <c r="G46" s="155">
        <f t="shared" si="1"/>
        <v>0</v>
      </c>
      <c r="H46" s="190">
        <v>0</v>
      </c>
      <c r="I46" s="156" t="s">
        <v>104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s="38" customFormat="1" ht="21">
      <c r="A47" s="213" t="s">
        <v>159</v>
      </c>
      <c r="B47" s="153">
        <v>1.93</v>
      </c>
      <c r="C47" s="155">
        <f t="shared" si="0"/>
        <v>159.20000000000002</v>
      </c>
      <c r="D47" s="153" t="s">
        <v>646</v>
      </c>
      <c r="E47" s="181">
        <v>33.5</v>
      </c>
      <c r="F47" s="181">
        <v>31.47</v>
      </c>
      <c r="G47" s="155">
        <f t="shared" si="1"/>
        <v>0</v>
      </c>
      <c r="H47" s="190">
        <v>0</v>
      </c>
      <c r="I47" s="156" t="s">
        <v>103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s="38" customFormat="1" ht="21">
      <c r="A48" s="213" t="s">
        <v>158</v>
      </c>
      <c r="B48" s="153">
        <v>1.93</v>
      </c>
      <c r="C48" s="155">
        <f t="shared" si="0"/>
        <v>159.20000000000002</v>
      </c>
      <c r="D48" s="153" t="s">
        <v>647</v>
      </c>
      <c r="E48" s="181">
        <v>33.4</v>
      </c>
      <c r="F48" s="181">
        <v>31.7</v>
      </c>
      <c r="G48" s="155">
        <f t="shared" si="1"/>
        <v>0</v>
      </c>
      <c r="H48" s="190">
        <v>0</v>
      </c>
      <c r="I48" s="156" t="s">
        <v>103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38" customFormat="1" ht="21">
      <c r="A49" s="213" t="s">
        <v>160</v>
      </c>
      <c r="B49" s="153">
        <v>1.95</v>
      </c>
      <c r="C49" s="155">
        <f t="shared" si="0"/>
        <v>159.22</v>
      </c>
      <c r="D49" s="153" t="s">
        <v>648</v>
      </c>
      <c r="E49" s="181">
        <v>33.5</v>
      </c>
      <c r="F49" s="181">
        <v>31.85</v>
      </c>
      <c r="G49" s="155">
        <f t="shared" si="1"/>
        <v>0</v>
      </c>
      <c r="H49" s="190">
        <v>0</v>
      </c>
      <c r="I49" s="156" t="s">
        <v>103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38" customFormat="1" ht="21">
      <c r="A50" s="213" t="s">
        <v>163</v>
      </c>
      <c r="B50" s="153">
        <v>1.95</v>
      </c>
      <c r="C50" s="155">
        <f t="shared" si="0"/>
        <v>159.22</v>
      </c>
      <c r="D50" s="153" t="s">
        <v>682</v>
      </c>
      <c r="E50" s="181">
        <v>33.5</v>
      </c>
      <c r="F50" s="181">
        <v>32.26</v>
      </c>
      <c r="G50" s="155">
        <f t="shared" si="1"/>
        <v>0</v>
      </c>
      <c r="H50" s="190">
        <v>0</v>
      </c>
      <c r="I50" s="156" t="s">
        <v>104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38" customFormat="1" ht="21">
      <c r="A51" s="213" t="s">
        <v>165</v>
      </c>
      <c r="B51" s="153">
        <v>1.89</v>
      </c>
      <c r="C51" s="155">
        <f t="shared" si="0"/>
        <v>159.16</v>
      </c>
      <c r="D51" s="153" t="s">
        <v>683</v>
      </c>
      <c r="E51" s="181">
        <v>33.5</v>
      </c>
      <c r="F51" s="181">
        <v>30.33</v>
      </c>
      <c r="G51" s="155">
        <f t="shared" si="1"/>
        <v>0</v>
      </c>
      <c r="H51" s="190">
        <v>0</v>
      </c>
      <c r="I51" s="156" t="s">
        <v>103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38" customFormat="1" ht="21">
      <c r="A52" s="213" t="s">
        <v>667</v>
      </c>
      <c r="B52" s="153">
        <v>1.9</v>
      </c>
      <c r="C52" s="155">
        <f t="shared" si="0"/>
        <v>159.17000000000002</v>
      </c>
      <c r="D52" s="153" t="s">
        <v>684</v>
      </c>
      <c r="E52" s="181">
        <v>33.5</v>
      </c>
      <c r="F52" s="181">
        <v>30.53</v>
      </c>
      <c r="G52" s="155">
        <f t="shared" si="1"/>
        <v>0</v>
      </c>
      <c r="H52" s="190">
        <v>0</v>
      </c>
      <c r="I52" s="156" t="s">
        <v>103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41" s="34" customFormat="1" ht="21" customHeight="1">
      <c r="A53" s="213" t="s">
        <v>668</v>
      </c>
      <c r="B53" s="165">
        <v>1.9</v>
      </c>
      <c r="C53" s="167">
        <f t="shared" si="0"/>
        <v>159.17000000000002</v>
      </c>
      <c r="D53" s="166" t="s">
        <v>685</v>
      </c>
      <c r="E53" s="165">
        <v>33.5</v>
      </c>
      <c r="F53" s="165">
        <v>30.62</v>
      </c>
      <c r="G53" s="167">
        <f t="shared" si="1"/>
        <v>0</v>
      </c>
      <c r="H53" s="167">
        <v>0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3" t="s">
        <v>169</v>
      </c>
      <c r="B54" s="165">
        <v>1.9</v>
      </c>
      <c r="C54" s="167">
        <f t="shared" si="0"/>
        <v>159.17000000000002</v>
      </c>
      <c r="D54" s="166" t="s">
        <v>579</v>
      </c>
      <c r="E54" s="165">
        <v>33.5</v>
      </c>
      <c r="F54" s="165">
        <v>30.75</v>
      </c>
      <c r="G54" s="167">
        <f t="shared" si="1"/>
        <v>0</v>
      </c>
      <c r="H54" s="167">
        <v>0</v>
      </c>
      <c r="I54" s="15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20" t="s">
        <v>707</v>
      </c>
      <c r="B55" s="170">
        <v>1.94</v>
      </c>
      <c r="C55" s="171">
        <f t="shared" si="0"/>
        <v>159.21</v>
      </c>
      <c r="D55" s="169" t="s">
        <v>540</v>
      </c>
      <c r="E55" s="170">
        <v>33.7</v>
      </c>
      <c r="F55" s="170">
        <v>32.87</v>
      </c>
      <c r="G55" s="171">
        <f t="shared" si="1"/>
        <v>0</v>
      </c>
      <c r="H55" s="171">
        <v>0</v>
      </c>
      <c r="I55" s="169" t="s">
        <v>103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42"/>
      <c r="B56" s="43"/>
      <c r="C56" s="44"/>
      <c r="D56" s="51"/>
      <c r="E56" s="43"/>
      <c r="F56" s="43"/>
      <c r="G56" s="44"/>
      <c r="H56" s="44"/>
      <c r="I56" s="80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80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29" s="38" customFormat="1" ht="21">
      <c r="A58" s="76"/>
      <c r="B58" s="85"/>
      <c r="C58" s="43"/>
      <c r="D58" s="43"/>
      <c r="E58" s="51"/>
      <c r="F58" s="51"/>
      <c r="G58" s="44"/>
      <c r="H58" s="73"/>
      <c r="I58" s="80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38" customFormat="1" ht="21">
      <c r="A59" s="76"/>
      <c r="B59" s="85"/>
      <c r="C59" s="43"/>
      <c r="D59" s="43"/>
      <c r="E59" s="51"/>
      <c r="F59" s="51"/>
      <c r="G59" s="44"/>
      <c r="H59" s="73"/>
      <c r="I59" s="80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38" customFormat="1" ht="21">
      <c r="A60" s="227" t="s">
        <v>172</v>
      </c>
      <c r="B60" s="43"/>
      <c r="C60" s="43"/>
      <c r="D60" s="43"/>
      <c r="E60" s="51"/>
      <c r="F60" s="51"/>
      <c r="G60" s="44"/>
      <c r="H60" s="73"/>
      <c r="I60" s="80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38" customFormat="1" ht="21">
      <c r="A61" s="228" t="s">
        <v>173</v>
      </c>
      <c r="B61" s="229">
        <f>+COUNT(B7:B56)</f>
        <v>45</v>
      </c>
      <c r="C61" s="43" t="s">
        <v>174</v>
      </c>
      <c r="D61" s="43"/>
      <c r="E61" s="51"/>
      <c r="F61" s="51"/>
      <c r="G61" s="44"/>
      <c r="H61" s="73"/>
      <c r="I61" s="80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s="38" customFormat="1" ht="21">
      <c r="A62" s="76"/>
      <c r="B62" s="85"/>
      <c r="C62" s="43"/>
      <c r="D62" s="43"/>
      <c r="E62" s="51"/>
      <c r="F62" s="51"/>
      <c r="G62" s="44"/>
      <c r="H62" s="73"/>
      <c r="I62" s="80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s="38" customFormat="1" ht="21">
      <c r="A63" s="76"/>
      <c r="B63" s="85"/>
      <c r="C63" s="43"/>
      <c r="D63" s="43"/>
      <c r="E63" s="51"/>
      <c r="F63" s="51"/>
      <c r="G63" s="44"/>
      <c r="H63" s="73"/>
      <c r="I63" s="80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 s="38" customFormat="1" ht="21">
      <c r="A64" s="76"/>
      <c r="B64" s="85"/>
      <c r="C64" s="43"/>
      <c r="D64" s="43"/>
      <c r="E64" s="51"/>
      <c r="F64" s="51"/>
      <c r="G64" s="44"/>
      <c r="H64" s="73"/>
      <c r="I64" s="8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s="38" customFormat="1" ht="21">
      <c r="A65" s="76"/>
      <c r="B65" s="85"/>
      <c r="C65" s="43"/>
      <c r="D65" s="43"/>
      <c r="E65" s="51"/>
      <c r="F65" s="51"/>
      <c r="G65" s="44"/>
      <c r="H65" s="73"/>
      <c r="I65" s="8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s="38" customFormat="1" ht="21">
      <c r="A66" s="76"/>
      <c r="B66" s="85"/>
      <c r="C66" s="43"/>
      <c r="D66" s="43"/>
      <c r="E66" s="51"/>
      <c r="F66" s="51"/>
      <c r="G66" s="44"/>
      <c r="H66" s="73"/>
      <c r="I66" s="8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s="38" customFormat="1" ht="21">
      <c r="A67" s="76"/>
      <c r="B67" s="85"/>
      <c r="C67" s="43"/>
      <c r="D67" s="43"/>
      <c r="E67" s="51"/>
      <c r="F67" s="51"/>
      <c r="G67" s="44"/>
      <c r="H67" s="73"/>
      <c r="I67" s="80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s="38" customFormat="1" ht="21">
      <c r="A68" s="76"/>
      <c r="B68" s="85"/>
      <c r="C68" s="43"/>
      <c r="D68" s="43"/>
      <c r="E68" s="51"/>
      <c r="F68" s="51"/>
      <c r="G68" s="44"/>
      <c r="H68" s="73"/>
      <c r="I68" s="80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29" s="38" customFormat="1" ht="21">
      <c r="A69" s="76"/>
      <c r="B69" s="85"/>
      <c r="C69" s="43"/>
      <c r="D69" s="43"/>
      <c r="E69" s="51"/>
      <c r="F69" s="51"/>
      <c r="G69" s="44"/>
      <c r="H69" s="73"/>
      <c r="I69" s="8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s="38" customFormat="1" ht="21">
      <c r="A70" s="76"/>
      <c r="B70" s="85"/>
      <c r="C70" s="43"/>
      <c r="D70" s="43"/>
      <c r="E70" s="51"/>
      <c r="F70" s="51"/>
      <c r="G70" s="44"/>
      <c r="H70" s="73"/>
      <c r="I70" s="80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s="38" customFormat="1" ht="21">
      <c r="A71" s="76"/>
      <c r="B71" s="85"/>
      <c r="C71" s="43"/>
      <c r="D71" s="43"/>
      <c r="E71" s="51"/>
      <c r="F71" s="51"/>
      <c r="G71" s="44"/>
      <c r="H71" s="73"/>
      <c r="I71" s="80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s="38" customFormat="1" ht="21">
      <c r="A72" s="76"/>
      <c r="B72" s="85"/>
      <c r="C72" s="43"/>
      <c r="D72" s="43"/>
      <c r="E72" s="51"/>
      <c r="F72" s="51"/>
      <c r="G72" s="44"/>
      <c r="H72" s="73"/>
      <c r="I72" s="80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s="38" customFormat="1" ht="21">
      <c r="A73" s="76"/>
      <c r="B73" s="85"/>
      <c r="C73" s="43"/>
      <c r="D73" s="43"/>
      <c r="E73" s="51"/>
      <c r="F73" s="51"/>
      <c r="G73" s="44"/>
      <c r="H73" s="73"/>
      <c r="I73" s="80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s="38" customFormat="1" ht="21">
      <c r="A74" s="76"/>
      <c r="B74" s="85"/>
      <c r="C74" s="43"/>
      <c r="D74" s="43"/>
      <c r="E74" s="51"/>
      <c r="F74" s="51"/>
      <c r="G74" s="44"/>
      <c r="H74" s="73"/>
      <c r="I74" s="80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29" s="38" customFormat="1" ht="21">
      <c r="A75" s="76"/>
      <c r="B75" s="85"/>
      <c r="C75" s="43"/>
      <c r="D75" s="43"/>
      <c r="E75" s="51"/>
      <c r="F75" s="51"/>
      <c r="G75" s="44"/>
      <c r="H75" s="73"/>
      <c r="I75" s="80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s="38" customFormat="1" ht="21">
      <c r="A76" s="76"/>
      <c r="B76" s="85"/>
      <c r="C76" s="43"/>
      <c r="D76" s="43"/>
      <c r="E76" s="51"/>
      <c r="F76" s="51"/>
      <c r="G76" s="44"/>
      <c r="H76" s="73"/>
      <c r="I76" s="8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s="38" customFormat="1" ht="21">
      <c r="A77" s="76"/>
      <c r="B77" s="85"/>
      <c r="C77" s="43"/>
      <c r="D77" s="43"/>
      <c r="E77" s="51"/>
      <c r="F77" s="51"/>
      <c r="G77" s="44"/>
      <c r="H77" s="73"/>
      <c r="I77" s="80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s="38" customFormat="1" ht="21">
      <c r="A78" s="76"/>
      <c r="B78" s="85"/>
      <c r="C78" s="43"/>
      <c r="D78" s="43"/>
      <c r="E78" s="51"/>
      <c r="F78" s="51"/>
      <c r="G78" s="44"/>
      <c r="H78" s="73"/>
      <c r="I78" s="80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1:29" s="38" customFormat="1" ht="21">
      <c r="A79" s="76"/>
      <c r="B79" s="85"/>
      <c r="C79" s="43"/>
      <c r="D79" s="43"/>
      <c r="E79" s="51"/>
      <c r="F79" s="51"/>
      <c r="G79" s="44"/>
      <c r="H79" s="73"/>
      <c r="I79" s="80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1:29" s="38" customFormat="1" ht="21">
      <c r="A80" s="76"/>
      <c r="B80" s="85"/>
      <c r="C80" s="43"/>
      <c r="D80" s="43"/>
      <c r="E80" s="51"/>
      <c r="F80" s="51"/>
      <c r="G80" s="44"/>
      <c r="H80" s="73"/>
      <c r="I80" s="80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29" s="38" customFormat="1" ht="21">
      <c r="A81" s="76"/>
      <c r="B81" s="85"/>
      <c r="C81" s="43"/>
      <c r="D81" s="43"/>
      <c r="E81" s="51"/>
      <c r="F81" s="51"/>
      <c r="G81" s="44"/>
      <c r="H81" s="73"/>
      <c r="I81" s="80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1:29" s="38" customFormat="1" ht="21">
      <c r="A82" s="76"/>
      <c r="B82" s="85"/>
      <c r="C82" s="43"/>
      <c r="D82" s="43"/>
      <c r="E82" s="51"/>
      <c r="F82" s="51"/>
      <c r="G82" s="44"/>
      <c r="H82" s="73"/>
      <c r="I82" s="80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1:29" s="38" customFormat="1" ht="21">
      <c r="A83" s="76"/>
      <c r="B83" s="85"/>
      <c r="C83" s="43"/>
      <c r="D83" s="43"/>
      <c r="E83" s="51"/>
      <c r="F83" s="51"/>
      <c r="G83" s="44"/>
      <c r="H83" s="73"/>
      <c r="I83" s="80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29" s="38" customFormat="1" ht="21">
      <c r="A84" s="76"/>
      <c r="B84" s="85"/>
      <c r="C84" s="43"/>
      <c r="D84" s="43"/>
      <c r="E84" s="51"/>
      <c r="F84" s="51"/>
      <c r="G84" s="44"/>
      <c r="H84" s="73"/>
      <c r="I84" s="80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1:29" s="38" customFormat="1" ht="21">
      <c r="A85" s="76"/>
      <c r="B85" s="85"/>
      <c r="C85" s="43"/>
      <c r="D85" s="43"/>
      <c r="E85" s="51"/>
      <c r="F85" s="51"/>
      <c r="G85" s="44"/>
      <c r="H85" s="73"/>
      <c r="I85" s="80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1:29" s="38" customFormat="1" ht="21">
      <c r="A86" s="76"/>
      <c r="B86" s="51"/>
      <c r="C86" s="43"/>
      <c r="D86" s="43"/>
      <c r="E86" s="51"/>
      <c r="F86" s="51"/>
      <c r="G86" s="44"/>
      <c r="H86" s="73"/>
      <c r="I86" s="80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1:29" s="38" customFormat="1" ht="21">
      <c r="A87" s="76"/>
      <c r="B87" s="51"/>
      <c r="C87" s="43"/>
      <c r="D87" s="43"/>
      <c r="E87" s="51"/>
      <c r="F87" s="51"/>
      <c r="G87" s="44"/>
      <c r="H87" s="73"/>
      <c r="I87" s="80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s="38" customFormat="1" ht="21">
      <c r="A88" s="76"/>
      <c r="B88" s="51"/>
      <c r="C88" s="43"/>
      <c r="D88" s="43"/>
      <c r="E88" s="51"/>
      <c r="F88" s="51"/>
      <c r="G88" s="44"/>
      <c r="H88" s="73"/>
      <c r="I88" s="80"/>
      <c r="J88" s="34"/>
      <c r="K88" s="34"/>
      <c r="L88" s="34"/>
      <c r="M88" s="34"/>
      <c r="N88" s="34"/>
      <c r="O88" s="34"/>
      <c r="P88" s="34"/>
      <c r="Q88" s="34" t="s">
        <v>66</v>
      </c>
      <c r="R88" s="34"/>
      <c r="S88" s="34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29" s="38" customFormat="1" ht="21">
      <c r="A89" s="76"/>
      <c r="B89" s="51"/>
      <c r="C89" s="43"/>
      <c r="D89" s="43"/>
      <c r="E89" s="51"/>
      <c r="F89" s="51"/>
      <c r="G89" s="44"/>
      <c r="H89" s="73"/>
      <c r="I89" s="80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s="38" customFormat="1" ht="21">
      <c r="A90" s="76"/>
      <c r="B90" s="51"/>
      <c r="C90" s="43"/>
      <c r="D90" s="43"/>
      <c r="E90" s="51"/>
      <c r="F90" s="51"/>
      <c r="G90" s="44"/>
      <c r="H90" s="73"/>
      <c r="I90" s="80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38" customFormat="1" ht="21">
      <c r="A91" s="76"/>
      <c r="B91" s="51"/>
      <c r="C91" s="43"/>
      <c r="D91" s="43"/>
      <c r="E91" s="51"/>
      <c r="F91" s="51"/>
      <c r="G91" s="44"/>
      <c r="H91" s="73"/>
      <c r="I91" s="80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1:29" s="38" customFormat="1" ht="21">
      <c r="A92" s="76"/>
      <c r="B92" s="51"/>
      <c r="C92" s="43"/>
      <c r="D92" s="43"/>
      <c r="E92" s="51"/>
      <c r="F92" s="51"/>
      <c r="G92" s="44"/>
      <c r="H92" s="73"/>
      <c r="I92" s="80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s="38" customFormat="1" ht="21">
      <c r="A93" s="76"/>
      <c r="B93" s="51"/>
      <c r="C93" s="43"/>
      <c r="D93" s="43"/>
      <c r="E93" s="51"/>
      <c r="F93" s="51"/>
      <c r="G93" s="44"/>
      <c r="H93" s="73"/>
      <c r="I93" s="80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29" s="38" customFormat="1" ht="21">
      <c r="A94" s="76"/>
      <c r="B94" s="51"/>
      <c r="C94" s="43"/>
      <c r="D94" s="51"/>
      <c r="E94" s="51"/>
      <c r="F94" s="51"/>
      <c r="G94" s="44"/>
      <c r="H94" s="73"/>
      <c r="I94" s="80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29" s="38" customFormat="1" ht="21">
      <c r="A95" s="76"/>
      <c r="B95" s="51"/>
      <c r="C95" s="43"/>
      <c r="D95" s="51"/>
      <c r="E95" s="51"/>
      <c r="F95" s="51"/>
      <c r="G95" s="44"/>
      <c r="H95" s="73"/>
      <c r="I95" s="80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29" s="38" customFormat="1" ht="21">
      <c r="A96" s="76"/>
      <c r="B96" s="51"/>
      <c r="C96" s="43"/>
      <c r="D96" s="51"/>
      <c r="E96" s="51"/>
      <c r="F96" s="51"/>
      <c r="G96" s="44"/>
      <c r="H96" s="73"/>
      <c r="I96" s="80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s="38" customFormat="1" ht="21">
      <c r="A97" s="76"/>
      <c r="B97" s="51"/>
      <c r="C97" s="51"/>
      <c r="D97" s="51"/>
      <c r="E97" s="51"/>
      <c r="F97" s="51"/>
      <c r="G97" s="44"/>
      <c r="H97" s="73"/>
      <c r="I97" s="80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s="38" customFormat="1" ht="21">
      <c r="A98" s="76"/>
      <c r="B98" s="51"/>
      <c r="C98" s="51"/>
      <c r="D98" s="51"/>
      <c r="E98" s="51"/>
      <c r="F98" s="51"/>
      <c r="G98" s="44"/>
      <c r="H98" s="73"/>
      <c r="I98" s="80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s="38" customFormat="1" ht="21">
      <c r="A99" s="76"/>
      <c r="B99" s="51"/>
      <c r="C99" s="51"/>
      <c r="D99" s="51"/>
      <c r="E99" s="51"/>
      <c r="F99" s="51"/>
      <c r="G99" s="44"/>
      <c r="H99" s="73"/>
      <c r="I99" s="80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s="38" customFormat="1" ht="21">
      <c r="A100" s="76"/>
      <c r="B100" s="51"/>
      <c r="C100" s="43"/>
      <c r="D100" s="51"/>
      <c r="E100" s="51"/>
      <c r="F100" s="51"/>
      <c r="G100" s="44"/>
      <c r="H100" s="73"/>
      <c r="I100" s="80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38" customFormat="1" ht="21">
      <c r="A101" s="76"/>
      <c r="B101" s="51"/>
      <c r="C101" s="51"/>
      <c r="D101" s="51"/>
      <c r="E101" s="51"/>
      <c r="F101" s="51"/>
      <c r="G101" s="73"/>
      <c r="H101" s="73"/>
      <c r="I101" s="80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 s="38" customFormat="1" ht="21">
      <c r="A102" s="76"/>
      <c r="B102" s="51"/>
      <c r="C102" s="51"/>
      <c r="D102" s="51"/>
      <c r="E102" s="51"/>
      <c r="F102" s="51"/>
      <c r="G102" s="73"/>
      <c r="H102" s="73"/>
      <c r="I102" s="80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s="38" customFormat="1" ht="21">
      <c r="A103" s="76"/>
      <c r="B103" s="51"/>
      <c r="C103" s="51"/>
      <c r="D103" s="51"/>
      <c r="E103" s="51"/>
      <c r="F103" s="51"/>
      <c r="G103" s="73"/>
      <c r="H103" s="73"/>
      <c r="I103" s="80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 s="38" customFormat="1" ht="21">
      <c r="A104" s="76"/>
      <c r="B104" s="51"/>
      <c r="C104" s="51"/>
      <c r="D104" s="51"/>
      <c r="E104" s="51"/>
      <c r="F104" s="51"/>
      <c r="G104" s="73"/>
      <c r="H104" s="73"/>
      <c r="I104" s="80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s="38" customFormat="1" ht="21">
      <c r="A105" s="76"/>
      <c r="B105" s="51"/>
      <c r="C105" s="51"/>
      <c r="D105" s="51"/>
      <c r="E105" s="51"/>
      <c r="F105" s="51"/>
      <c r="G105" s="73"/>
      <c r="H105" s="73"/>
      <c r="I105" s="69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s="38" customFormat="1" ht="21">
      <c r="A106" s="76"/>
      <c r="B106" s="51"/>
      <c r="C106" s="51"/>
      <c r="D106" s="51"/>
      <c r="E106" s="51"/>
      <c r="F106" s="51"/>
      <c r="G106" s="73"/>
      <c r="H106" s="73"/>
      <c r="I106" s="69"/>
      <c r="J106" s="29"/>
      <c r="K106" s="29"/>
      <c r="L106" s="29"/>
      <c r="M106" s="29"/>
      <c r="N106" s="29"/>
      <c r="O106" s="29"/>
      <c r="P106" s="29"/>
      <c r="Q106" s="29"/>
      <c r="R106" s="29"/>
      <c r="S106" s="3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1:29" s="38" customFormat="1" ht="21">
      <c r="A107" s="76"/>
      <c r="B107" s="51"/>
      <c r="C107" s="51"/>
      <c r="D107" s="51"/>
      <c r="E107" s="51"/>
      <c r="F107" s="51"/>
      <c r="G107" s="73"/>
      <c r="H107" s="73"/>
      <c r="I107" s="69"/>
      <c r="J107" s="29"/>
      <c r="K107" s="29"/>
      <c r="L107" s="29"/>
      <c r="M107" s="29"/>
      <c r="N107" s="29"/>
      <c r="O107" s="29"/>
      <c r="P107" s="29"/>
      <c r="Q107" s="29"/>
      <c r="R107" s="29"/>
      <c r="S107" s="3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1:29" s="38" customFormat="1" ht="21.75">
      <c r="A108" s="76"/>
      <c r="B108" s="51"/>
      <c r="C108" s="51"/>
      <c r="D108" s="51"/>
      <c r="E108" s="51"/>
      <c r="F108" s="51"/>
      <c r="G108" s="73"/>
      <c r="H108" s="73"/>
      <c r="I108" s="69"/>
      <c r="J108"/>
      <c r="K108"/>
      <c r="L108"/>
      <c r="M108"/>
      <c r="N108"/>
      <c r="O108"/>
      <c r="P108"/>
      <c r="Q108"/>
      <c r="R108"/>
      <c r="S108" s="3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1:29" s="38" customFormat="1" ht="21.75">
      <c r="A109" s="76"/>
      <c r="B109" s="51"/>
      <c r="C109" s="51"/>
      <c r="D109" s="51"/>
      <c r="E109" s="51"/>
      <c r="F109" s="51"/>
      <c r="G109" s="73"/>
      <c r="H109" s="73"/>
      <c r="I109" s="69"/>
      <c r="J109"/>
      <c r="K109"/>
      <c r="L109"/>
      <c r="M109"/>
      <c r="N109"/>
      <c r="O109"/>
      <c r="P109"/>
      <c r="Q109"/>
      <c r="R109"/>
      <c r="S109" s="3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s="38" customFormat="1" ht="21.75">
      <c r="A110" s="76"/>
      <c r="B110" s="51"/>
      <c r="C110" s="51"/>
      <c r="D110" s="51"/>
      <c r="E110" s="51"/>
      <c r="F110" s="51"/>
      <c r="G110" s="73"/>
      <c r="H110" s="73"/>
      <c r="I110" s="69"/>
      <c r="J110"/>
      <c r="K110"/>
      <c r="L110"/>
      <c r="M110"/>
      <c r="N110"/>
      <c r="O110"/>
      <c r="P110"/>
      <c r="Q110"/>
      <c r="R110"/>
      <c r="S110" s="3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s="38" customFormat="1" ht="21.75">
      <c r="A111" s="76"/>
      <c r="B111" s="51"/>
      <c r="C111" s="51"/>
      <c r="D111" s="51"/>
      <c r="E111" s="51"/>
      <c r="F111" s="51"/>
      <c r="G111" s="73"/>
      <c r="H111" s="73"/>
      <c r="I111" s="69"/>
      <c r="J111"/>
      <c r="K111"/>
      <c r="L111"/>
      <c r="M111"/>
      <c r="N111"/>
      <c r="O111"/>
      <c r="P111"/>
      <c r="Q111"/>
      <c r="R111"/>
      <c r="S111" s="3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s="38" customFormat="1" ht="21.75">
      <c r="A112" s="76"/>
      <c r="B112" s="51"/>
      <c r="C112" s="51"/>
      <c r="D112" s="51"/>
      <c r="E112" s="51"/>
      <c r="F112" s="51"/>
      <c r="G112" s="73"/>
      <c r="H112" s="73"/>
      <c r="I112" s="69"/>
      <c r="J112"/>
      <c r="K112"/>
      <c r="L112"/>
      <c r="M112"/>
      <c r="N112"/>
      <c r="O112"/>
      <c r="P112"/>
      <c r="Q112"/>
      <c r="R112"/>
      <c r="S112" s="3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s="38" customFormat="1" ht="21.75">
      <c r="A113" s="76"/>
      <c r="B113" s="51"/>
      <c r="C113" s="51"/>
      <c r="D113" s="51"/>
      <c r="E113" s="51"/>
      <c r="F113" s="51"/>
      <c r="G113" s="73"/>
      <c r="H113" s="73"/>
      <c r="I113" s="69"/>
      <c r="J113"/>
      <c r="K113"/>
      <c r="L113"/>
      <c r="M113"/>
      <c r="N113"/>
      <c r="O113"/>
      <c r="P113"/>
      <c r="Q113"/>
      <c r="R113"/>
      <c r="S113" s="3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s="38" customFormat="1" ht="21.75">
      <c r="A114" s="76"/>
      <c r="B114" s="51"/>
      <c r="C114" s="51"/>
      <c r="D114" s="51"/>
      <c r="E114" s="51"/>
      <c r="F114" s="51"/>
      <c r="G114" s="73"/>
      <c r="H114" s="73"/>
      <c r="I114" s="69"/>
      <c r="J114"/>
      <c r="K114"/>
      <c r="L114"/>
      <c r="M114"/>
      <c r="N114"/>
      <c r="O114"/>
      <c r="P114"/>
      <c r="Q114"/>
      <c r="R114"/>
      <c r="S114" s="3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1:29" s="38" customFormat="1" ht="21.75">
      <c r="A115" s="76"/>
      <c r="B115" s="51"/>
      <c r="C115" s="51"/>
      <c r="D115" s="51"/>
      <c r="E115" s="51"/>
      <c r="F115" s="51"/>
      <c r="G115" s="73"/>
      <c r="H115" s="73"/>
      <c r="I115" s="69"/>
      <c r="J115"/>
      <c r="K115"/>
      <c r="L115"/>
      <c r="M115"/>
      <c r="N115"/>
      <c r="O115"/>
      <c r="P115"/>
      <c r="Q115"/>
      <c r="R115"/>
      <c r="S115" s="3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s="38" customFormat="1" ht="21.75">
      <c r="A116" s="76"/>
      <c r="B116" s="51"/>
      <c r="C116" s="51"/>
      <c r="D116" s="51"/>
      <c r="E116" s="51"/>
      <c r="F116" s="51"/>
      <c r="G116" s="73"/>
      <c r="H116" s="73"/>
      <c r="I116" s="69"/>
      <c r="J116"/>
      <c r="K116"/>
      <c r="L116"/>
      <c r="M116"/>
      <c r="N116"/>
      <c r="O116"/>
      <c r="P116"/>
      <c r="Q116"/>
      <c r="R116"/>
      <c r="S116" s="3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s="38" customFormat="1" ht="21.75">
      <c r="A117" s="76"/>
      <c r="B117" s="51"/>
      <c r="C117" s="51"/>
      <c r="D117" s="51"/>
      <c r="E117" s="51"/>
      <c r="F117" s="51"/>
      <c r="G117" s="73"/>
      <c r="H117" s="73"/>
      <c r="I117" s="69"/>
      <c r="J117"/>
      <c r="K117"/>
      <c r="L117"/>
      <c r="M117"/>
      <c r="N117"/>
      <c r="O117"/>
      <c r="P117"/>
      <c r="Q117"/>
      <c r="R117"/>
      <c r="S117" s="3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s="38" customFormat="1" ht="21.75">
      <c r="A118" s="76"/>
      <c r="B118" s="51"/>
      <c r="C118" s="51"/>
      <c r="D118" s="51"/>
      <c r="E118" s="51"/>
      <c r="F118" s="51"/>
      <c r="G118" s="73"/>
      <c r="H118" s="73"/>
      <c r="I118" s="69"/>
      <c r="J118"/>
      <c r="K118"/>
      <c r="L118"/>
      <c r="M118"/>
      <c r="N118"/>
      <c r="O118"/>
      <c r="P118"/>
      <c r="Q118"/>
      <c r="R118"/>
      <c r="S118" s="3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1:29" s="38" customFormat="1" ht="21.75">
      <c r="A119" s="76"/>
      <c r="B119" s="51"/>
      <c r="C119" s="51"/>
      <c r="D119" s="51"/>
      <c r="E119" s="51"/>
      <c r="F119" s="51"/>
      <c r="G119" s="73"/>
      <c r="H119" s="73"/>
      <c r="I119" s="69"/>
      <c r="J119"/>
      <c r="K119"/>
      <c r="L119"/>
      <c r="M119"/>
      <c r="N119"/>
      <c r="O119"/>
      <c r="P119"/>
      <c r="Q119"/>
      <c r="R119"/>
      <c r="S119" s="3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3:19" ht="21.75">
      <c r="C120" s="39"/>
      <c r="D120" s="39"/>
      <c r="G120" s="64"/>
      <c r="I120" s="69"/>
      <c r="J120"/>
      <c r="K120"/>
      <c r="L120"/>
      <c r="M120"/>
      <c r="N120"/>
      <c r="O120"/>
      <c r="P120"/>
      <c r="Q120"/>
      <c r="R120"/>
      <c r="S120" s="34"/>
    </row>
    <row r="121" spans="3:19" ht="21.75">
      <c r="C121" s="39"/>
      <c r="D121" s="39"/>
      <c r="G121" s="64"/>
      <c r="I121" s="69"/>
      <c r="J121"/>
      <c r="K121"/>
      <c r="L121"/>
      <c r="M121"/>
      <c r="N121"/>
      <c r="O121"/>
      <c r="P121"/>
      <c r="Q121"/>
      <c r="R121"/>
      <c r="S121" s="29"/>
    </row>
    <row r="122" spans="3:19" ht="21.75">
      <c r="C122" s="39"/>
      <c r="D122" s="39"/>
      <c r="G122" s="64"/>
      <c r="I122" s="69"/>
      <c r="J122"/>
      <c r="K122"/>
      <c r="L122"/>
      <c r="M122"/>
      <c r="N122"/>
      <c r="O122"/>
      <c r="P122"/>
      <c r="Q122"/>
      <c r="R122"/>
      <c r="S122" s="29"/>
    </row>
    <row r="123" spans="3:19" ht="21.75">
      <c r="C123" s="39"/>
      <c r="D123" s="39"/>
      <c r="G123" s="64"/>
      <c r="I123" s="69"/>
      <c r="J123"/>
      <c r="K123"/>
      <c r="L123"/>
      <c r="M123"/>
      <c r="N123"/>
      <c r="O123"/>
      <c r="P123"/>
      <c r="Q123"/>
      <c r="R123"/>
      <c r="S123" s="29"/>
    </row>
    <row r="124" spans="3:19" ht="21.75">
      <c r="C124" s="39"/>
      <c r="D124" s="39"/>
      <c r="G124" s="64"/>
      <c r="I124" s="69"/>
      <c r="J124"/>
      <c r="K124"/>
      <c r="L124"/>
      <c r="M124"/>
      <c r="N124"/>
      <c r="O124"/>
      <c r="P124"/>
      <c r="Q124"/>
      <c r="R124"/>
      <c r="S124" s="29"/>
    </row>
    <row r="125" spans="3:19" ht="21.75">
      <c r="C125" s="39"/>
      <c r="D125" s="39"/>
      <c r="G125" s="64"/>
      <c r="I125" s="69"/>
      <c r="J125"/>
      <c r="K125"/>
      <c r="L125"/>
      <c r="M125"/>
      <c r="N125"/>
      <c r="O125"/>
      <c r="P125"/>
      <c r="Q125"/>
      <c r="R125"/>
      <c r="S125" s="29"/>
    </row>
    <row r="126" spans="3:19" ht="21.75">
      <c r="C126" s="39"/>
      <c r="D126" s="39"/>
      <c r="G126" s="64"/>
      <c r="I126" s="69"/>
      <c r="J126"/>
      <c r="K126"/>
      <c r="L126"/>
      <c r="M126"/>
      <c r="N126"/>
      <c r="O126"/>
      <c r="P126"/>
      <c r="Q126"/>
      <c r="R126"/>
      <c r="S126" s="29"/>
    </row>
    <row r="127" spans="3:19" ht="21.75">
      <c r="C127" s="39"/>
      <c r="D127" s="39"/>
      <c r="G127" s="64"/>
      <c r="I127" s="69"/>
      <c r="J127"/>
      <c r="K127"/>
      <c r="L127"/>
      <c r="M127"/>
      <c r="N127"/>
      <c r="O127"/>
      <c r="P127"/>
      <c r="Q127"/>
      <c r="R127"/>
      <c r="S127" s="29"/>
    </row>
    <row r="128" spans="3:19" ht="21.75">
      <c r="C128" s="39"/>
      <c r="D128" s="39"/>
      <c r="G128" s="64"/>
      <c r="I128" s="69"/>
      <c r="J128"/>
      <c r="K128"/>
      <c r="L128"/>
      <c r="M128"/>
      <c r="N128"/>
      <c r="O128"/>
      <c r="P128"/>
      <c r="Q128"/>
      <c r="R128"/>
      <c r="S128" s="29"/>
    </row>
    <row r="129" spans="3:19" ht="21.75">
      <c r="C129" s="39"/>
      <c r="D129" s="39"/>
      <c r="G129" s="64"/>
      <c r="I129" s="69"/>
      <c r="J129"/>
      <c r="K129"/>
      <c r="L129"/>
      <c r="M129"/>
      <c r="N129"/>
      <c r="O129"/>
      <c r="P129"/>
      <c r="Q129"/>
      <c r="R129"/>
      <c r="S129" s="29"/>
    </row>
    <row r="130" spans="3:19" ht="21.75">
      <c r="C130" s="39"/>
      <c r="D130" s="39"/>
      <c r="G130" s="64"/>
      <c r="I130" s="69"/>
      <c r="J130"/>
      <c r="K130"/>
      <c r="L130"/>
      <c r="M130"/>
      <c r="N130"/>
      <c r="O130"/>
      <c r="P130"/>
      <c r="Q130"/>
      <c r="R130"/>
      <c r="S130" s="29"/>
    </row>
    <row r="131" spans="3:19" ht="21.75">
      <c r="C131" s="39"/>
      <c r="D131" s="39"/>
      <c r="G131" s="64"/>
      <c r="I131" s="69"/>
      <c r="J131"/>
      <c r="K131"/>
      <c r="L131"/>
      <c r="M131"/>
      <c r="N131"/>
      <c r="O131"/>
      <c r="P131"/>
      <c r="Q131"/>
      <c r="R131"/>
      <c r="S131" s="29"/>
    </row>
    <row r="132" spans="3:19" ht="21.75">
      <c r="C132" s="39"/>
      <c r="D132" s="39"/>
      <c r="G132" s="64"/>
      <c r="I132" s="69"/>
      <c r="J132"/>
      <c r="K132"/>
      <c r="L132"/>
      <c r="M132"/>
      <c r="N132"/>
      <c r="O132"/>
      <c r="P132"/>
      <c r="Q132"/>
      <c r="R132"/>
      <c r="S132" s="29"/>
    </row>
    <row r="133" spans="3:19" ht="21.75">
      <c r="C133" s="39"/>
      <c r="D133" s="39"/>
      <c r="G133" s="64"/>
      <c r="I133" s="69"/>
      <c r="J133"/>
      <c r="K133"/>
      <c r="L133"/>
      <c r="M133"/>
      <c r="N133"/>
      <c r="O133"/>
      <c r="P133"/>
      <c r="Q133"/>
      <c r="R133"/>
      <c r="S133" s="29"/>
    </row>
    <row r="134" spans="3:19" ht="21.75">
      <c r="C134" s="39"/>
      <c r="D134" s="39"/>
      <c r="G134" s="64"/>
      <c r="I134" s="69"/>
      <c r="J134"/>
      <c r="K134"/>
      <c r="L134"/>
      <c r="M134"/>
      <c r="N134"/>
      <c r="O134"/>
      <c r="P134"/>
      <c r="Q134"/>
      <c r="R134"/>
      <c r="S134" s="29"/>
    </row>
    <row r="135" spans="3:19" ht="21.75">
      <c r="C135" s="39"/>
      <c r="D135" s="39"/>
      <c r="G135" s="64"/>
      <c r="I135" s="69"/>
      <c r="J135"/>
      <c r="K135"/>
      <c r="L135"/>
      <c r="M135"/>
      <c r="N135"/>
      <c r="O135"/>
      <c r="P135"/>
      <c r="Q135"/>
      <c r="R135"/>
      <c r="S135" s="29"/>
    </row>
    <row r="136" spans="3:19" ht="21.75">
      <c r="C136" s="39"/>
      <c r="D136" s="39"/>
      <c r="G136" s="64"/>
      <c r="I136" s="69"/>
      <c r="J136"/>
      <c r="K136"/>
      <c r="L136"/>
      <c r="M136"/>
      <c r="N136"/>
      <c r="O136"/>
      <c r="P136"/>
      <c r="Q136"/>
      <c r="R136"/>
      <c r="S136" s="29"/>
    </row>
    <row r="137" spans="3:19" ht="21.75">
      <c r="C137" s="39"/>
      <c r="D137" s="39"/>
      <c r="G137" s="64"/>
      <c r="I137" s="69"/>
      <c r="J137"/>
      <c r="K137"/>
      <c r="L137"/>
      <c r="M137"/>
      <c r="N137"/>
      <c r="O137"/>
      <c r="P137"/>
      <c r="Q137"/>
      <c r="R137"/>
      <c r="S137" s="29"/>
    </row>
    <row r="138" spans="3:19" ht="21.75">
      <c r="C138" s="39"/>
      <c r="D138" s="39"/>
      <c r="G138" s="64"/>
      <c r="I138" s="69"/>
      <c r="J138"/>
      <c r="K138"/>
      <c r="L138"/>
      <c r="M138"/>
      <c r="N138"/>
      <c r="O138"/>
      <c r="P138"/>
      <c r="Q138"/>
      <c r="R138"/>
      <c r="S138" s="29"/>
    </row>
    <row r="139" spans="3:19" ht="21.75">
      <c r="C139" s="39"/>
      <c r="D139" s="39"/>
      <c r="G139" s="64"/>
      <c r="I139" s="69"/>
      <c r="J139"/>
      <c r="K139"/>
      <c r="L139"/>
      <c r="M139"/>
      <c r="N139"/>
      <c r="O139"/>
      <c r="P139"/>
      <c r="Q139"/>
      <c r="R139"/>
      <c r="S139" s="29"/>
    </row>
    <row r="140" spans="3:19" ht="21.75">
      <c r="C140" s="39"/>
      <c r="D140" s="39"/>
      <c r="G140" s="64"/>
      <c r="I140" s="69"/>
      <c r="J140"/>
      <c r="K140"/>
      <c r="L140"/>
      <c r="M140"/>
      <c r="N140"/>
      <c r="O140"/>
      <c r="P140"/>
      <c r="Q140"/>
      <c r="R140"/>
      <c r="S140" s="29"/>
    </row>
    <row r="141" spans="3:19" ht="21.75">
      <c r="C141" s="39"/>
      <c r="D141" s="39"/>
      <c r="G141" s="64"/>
      <c r="I141" s="69"/>
      <c r="J141"/>
      <c r="K141"/>
      <c r="L141"/>
      <c r="M141"/>
      <c r="N141"/>
      <c r="O141"/>
      <c r="P141"/>
      <c r="Q141"/>
      <c r="R141"/>
      <c r="S141" s="29"/>
    </row>
    <row r="142" spans="3:19" ht="21.75">
      <c r="C142" s="39"/>
      <c r="D142" s="39"/>
      <c r="G142" s="64"/>
      <c r="I142" s="69"/>
      <c r="J142"/>
      <c r="K142"/>
      <c r="L142"/>
      <c r="M142"/>
      <c r="N142"/>
      <c r="O142"/>
      <c r="P142"/>
      <c r="Q142"/>
      <c r="R142"/>
      <c r="S142" s="29"/>
    </row>
    <row r="143" spans="3:19" ht="21.75">
      <c r="C143" s="39"/>
      <c r="D143" s="39"/>
      <c r="G143" s="64"/>
      <c r="I143" s="69"/>
      <c r="J143"/>
      <c r="K143"/>
      <c r="L143"/>
      <c r="M143"/>
      <c r="N143"/>
      <c r="O143"/>
      <c r="P143"/>
      <c r="Q143"/>
      <c r="R143"/>
      <c r="S143" s="29"/>
    </row>
    <row r="144" spans="3:19" ht="21.75">
      <c r="C144" s="39"/>
      <c r="D144" s="39"/>
      <c r="G144" s="64"/>
      <c r="I144" s="69"/>
      <c r="J144"/>
      <c r="K144"/>
      <c r="L144"/>
      <c r="M144"/>
      <c r="N144"/>
      <c r="O144"/>
      <c r="P144"/>
      <c r="Q144"/>
      <c r="R144"/>
      <c r="S144" s="29"/>
    </row>
    <row r="145" spans="3:19" ht="21.75">
      <c r="C145" s="39"/>
      <c r="D145" s="39"/>
      <c r="G145" s="64"/>
      <c r="I145" s="69"/>
      <c r="J145"/>
      <c r="K145"/>
      <c r="L145"/>
      <c r="M145"/>
      <c r="N145"/>
      <c r="O145"/>
      <c r="P145"/>
      <c r="Q145"/>
      <c r="R145"/>
      <c r="S145" s="29"/>
    </row>
    <row r="146" spans="3:19" ht="21.75">
      <c r="C146" s="39"/>
      <c r="D146" s="39"/>
      <c r="G146" s="64"/>
      <c r="I146" s="69"/>
      <c r="J146"/>
      <c r="K146"/>
      <c r="L146"/>
      <c r="M146"/>
      <c r="N146"/>
      <c r="O146"/>
      <c r="P146"/>
      <c r="Q146"/>
      <c r="R146"/>
      <c r="S146" s="29"/>
    </row>
    <row r="147" spans="3:19" ht="21.75">
      <c r="C147" s="39"/>
      <c r="D147" s="39"/>
      <c r="G147" s="64"/>
      <c r="I147" s="69"/>
      <c r="J147"/>
      <c r="K147"/>
      <c r="L147"/>
      <c r="M147"/>
      <c r="N147"/>
      <c r="O147"/>
      <c r="P147"/>
      <c r="Q147"/>
      <c r="R147"/>
      <c r="S147" s="29"/>
    </row>
    <row r="148" spans="3:19" ht="21.75">
      <c r="C148" s="39"/>
      <c r="D148" s="39"/>
      <c r="G148" s="64"/>
      <c r="I148" s="69"/>
      <c r="J148"/>
      <c r="K148"/>
      <c r="L148"/>
      <c r="M148"/>
      <c r="N148"/>
      <c r="O148"/>
      <c r="P148"/>
      <c r="Q148"/>
      <c r="R148"/>
      <c r="S148" s="29"/>
    </row>
    <row r="149" spans="3:19" ht="21.75">
      <c r="C149" s="39"/>
      <c r="D149" s="39"/>
      <c r="G149" s="64"/>
      <c r="I149" s="69"/>
      <c r="J149"/>
      <c r="K149"/>
      <c r="L149"/>
      <c r="M149"/>
      <c r="N149"/>
      <c r="O149"/>
      <c r="P149"/>
      <c r="Q149"/>
      <c r="R149"/>
      <c r="S149" s="29"/>
    </row>
    <row r="150" spans="3:18" ht="21.75">
      <c r="C150" s="39"/>
      <c r="D150" s="39"/>
      <c r="G150" s="64"/>
      <c r="I150" s="69"/>
      <c r="J150"/>
      <c r="K150"/>
      <c r="L150"/>
      <c r="M150"/>
      <c r="N150"/>
      <c r="O150"/>
      <c r="P150"/>
      <c r="Q150"/>
      <c r="R150"/>
    </row>
    <row r="151" spans="3:18" ht="21.75">
      <c r="C151" s="39"/>
      <c r="D151" s="39"/>
      <c r="G151" s="64"/>
      <c r="I151" s="69"/>
      <c r="J151"/>
      <c r="K151"/>
      <c r="L151"/>
      <c r="M151"/>
      <c r="N151"/>
      <c r="O151"/>
      <c r="P151"/>
      <c r="Q151"/>
      <c r="R151"/>
    </row>
    <row r="152" spans="3:18" ht="21.75">
      <c r="C152" s="39"/>
      <c r="D152" s="39"/>
      <c r="G152" s="64"/>
      <c r="I152" s="69"/>
      <c r="J152"/>
      <c r="K152"/>
      <c r="L152"/>
      <c r="M152"/>
      <c r="N152"/>
      <c r="O152"/>
      <c r="P152"/>
      <c r="Q152"/>
      <c r="R152"/>
    </row>
    <row r="153" spans="3:18" ht="21.75">
      <c r="C153" s="39"/>
      <c r="D153" s="39"/>
      <c r="G153" s="64"/>
      <c r="I153" s="69"/>
      <c r="J153"/>
      <c r="K153"/>
      <c r="L153"/>
      <c r="M153"/>
      <c r="N153"/>
      <c r="O153"/>
      <c r="P153"/>
      <c r="Q153"/>
      <c r="R153"/>
    </row>
    <row r="154" spans="3:18" ht="21.75">
      <c r="C154" s="39"/>
      <c r="D154" s="39"/>
      <c r="G154" s="64"/>
      <c r="I154" s="69"/>
      <c r="J154"/>
      <c r="K154"/>
      <c r="L154"/>
      <c r="M154"/>
      <c r="N154"/>
      <c r="O154"/>
      <c r="P154"/>
      <c r="Q154"/>
      <c r="R154"/>
    </row>
    <row r="155" spans="3:18" ht="21.75">
      <c r="C155" s="39"/>
      <c r="D155" s="39"/>
      <c r="G155" s="64"/>
      <c r="I155" s="69"/>
      <c r="J155"/>
      <c r="K155"/>
      <c r="L155"/>
      <c r="M155"/>
      <c r="N155"/>
      <c r="O155"/>
      <c r="P155"/>
      <c r="Q155"/>
      <c r="R155"/>
    </row>
    <row r="156" spans="3:18" ht="21.75">
      <c r="C156" s="39"/>
      <c r="D156" s="39"/>
      <c r="G156" s="64"/>
      <c r="I156" s="69"/>
      <c r="J156"/>
      <c r="K156"/>
      <c r="L156"/>
      <c r="M156"/>
      <c r="N156"/>
      <c r="O156"/>
      <c r="P156"/>
      <c r="Q156"/>
      <c r="R156"/>
    </row>
    <row r="157" spans="3:18" ht="21.75">
      <c r="C157" s="39"/>
      <c r="D157" s="39"/>
      <c r="G157" s="64"/>
      <c r="I157" s="69"/>
      <c r="J157"/>
      <c r="K157"/>
      <c r="L157"/>
      <c r="M157"/>
      <c r="N157"/>
      <c r="O157"/>
      <c r="P157"/>
      <c r="Q157"/>
      <c r="R157"/>
    </row>
    <row r="158" spans="3:18" ht="21.75">
      <c r="C158" s="39"/>
      <c r="D158" s="39"/>
      <c r="G158" s="64"/>
      <c r="I158" s="69"/>
      <c r="J158"/>
      <c r="K158"/>
      <c r="L158"/>
      <c r="M158"/>
      <c r="N158"/>
      <c r="O158"/>
      <c r="P158"/>
      <c r="Q158"/>
      <c r="R158"/>
    </row>
    <row r="159" spans="3:18" ht="21.75">
      <c r="C159" s="39"/>
      <c r="D159" s="39"/>
      <c r="G159" s="64"/>
      <c r="I159" s="69"/>
      <c r="J159"/>
      <c r="K159"/>
      <c r="L159"/>
      <c r="M159"/>
      <c r="N159"/>
      <c r="O159"/>
      <c r="P159"/>
      <c r="Q159"/>
      <c r="R159"/>
    </row>
    <row r="160" spans="3:18" ht="21.75">
      <c r="C160" s="39"/>
      <c r="D160" s="39"/>
      <c r="G160" s="64"/>
      <c r="I160" s="69"/>
      <c r="J160"/>
      <c r="K160"/>
      <c r="L160"/>
      <c r="M160"/>
      <c r="N160"/>
      <c r="O160"/>
      <c r="P160"/>
      <c r="Q160"/>
      <c r="R160"/>
    </row>
    <row r="161" spans="3:18" ht="21.75">
      <c r="C161" s="39"/>
      <c r="D161" s="39"/>
      <c r="G161" s="64"/>
      <c r="I161" s="69"/>
      <c r="J161"/>
      <c r="K161"/>
      <c r="L161"/>
      <c r="M161"/>
      <c r="N161"/>
      <c r="O161"/>
      <c r="P161"/>
      <c r="Q161"/>
      <c r="R161"/>
    </row>
    <row r="162" spans="3:18" ht="21.75">
      <c r="C162" s="39"/>
      <c r="D162" s="39"/>
      <c r="G162" s="64"/>
      <c r="I162" s="69"/>
      <c r="J162"/>
      <c r="K162"/>
      <c r="L162"/>
      <c r="M162"/>
      <c r="N162"/>
      <c r="O162"/>
      <c r="P162"/>
      <c r="Q162"/>
      <c r="R162"/>
    </row>
    <row r="163" spans="3:18" ht="21.75">
      <c r="C163" s="39"/>
      <c r="D163" s="39"/>
      <c r="G163" s="64"/>
      <c r="I163" s="69"/>
      <c r="J163"/>
      <c r="K163"/>
      <c r="L163"/>
      <c r="M163"/>
      <c r="N163"/>
      <c r="O163"/>
      <c r="P163"/>
      <c r="Q163"/>
      <c r="R163"/>
    </row>
    <row r="164" spans="3:18" ht="21.75">
      <c r="C164" s="39"/>
      <c r="D164" s="39"/>
      <c r="G164" s="64"/>
      <c r="I164" s="69"/>
      <c r="J164"/>
      <c r="K164"/>
      <c r="L164"/>
      <c r="M164"/>
      <c r="N164"/>
      <c r="O164"/>
      <c r="P164"/>
      <c r="Q164"/>
      <c r="R164"/>
    </row>
    <row r="165" spans="3:18" ht="21.75">
      <c r="C165" s="39"/>
      <c r="D165" s="39"/>
      <c r="G165" s="64"/>
      <c r="I165" s="69"/>
      <c r="J165"/>
      <c r="K165"/>
      <c r="L165"/>
      <c r="M165"/>
      <c r="N165"/>
      <c r="O165"/>
      <c r="P165"/>
      <c r="Q165"/>
      <c r="R165"/>
    </row>
    <row r="166" spans="3:18" ht="21.75">
      <c r="C166" s="39"/>
      <c r="D166" s="39"/>
      <c r="G166" s="64"/>
      <c r="I166" s="69"/>
      <c r="J166"/>
      <c r="K166"/>
      <c r="L166"/>
      <c r="M166"/>
      <c r="N166"/>
      <c r="O166"/>
      <c r="P166"/>
      <c r="Q166"/>
      <c r="R166"/>
    </row>
    <row r="167" spans="3:18" ht="21.75">
      <c r="C167" s="39"/>
      <c r="D167" s="39"/>
      <c r="G167" s="64"/>
      <c r="I167" s="69"/>
      <c r="J167"/>
      <c r="K167"/>
      <c r="L167"/>
      <c r="M167"/>
      <c r="N167"/>
      <c r="O167"/>
      <c r="P167"/>
      <c r="Q167"/>
      <c r="R167"/>
    </row>
    <row r="168" spans="3:18" ht="21.75">
      <c r="C168" s="39"/>
      <c r="D168" s="39"/>
      <c r="G168" s="64"/>
      <c r="I168" s="69"/>
      <c r="J168"/>
      <c r="K168"/>
      <c r="L168"/>
      <c r="M168"/>
      <c r="N168"/>
      <c r="O168"/>
      <c r="P168"/>
      <c r="Q168"/>
      <c r="R168"/>
    </row>
    <row r="169" spans="3:18" ht="21.75">
      <c r="C169" s="39"/>
      <c r="D169" s="39"/>
      <c r="G169" s="64"/>
      <c r="I169" s="69"/>
      <c r="J169"/>
      <c r="K169"/>
      <c r="L169"/>
      <c r="M169"/>
      <c r="N169"/>
      <c r="O169"/>
      <c r="P169"/>
      <c r="Q169"/>
      <c r="R169"/>
    </row>
    <row r="170" spans="3:18" ht="21.75">
      <c r="C170" s="39"/>
      <c r="D170" s="39"/>
      <c r="G170" s="64"/>
      <c r="I170" s="69"/>
      <c r="J170"/>
      <c r="K170"/>
      <c r="L170"/>
      <c r="M170"/>
      <c r="N170"/>
      <c r="O170"/>
      <c r="P170"/>
      <c r="Q170"/>
      <c r="R170"/>
    </row>
    <row r="171" spans="3:18" ht="21.75">
      <c r="C171" s="39"/>
      <c r="D171" s="39"/>
      <c r="G171" s="64"/>
      <c r="I171" s="69"/>
      <c r="J171"/>
      <c r="K171"/>
      <c r="L171"/>
      <c r="M171"/>
      <c r="N171"/>
      <c r="O171"/>
      <c r="P171"/>
      <c r="Q171"/>
      <c r="R171"/>
    </row>
    <row r="172" spans="3:18" ht="21.75">
      <c r="C172" s="39"/>
      <c r="D172" s="39"/>
      <c r="G172" s="64"/>
      <c r="I172" s="69"/>
      <c r="J172"/>
      <c r="K172"/>
      <c r="L172"/>
      <c r="M172"/>
      <c r="N172"/>
      <c r="O172"/>
      <c r="P172"/>
      <c r="Q172"/>
      <c r="R172"/>
    </row>
    <row r="173" spans="3:18" ht="21.75">
      <c r="C173" s="39"/>
      <c r="D173" s="39"/>
      <c r="G173" s="64"/>
      <c r="I173" s="69"/>
      <c r="J173"/>
      <c r="K173"/>
      <c r="L173"/>
      <c r="M173"/>
      <c r="N173"/>
      <c r="O173"/>
      <c r="P173"/>
      <c r="Q173"/>
      <c r="R173"/>
    </row>
    <row r="174" spans="3:18" ht="21.75">
      <c r="C174" s="39"/>
      <c r="D174" s="39"/>
      <c r="G174" s="64"/>
      <c r="I174" s="69"/>
      <c r="J174"/>
      <c r="K174"/>
      <c r="L174"/>
      <c r="M174"/>
      <c r="N174"/>
      <c r="O174"/>
      <c r="P174"/>
      <c r="Q174"/>
      <c r="R174"/>
    </row>
    <row r="175" spans="3:18" ht="21.75">
      <c r="C175" s="39"/>
      <c r="D175" s="39"/>
      <c r="G175" s="64"/>
      <c r="I175" s="69"/>
      <c r="J175"/>
      <c r="K175"/>
      <c r="L175"/>
      <c r="M175"/>
      <c r="N175"/>
      <c r="O175"/>
      <c r="P175"/>
      <c r="Q175"/>
      <c r="R175"/>
    </row>
    <row r="176" spans="3:18" ht="21">
      <c r="C176" s="39"/>
      <c r="D176" s="39"/>
      <c r="G176" s="64"/>
      <c r="I176" s="6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3:18" ht="21">
      <c r="C177" s="39"/>
      <c r="D177" s="39"/>
      <c r="G177" s="64"/>
      <c r="I177" s="6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3:18" ht="21">
      <c r="C178" s="39"/>
      <c r="D178" s="39"/>
      <c r="G178" s="64"/>
      <c r="I178" s="6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3:18" ht="21">
      <c r="C179" s="39"/>
      <c r="D179" s="39"/>
      <c r="G179" s="64"/>
      <c r="I179" s="6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3:18" ht="21">
      <c r="C180" s="39"/>
      <c r="D180" s="39"/>
      <c r="G180" s="64"/>
      <c r="I180" s="6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3:18" ht="21">
      <c r="C181" s="39"/>
      <c r="D181" s="39"/>
      <c r="G181" s="64"/>
      <c r="I181" s="6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3:18" ht="21">
      <c r="C182" s="39"/>
      <c r="D182" s="39"/>
      <c r="G182" s="64"/>
      <c r="I182" s="6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3:18" ht="21">
      <c r="C183" s="39"/>
      <c r="D183" s="39"/>
      <c r="G183" s="64"/>
      <c r="I183" s="6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3:18" ht="21">
      <c r="C184" s="39"/>
      <c r="D184" s="39"/>
      <c r="G184" s="64"/>
      <c r="I184" s="6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3:18" ht="21">
      <c r="C185" s="39"/>
      <c r="D185" s="39"/>
      <c r="G185" s="64"/>
      <c r="I185" s="6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3:18" ht="21">
      <c r="C186" s="39"/>
      <c r="D186" s="39"/>
      <c r="G186" s="64"/>
      <c r="I186" s="6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3:18" ht="21">
      <c r="C187" s="39"/>
      <c r="D187" s="39"/>
      <c r="G187" s="64"/>
      <c r="I187" s="6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3:18" ht="21">
      <c r="C188" s="39"/>
      <c r="D188" s="39"/>
      <c r="G188" s="64"/>
      <c r="I188" s="6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3:9" ht="21">
      <c r="C189" s="39"/>
      <c r="D189" s="39"/>
      <c r="G189" s="64"/>
      <c r="I189" s="69"/>
    </row>
    <row r="190" spans="3:9" ht="21">
      <c r="C190" s="39"/>
      <c r="D190" s="39"/>
      <c r="G190" s="64"/>
      <c r="I190" s="69"/>
    </row>
    <row r="191" spans="3:9" ht="21">
      <c r="C191" s="39"/>
      <c r="D191" s="39"/>
      <c r="G191" s="64"/>
      <c r="I191" s="69"/>
    </row>
    <row r="192" spans="3:9" ht="21">
      <c r="C192" s="39"/>
      <c r="D192" s="39"/>
      <c r="G192" s="64"/>
      <c r="I192" s="69"/>
    </row>
    <row r="193" spans="3:9" ht="21">
      <c r="C193" s="39"/>
      <c r="D193" s="39"/>
      <c r="G193" s="64"/>
      <c r="I193" s="69"/>
    </row>
    <row r="194" spans="3:9" ht="21">
      <c r="C194" s="39"/>
      <c r="D194" s="39"/>
      <c r="G194" s="64"/>
      <c r="I194" s="69"/>
    </row>
    <row r="195" spans="3:9" ht="21">
      <c r="C195" s="39"/>
      <c r="D195" s="39"/>
      <c r="G195" s="64"/>
      <c r="I195" s="69"/>
    </row>
    <row r="196" spans="3:9" ht="21">
      <c r="C196" s="39"/>
      <c r="D196" s="39"/>
      <c r="G196" s="64"/>
      <c r="I196" s="69"/>
    </row>
    <row r="197" spans="3:9" ht="21">
      <c r="C197" s="39"/>
      <c r="D197" s="39"/>
      <c r="G197" s="64"/>
      <c r="I197" s="69"/>
    </row>
    <row r="198" spans="3:9" ht="21">
      <c r="C198" s="39"/>
      <c r="D198" s="39"/>
      <c r="G198" s="64"/>
      <c r="I198" s="69"/>
    </row>
    <row r="199" spans="3:9" ht="21">
      <c r="C199" s="39"/>
      <c r="D199" s="39"/>
      <c r="G199" s="64"/>
      <c r="I199" s="69"/>
    </row>
    <row r="200" spans="3:9" ht="21">
      <c r="C200" s="39"/>
      <c r="D200" s="39"/>
      <c r="G200" s="64"/>
      <c r="I200" s="69"/>
    </row>
    <row r="201" spans="3:9" ht="21">
      <c r="C201" s="39"/>
      <c r="D201" s="39"/>
      <c r="G201" s="64"/>
      <c r="I201" s="69"/>
    </row>
    <row r="202" spans="3:9" ht="21">
      <c r="C202" s="39"/>
      <c r="D202" s="39"/>
      <c r="G202" s="64"/>
      <c r="I202" s="69"/>
    </row>
    <row r="203" spans="3:9" ht="21">
      <c r="C203" s="39"/>
      <c r="D203" s="39"/>
      <c r="G203" s="64"/>
      <c r="I203" s="69"/>
    </row>
    <row r="204" spans="3:9" ht="21">
      <c r="C204" s="39"/>
      <c r="D204" s="39"/>
      <c r="G204" s="64"/>
      <c r="I204" s="69"/>
    </row>
    <row r="205" spans="3:9" ht="21">
      <c r="C205" s="39"/>
      <c r="D205" s="39"/>
      <c r="G205" s="64"/>
      <c r="I205" s="69"/>
    </row>
    <row r="206" spans="3:9" ht="21">
      <c r="C206" s="39"/>
      <c r="D206" s="39"/>
      <c r="G206" s="64"/>
      <c r="I206" s="69"/>
    </row>
    <row r="207" spans="3:9" ht="21">
      <c r="C207" s="39"/>
      <c r="D207" s="39"/>
      <c r="G207" s="64"/>
      <c r="I207" s="69"/>
    </row>
    <row r="208" spans="3:9" ht="21">
      <c r="C208" s="39"/>
      <c r="D208" s="39"/>
      <c r="G208" s="64"/>
      <c r="I208" s="69"/>
    </row>
    <row r="209" spans="3:9" ht="21">
      <c r="C209" s="39"/>
      <c r="D209" s="39"/>
      <c r="G209" s="64"/>
      <c r="I209" s="69"/>
    </row>
    <row r="210" spans="3:9" ht="21">
      <c r="C210" s="39"/>
      <c r="D210" s="39"/>
      <c r="G210" s="64"/>
      <c r="I210" s="69"/>
    </row>
    <row r="211" spans="3:9" ht="21">
      <c r="C211" s="39"/>
      <c r="D211" s="39"/>
      <c r="G211" s="64"/>
      <c r="I211" s="69"/>
    </row>
    <row r="212" spans="3:9" ht="21">
      <c r="C212" s="39"/>
      <c r="D212" s="39"/>
      <c r="G212" s="64"/>
      <c r="I212" s="69"/>
    </row>
    <row r="213" spans="3:9" ht="21">
      <c r="C213" s="39"/>
      <c r="D213" s="39"/>
      <c r="G213" s="64"/>
      <c r="I213" s="69"/>
    </row>
    <row r="214" spans="3:9" ht="21">
      <c r="C214" s="39"/>
      <c r="D214" s="39"/>
      <c r="G214" s="64"/>
      <c r="I214" s="69"/>
    </row>
    <row r="215" spans="3:9" ht="21">
      <c r="C215" s="39"/>
      <c r="D215" s="39"/>
      <c r="G215" s="64"/>
      <c r="I215" s="69"/>
    </row>
    <row r="216" spans="3:9" ht="21">
      <c r="C216" s="39"/>
      <c r="D216" s="39"/>
      <c r="G216" s="64"/>
      <c r="I216" s="69"/>
    </row>
    <row r="217" spans="3:9" ht="21">
      <c r="C217" s="39"/>
      <c r="D217" s="39"/>
      <c r="G217" s="64"/>
      <c r="I217" s="69"/>
    </row>
    <row r="218" spans="3:9" ht="21">
      <c r="C218" s="39"/>
      <c r="D218" s="39"/>
      <c r="G218" s="64"/>
      <c r="I218" s="69"/>
    </row>
    <row r="219" spans="3:9" ht="21">
      <c r="C219" s="39"/>
      <c r="D219" s="39"/>
      <c r="G219" s="64"/>
      <c r="I219" s="69"/>
    </row>
    <row r="220" spans="3:9" ht="21">
      <c r="C220" s="39"/>
      <c r="D220" s="39"/>
      <c r="G220" s="64"/>
      <c r="I220" s="69"/>
    </row>
    <row r="221" spans="3:9" ht="21">
      <c r="C221" s="39"/>
      <c r="D221" s="39"/>
      <c r="G221" s="64"/>
      <c r="I221" s="69"/>
    </row>
    <row r="222" spans="3:9" ht="21">
      <c r="C222" s="39"/>
      <c r="D222" s="39"/>
      <c r="G222" s="64"/>
      <c r="I222" s="69"/>
    </row>
    <row r="223" spans="3:9" ht="21">
      <c r="C223" s="39"/>
      <c r="D223" s="39"/>
      <c r="G223" s="64"/>
      <c r="I223" s="69"/>
    </row>
    <row r="224" spans="3:9" ht="21">
      <c r="C224" s="39"/>
      <c r="D224" s="39"/>
      <c r="G224" s="64"/>
      <c r="I224" s="69"/>
    </row>
    <row r="225" spans="3:9" ht="21">
      <c r="C225" s="39"/>
      <c r="D225" s="39"/>
      <c r="G225" s="64"/>
      <c r="I225" s="69"/>
    </row>
    <row r="226" spans="3:9" ht="21">
      <c r="C226" s="39"/>
      <c r="D226" s="39"/>
      <c r="G226" s="64"/>
      <c r="I226" s="69"/>
    </row>
    <row r="227" spans="3:9" ht="21">
      <c r="C227" s="39"/>
      <c r="D227" s="39"/>
      <c r="G227" s="64"/>
      <c r="I227" s="69"/>
    </row>
    <row r="228" spans="3:9" ht="21">
      <c r="C228" s="39"/>
      <c r="D228" s="39"/>
      <c r="G228" s="64"/>
      <c r="I228" s="69"/>
    </row>
    <row r="229" spans="3:9" ht="21">
      <c r="C229" s="39"/>
      <c r="D229" s="39"/>
      <c r="G229" s="64"/>
      <c r="I229" s="69"/>
    </row>
    <row r="230" spans="3:9" ht="21">
      <c r="C230" s="39"/>
      <c r="D230" s="39"/>
      <c r="G230" s="64"/>
      <c r="I230" s="69"/>
    </row>
    <row r="231" spans="3:9" ht="21">
      <c r="C231" s="39"/>
      <c r="D231" s="39"/>
      <c r="G231" s="64"/>
      <c r="I231" s="69"/>
    </row>
    <row r="232" spans="3:9" ht="21">
      <c r="C232" s="39"/>
      <c r="D232" s="39"/>
      <c r="G232" s="64"/>
      <c r="I232" s="69"/>
    </row>
    <row r="233" spans="3:9" ht="21">
      <c r="C233" s="39"/>
      <c r="D233" s="39"/>
      <c r="G233" s="64"/>
      <c r="I233" s="69"/>
    </row>
    <row r="234" spans="3:9" ht="21">
      <c r="C234" s="39"/>
      <c r="D234" s="39"/>
      <c r="G234" s="64"/>
      <c r="I234" s="69"/>
    </row>
    <row r="235" spans="3:9" ht="21">
      <c r="C235" s="39"/>
      <c r="D235" s="39"/>
      <c r="G235" s="64"/>
      <c r="I235" s="69"/>
    </row>
    <row r="236" spans="7:9" ht="21">
      <c r="G236" s="64"/>
      <c r="I236" s="69"/>
    </row>
    <row r="237" spans="7:9" ht="21">
      <c r="G237" s="64"/>
      <c r="I237" s="69"/>
    </row>
    <row r="238" spans="7:9" ht="21">
      <c r="G238" s="64"/>
      <c r="I238" s="69"/>
    </row>
    <row r="239" spans="7:9" ht="21">
      <c r="G239" s="64"/>
      <c r="I239" s="69"/>
    </row>
    <row r="240" spans="7:9" ht="21">
      <c r="G240" s="64"/>
      <c r="I240" s="69"/>
    </row>
    <row r="241" spans="7:9" ht="21">
      <c r="G241" s="64"/>
      <c r="I241" s="69"/>
    </row>
    <row r="242" spans="7:9" ht="21">
      <c r="G242" s="64"/>
      <c r="I242" s="69"/>
    </row>
    <row r="243" spans="7:9" ht="21">
      <c r="G243" s="64"/>
      <c r="I243" s="69"/>
    </row>
    <row r="244" spans="7:9" ht="21">
      <c r="G244" s="64"/>
      <c r="I244" s="69"/>
    </row>
    <row r="245" spans="7:9" ht="21">
      <c r="G245" s="64"/>
      <c r="I245" s="69"/>
    </row>
    <row r="246" spans="7:9" ht="21">
      <c r="G246" s="64"/>
      <c r="I246" s="69"/>
    </row>
    <row r="247" spans="7:9" ht="21">
      <c r="G247" s="64"/>
      <c r="I247" s="69"/>
    </row>
    <row r="248" spans="7:9" ht="21">
      <c r="G248" s="64"/>
      <c r="I248" s="69"/>
    </row>
    <row r="249" spans="7:9" ht="21">
      <c r="G249" s="64"/>
      <c r="I249" s="69"/>
    </row>
    <row r="250" spans="7:9" ht="21">
      <c r="G250" s="64"/>
      <c r="I250" s="69"/>
    </row>
    <row r="251" spans="7:9" ht="21">
      <c r="G251" s="64"/>
      <c r="I251" s="69"/>
    </row>
    <row r="252" spans="7:9" ht="21">
      <c r="G252" s="64"/>
      <c r="I252" s="69"/>
    </row>
    <row r="253" spans="7:9" ht="21">
      <c r="G253" s="64"/>
      <c r="I253" s="69"/>
    </row>
    <row r="254" spans="7:9" ht="21">
      <c r="G254" s="64"/>
      <c r="I254" s="69"/>
    </row>
    <row r="255" spans="7:9" ht="21">
      <c r="G255" s="64"/>
      <c r="I255" s="69"/>
    </row>
    <row r="256" spans="7:9" ht="21">
      <c r="G256" s="64"/>
      <c r="I256" s="69"/>
    </row>
    <row r="257" spans="7:9" ht="21">
      <c r="G257" s="64"/>
      <c r="I257" s="69"/>
    </row>
    <row r="258" spans="7:9" ht="21">
      <c r="G258" s="64"/>
      <c r="I258" s="69"/>
    </row>
    <row r="259" spans="7:9" ht="21">
      <c r="G259" s="64"/>
      <c r="I259" s="69"/>
    </row>
    <row r="260" spans="7:9" ht="21">
      <c r="G260" s="64"/>
      <c r="I260" s="69"/>
    </row>
    <row r="261" spans="7:9" ht="21">
      <c r="G261" s="64"/>
      <c r="I261" s="69"/>
    </row>
    <row r="262" spans="7:9" ht="21">
      <c r="G262" s="64"/>
      <c r="I262" s="69"/>
    </row>
    <row r="263" spans="7:9" ht="21">
      <c r="G263" s="64"/>
      <c r="I263" s="69"/>
    </row>
    <row r="264" spans="7:9" ht="21">
      <c r="G264" s="64"/>
      <c r="I264" s="69"/>
    </row>
    <row r="265" spans="7:9" ht="21">
      <c r="G265" s="64"/>
      <c r="I265" s="69"/>
    </row>
    <row r="266" spans="7:9" ht="21">
      <c r="G266" s="64"/>
      <c r="I266" s="69"/>
    </row>
    <row r="267" spans="7:9" ht="21">
      <c r="G267" s="64"/>
      <c r="I267" s="69"/>
    </row>
    <row r="268" spans="7:9" ht="21">
      <c r="G268" s="64"/>
      <c r="I268" s="69"/>
    </row>
    <row r="269" ht="21">
      <c r="I269" s="69"/>
    </row>
    <row r="270" ht="21">
      <c r="I270" s="69"/>
    </row>
    <row r="271" ht="21">
      <c r="I271" s="69"/>
    </row>
    <row r="272" ht="21">
      <c r="I272" s="69"/>
    </row>
    <row r="273" ht="21">
      <c r="I273" s="69"/>
    </row>
    <row r="274" ht="21">
      <c r="I274" s="69"/>
    </row>
    <row r="275" ht="21">
      <c r="I275" s="69"/>
    </row>
    <row r="276" ht="21">
      <c r="I276" s="69"/>
    </row>
    <row r="277" ht="21">
      <c r="I277" s="69"/>
    </row>
    <row r="278" ht="21">
      <c r="I278" s="69"/>
    </row>
    <row r="279" ht="21">
      <c r="I279" s="69"/>
    </row>
    <row r="280" ht="21">
      <c r="I280" s="69"/>
    </row>
  </sheetData>
  <sheetProtection/>
  <mergeCells count="3">
    <mergeCell ref="A9:A10"/>
    <mergeCell ref="I9:I10"/>
    <mergeCell ref="A4:I4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S347"/>
  <sheetViews>
    <sheetView zoomScale="130" zoomScaleNormal="130" zoomScalePageLayoutView="0" workbookViewId="0" topLeftCell="A1">
      <selection activeCell="F11" sqref="F11"/>
    </sheetView>
  </sheetViews>
  <sheetFormatPr defaultColWidth="9.140625" defaultRowHeight="21.75"/>
  <cols>
    <col min="1" max="1" width="8.7109375" style="110" customWidth="1"/>
    <col min="2" max="2" width="8.57421875" style="37" customWidth="1"/>
    <col min="3" max="3" width="8.8515625" style="110" customWidth="1"/>
    <col min="4" max="4" width="10.8515625" style="37" customWidth="1"/>
    <col min="5" max="5" width="9.140625" style="37" customWidth="1"/>
    <col min="6" max="6" width="9.28125" style="37" customWidth="1"/>
    <col min="7" max="7" width="11.7109375" style="37" customWidth="1"/>
    <col min="8" max="8" width="10.8515625" style="110" customWidth="1"/>
    <col min="9" max="9" width="24.00390625" style="38" customWidth="1"/>
    <col min="10" max="10" width="9.0039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4" t="s">
        <v>69</v>
      </c>
      <c r="B1" s="2"/>
      <c r="C1" s="119"/>
      <c r="D1" s="4"/>
      <c r="E1" s="4"/>
      <c r="F1" s="4"/>
      <c r="G1" s="4"/>
      <c r="H1" s="103"/>
      <c r="I1" s="8" t="s">
        <v>0</v>
      </c>
    </row>
    <row r="2" spans="1:9" s="10" customFormat="1" ht="21" customHeight="1">
      <c r="A2" s="114" t="s">
        <v>1</v>
      </c>
      <c r="B2" s="2"/>
      <c r="C2" s="120"/>
      <c r="D2" s="4"/>
      <c r="E2" s="4"/>
      <c r="F2" s="4"/>
      <c r="G2" s="4"/>
      <c r="H2" s="103"/>
      <c r="I2" s="2"/>
    </row>
    <row r="3" spans="1:18" s="19" customFormat="1" ht="15" customHeight="1">
      <c r="A3" s="115"/>
      <c r="B3" s="13"/>
      <c r="C3" s="141"/>
      <c r="D3" s="15"/>
      <c r="E3" s="15"/>
      <c r="F3" s="15"/>
      <c r="G3" s="15"/>
      <c r="H3" s="142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5"/>
      <c r="B5" s="13"/>
      <c r="C5" s="141"/>
      <c r="D5" s="15"/>
      <c r="E5" s="15"/>
      <c r="F5" s="15"/>
      <c r="G5" s="15"/>
      <c r="H5" s="142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4" t="s">
        <v>72</v>
      </c>
      <c r="B6" s="2"/>
      <c r="C6" s="103"/>
      <c r="D6" s="21" t="s">
        <v>51</v>
      </c>
      <c r="E6" s="2"/>
      <c r="F6" s="2"/>
      <c r="G6" s="21" t="s">
        <v>52</v>
      </c>
      <c r="H6" s="103"/>
      <c r="I6" s="2"/>
    </row>
    <row r="7" spans="1:9" s="10" customFormat="1" ht="22.5" customHeight="1">
      <c r="A7" s="114" t="s">
        <v>53</v>
      </c>
      <c r="B7" s="2"/>
      <c r="C7" s="103"/>
      <c r="D7" s="21" t="s">
        <v>54</v>
      </c>
      <c r="E7" s="2"/>
      <c r="F7" s="2"/>
      <c r="G7" s="21" t="s">
        <v>55</v>
      </c>
      <c r="H7" s="103"/>
      <c r="I7" s="2"/>
    </row>
    <row r="8" spans="1:9" s="10" customFormat="1" ht="22.5" customHeight="1">
      <c r="A8" s="114" t="s">
        <v>9</v>
      </c>
      <c r="B8" s="2"/>
      <c r="C8" s="122">
        <v>298.586</v>
      </c>
      <c r="D8" s="21" t="s">
        <v>37</v>
      </c>
      <c r="F8" s="2"/>
      <c r="G8" s="25" t="s">
        <v>176</v>
      </c>
      <c r="H8" s="103"/>
      <c r="I8" s="2"/>
    </row>
    <row r="9" spans="1:71" s="10" customFormat="1" ht="22.5" customHeight="1">
      <c r="A9" s="243" t="s">
        <v>11</v>
      </c>
      <c r="B9" s="89" t="s">
        <v>12</v>
      </c>
      <c r="C9" s="104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05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178">
        <v>1.88</v>
      </c>
      <c r="C11" s="179">
        <f aca="true" t="shared" si="0" ref="C11:C45">$C$8+B11</f>
        <v>300.466</v>
      </c>
      <c r="D11" s="178" t="s">
        <v>203</v>
      </c>
      <c r="E11" s="178">
        <v>28.9</v>
      </c>
      <c r="F11" s="178">
        <v>27.26</v>
      </c>
      <c r="G11" s="179">
        <f aca="true" t="shared" si="1" ref="G11:G45">H11/F11</f>
        <v>0.04258987527512839</v>
      </c>
      <c r="H11" s="179">
        <v>1.161</v>
      </c>
      <c r="I11" s="179" t="s">
        <v>104</v>
      </c>
    </row>
    <row r="12" spans="1:9" s="34" customFormat="1" ht="21" customHeight="1">
      <c r="A12" s="213" t="s">
        <v>189</v>
      </c>
      <c r="B12" s="153">
        <v>1.79</v>
      </c>
      <c r="C12" s="155">
        <f t="shared" si="0"/>
        <v>300.37600000000003</v>
      </c>
      <c r="D12" s="153" t="s">
        <v>204</v>
      </c>
      <c r="E12" s="153">
        <v>28.6</v>
      </c>
      <c r="F12" s="153">
        <v>25.83</v>
      </c>
      <c r="G12" s="155">
        <f t="shared" si="1"/>
        <v>0.03461091753774681</v>
      </c>
      <c r="H12" s="155">
        <v>0.894</v>
      </c>
      <c r="I12" s="155" t="s">
        <v>103</v>
      </c>
    </row>
    <row r="13" spans="1:9" s="34" customFormat="1" ht="21" customHeight="1">
      <c r="A13" s="213" t="s">
        <v>190</v>
      </c>
      <c r="B13" s="153">
        <v>1.77</v>
      </c>
      <c r="C13" s="155">
        <f t="shared" si="0"/>
        <v>300.356</v>
      </c>
      <c r="D13" s="153" t="s">
        <v>205</v>
      </c>
      <c r="E13" s="153">
        <v>28.55</v>
      </c>
      <c r="F13" s="153">
        <v>25.4</v>
      </c>
      <c r="G13" s="155">
        <f t="shared" si="1"/>
        <v>0.030196850393700788</v>
      </c>
      <c r="H13" s="155">
        <v>0.767</v>
      </c>
      <c r="I13" s="155" t="s">
        <v>103</v>
      </c>
    </row>
    <row r="14" spans="1:9" s="34" customFormat="1" ht="21" customHeight="1">
      <c r="A14" s="213" t="s">
        <v>230</v>
      </c>
      <c r="B14" s="153">
        <v>1.91</v>
      </c>
      <c r="C14" s="155">
        <f t="shared" si="0"/>
        <v>300.49600000000004</v>
      </c>
      <c r="D14" s="153" t="s">
        <v>257</v>
      </c>
      <c r="E14" s="153">
        <v>29.1</v>
      </c>
      <c r="F14" s="153">
        <v>28.69</v>
      </c>
      <c r="G14" s="155">
        <f t="shared" si="1"/>
        <v>0.08009759498082955</v>
      </c>
      <c r="H14" s="155">
        <v>2.298</v>
      </c>
      <c r="I14" s="155" t="s">
        <v>104</v>
      </c>
    </row>
    <row r="15" spans="1:9" s="34" customFormat="1" ht="21" customHeight="1">
      <c r="A15" s="213" t="s">
        <v>111</v>
      </c>
      <c r="B15" s="153">
        <v>1.68</v>
      </c>
      <c r="C15" s="155">
        <f t="shared" si="0"/>
        <v>300.266</v>
      </c>
      <c r="D15" s="153" t="s">
        <v>258</v>
      </c>
      <c r="E15" s="153">
        <v>25.2</v>
      </c>
      <c r="F15" s="153">
        <v>20.7</v>
      </c>
      <c r="G15" s="155">
        <f t="shared" si="1"/>
        <v>0.07623188405797102</v>
      </c>
      <c r="H15" s="155">
        <v>1.578</v>
      </c>
      <c r="I15" s="155" t="s">
        <v>103</v>
      </c>
    </row>
    <row r="16" spans="1:9" s="34" customFormat="1" ht="21" customHeight="1">
      <c r="A16" s="213" t="s">
        <v>109</v>
      </c>
      <c r="B16" s="153">
        <v>1.8</v>
      </c>
      <c r="C16" s="155">
        <f t="shared" si="0"/>
        <v>300.386</v>
      </c>
      <c r="D16" s="153" t="s">
        <v>259</v>
      </c>
      <c r="E16" s="153">
        <v>28.6</v>
      </c>
      <c r="F16" s="153">
        <v>24.67</v>
      </c>
      <c r="G16" s="155">
        <f t="shared" si="1"/>
        <v>0.04483177948925821</v>
      </c>
      <c r="H16" s="155">
        <v>1.106</v>
      </c>
      <c r="I16" s="155" t="s">
        <v>103</v>
      </c>
    </row>
    <row r="17" spans="1:9" s="34" customFormat="1" ht="21" customHeight="1">
      <c r="A17" s="213" t="s">
        <v>244</v>
      </c>
      <c r="B17" s="153">
        <v>1.72</v>
      </c>
      <c r="C17" s="155">
        <f t="shared" si="0"/>
        <v>300.30600000000004</v>
      </c>
      <c r="D17" s="153" t="s">
        <v>260</v>
      </c>
      <c r="E17" s="153">
        <v>27.7</v>
      </c>
      <c r="F17" s="153">
        <v>22.11</v>
      </c>
      <c r="G17" s="155">
        <f t="shared" si="1"/>
        <v>0.05694255992763455</v>
      </c>
      <c r="H17" s="155">
        <v>1.259</v>
      </c>
      <c r="I17" s="155" t="s">
        <v>103</v>
      </c>
    </row>
    <row r="18" spans="1:9" s="34" customFormat="1" ht="21" customHeight="1">
      <c r="A18" s="213" t="s">
        <v>289</v>
      </c>
      <c r="B18" s="153">
        <v>1.75</v>
      </c>
      <c r="C18" s="155">
        <f t="shared" si="0"/>
        <v>300.336</v>
      </c>
      <c r="D18" s="153" t="s">
        <v>313</v>
      </c>
      <c r="E18" s="153">
        <v>25.7</v>
      </c>
      <c r="F18" s="153">
        <v>21.92</v>
      </c>
      <c r="G18" s="187">
        <f t="shared" si="1"/>
        <v>0.07066605839416057</v>
      </c>
      <c r="H18" s="155">
        <v>1.549</v>
      </c>
      <c r="I18" s="155" t="s">
        <v>104</v>
      </c>
    </row>
    <row r="19" spans="1:9" s="34" customFormat="1" ht="21" customHeight="1">
      <c r="A19" s="213" t="s">
        <v>113</v>
      </c>
      <c r="B19" s="153">
        <v>1.78</v>
      </c>
      <c r="C19" s="155">
        <f t="shared" si="0"/>
        <v>300.366</v>
      </c>
      <c r="D19" s="153" t="s">
        <v>314</v>
      </c>
      <c r="E19" s="153">
        <v>28.6</v>
      </c>
      <c r="F19" s="153">
        <v>22.98</v>
      </c>
      <c r="G19" s="187">
        <f t="shared" si="1"/>
        <v>0.15604873803307223</v>
      </c>
      <c r="H19" s="155">
        <v>3.586</v>
      </c>
      <c r="I19" s="155" t="s">
        <v>103</v>
      </c>
    </row>
    <row r="20" spans="1:9" s="34" customFormat="1" ht="21" customHeight="1">
      <c r="A20" s="213" t="s">
        <v>115</v>
      </c>
      <c r="B20" s="153">
        <v>1.74</v>
      </c>
      <c r="C20" s="155">
        <f t="shared" si="0"/>
        <v>300.326</v>
      </c>
      <c r="D20" s="153" t="s">
        <v>203</v>
      </c>
      <c r="E20" s="153">
        <v>25.7</v>
      </c>
      <c r="F20" s="153">
        <v>21.24</v>
      </c>
      <c r="G20" s="187">
        <f t="shared" si="1"/>
        <v>0.12975517890772129</v>
      </c>
      <c r="H20" s="155">
        <v>2.756</v>
      </c>
      <c r="I20" s="155" t="s">
        <v>103</v>
      </c>
    </row>
    <row r="21" spans="1:9" s="34" customFormat="1" ht="21" customHeight="1">
      <c r="A21" s="213" t="s">
        <v>116</v>
      </c>
      <c r="B21" s="153">
        <v>1.69</v>
      </c>
      <c r="C21" s="155">
        <f t="shared" si="0"/>
        <v>300.276</v>
      </c>
      <c r="D21" s="153" t="s">
        <v>315</v>
      </c>
      <c r="E21" s="153">
        <v>25.45</v>
      </c>
      <c r="F21" s="153">
        <v>20.02</v>
      </c>
      <c r="G21" s="155">
        <f t="shared" si="1"/>
        <v>0.1066933066933067</v>
      </c>
      <c r="H21" s="155">
        <v>2.136</v>
      </c>
      <c r="I21" s="155" t="s">
        <v>103</v>
      </c>
    </row>
    <row r="22" spans="1:11" s="34" customFormat="1" ht="21">
      <c r="A22" s="213" t="s">
        <v>342</v>
      </c>
      <c r="B22" s="153">
        <v>1.72</v>
      </c>
      <c r="C22" s="155">
        <f t="shared" si="0"/>
        <v>300.30600000000004</v>
      </c>
      <c r="D22" s="153" t="s">
        <v>313</v>
      </c>
      <c r="E22" s="153">
        <v>28.05</v>
      </c>
      <c r="F22" s="153">
        <v>21.42</v>
      </c>
      <c r="G22" s="155">
        <f t="shared" si="1"/>
        <v>0.1087768440709617</v>
      </c>
      <c r="H22" s="155">
        <v>2.33</v>
      </c>
      <c r="I22" s="155" t="s">
        <v>104</v>
      </c>
      <c r="K22" s="99">
        <v>0.5555555555555556</v>
      </c>
    </row>
    <row r="23" spans="1:9" s="34" customFormat="1" ht="21">
      <c r="A23" s="213" t="s">
        <v>337</v>
      </c>
      <c r="B23" s="153">
        <v>1.75</v>
      </c>
      <c r="C23" s="155">
        <f t="shared" si="0"/>
        <v>300.336</v>
      </c>
      <c r="D23" s="153" t="s">
        <v>364</v>
      </c>
      <c r="E23" s="153">
        <v>28.25</v>
      </c>
      <c r="F23" s="153">
        <v>22.17</v>
      </c>
      <c r="G23" s="155">
        <f t="shared" si="1"/>
        <v>0.118042399639152</v>
      </c>
      <c r="H23" s="155">
        <v>2.617</v>
      </c>
      <c r="I23" s="155" t="s">
        <v>103</v>
      </c>
    </row>
    <row r="24" spans="1:9" s="34" customFormat="1" ht="21">
      <c r="A24" s="213" t="s">
        <v>119</v>
      </c>
      <c r="B24" s="153">
        <v>2.08</v>
      </c>
      <c r="C24" s="155">
        <f t="shared" si="0"/>
        <v>300.666</v>
      </c>
      <c r="D24" s="153" t="s">
        <v>365</v>
      </c>
      <c r="E24" s="153">
        <v>29.2</v>
      </c>
      <c r="F24" s="153">
        <v>33.13</v>
      </c>
      <c r="G24" s="155">
        <f t="shared" si="1"/>
        <v>0.29351041352248713</v>
      </c>
      <c r="H24" s="155">
        <v>9.724</v>
      </c>
      <c r="I24" s="155" t="s">
        <v>103</v>
      </c>
    </row>
    <row r="25" spans="1:9" s="34" customFormat="1" ht="21">
      <c r="A25" s="213" t="s">
        <v>120</v>
      </c>
      <c r="B25" s="153">
        <v>1.9</v>
      </c>
      <c r="C25" s="155">
        <f t="shared" si="0"/>
        <v>300.486</v>
      </c>
      <c r="D25" s="153" t="s">
        <v>366</v>
      </c>
      <c r="E25" s="153">
        <v>29.1</v>
      </c>
      <c r="F25" s="153">
        <v>28.62</v>
      </c>
      <c r="G25" s="155">
        <f t="shared" si="1"/>
        <v>0.26128581411600277</v>
      </c>
      <c r="H25" s="155">
        <v>7.478</v>
      </c>
      <c r="I25" s="155" t="s">
        <v>103</v>
      </c>
    </row>
    <row r="26" spans="1:9" s="34" customFormat="1" ht="21">
      <c r="A26" s="213" t="s">
        <v>388</v>
      </c>
      <c r="B26" s="153">
        <v>2.3</v>
      </c>
      <c r="C26" s="155">
        <f t="shared" si="0"/>
        <v>300.886</v>
      </c>
      <c r="D26" s="153" t="s">
        <v>424</v>
      </c>
      <c r="E26" s="153">
        <v>41.2</v>
      </c>
      <c r="F26" s="153">
        <v>49.25</v>
      </c>
      <c r="G26" s="155">
        <f t="shared" si="1"/>
        <v>0.39553299492385785</v>
      </c>
      <c r="H26" s="155">
        <v>19.48</v>
      </c>
      <c r="I26" s="155" t="s">
        <v>104</v>
      </c>
    </row>
    <row r="27" spans="1:9" s="34" customFormat="1" ht="21" customHeight="1">
      <c r="A27" s="213" t="s">
        <v>124</v>
      </c>
      <c r="B27" s="153">
        <v>2.44</v>
      </c>
      <c r="C27" s="155">
        <f t="shared" si="0"/>
        <v>301.026</v>
      </c>
      <c r="D27" s="153" t="s">
        <v>425</v>
      </c>
      <c r="E27" s="153">
        <v>41.35</v>
      </c>
      <c r="F27" s="153">
        <v>54.33</v>
      </c>
      <c r="G27" s="155">
        <f t="shared" si="1"/>
        <v>0.46147616418185167</v>
      </c>
      <c r="H27" s="155">
        <v>25.072</v>
      </c>
      <c r="I27" s="155" t="s">
        <v>103</v>
      </c>
    </row>
    <row r="28" spans="1:9" s="34" customFormat="1" ht="21" customHeight="1">
      <c r="A28" s="213" t="s">
        <v>125</v>
      </c>
      <c r="B28" s="153">
        <v>2.1</v>
      </c>
      <c r="C28" s="155">
        <f t="shared" si="0"/>
        <v>300.68600000000004</v>
      </c>
      <c r="D28" s="153" t="s">
        <v>426</v>
      </c>
      <c r="E28" s="153">
        <v>39.7</v>
      </c>
      <c r="F28" s="153">
        <v>44.28</v>
      </c>
      <c r="G28" s="155">
        <f t="shared" si="1"/>
        <v>0.32556458897922314</v>
      </c>
      <c r="H28" s="155">
        <v>14.416</v>
      </c>
      <c r="I28" s="155" t="s">
        <v>103</v>
      </c>
    </row>
    <row r="29" spans="1:9" s="34" customFormat="1" ht="21" customHeight="1">
      <c r="A29" s="213" t="s">
        <v>409</v>
      </c>
      <c r="B29" s="153">
        <v>2.2</v>
      </c>
      <c r="C29" s="155">
        <f t="shared" si="0"/>
        <v>300.786</v>
      </c>
      <c r="D29" s="153" t="s">
        <v>364</v>
      </c>
      <c r="E29" s="153">
        <v>40.75</v>
      </c>
      <c r="F29" s="153">
        <v>48.33</v>
      </c>
      <c r="G29" s="155">
        <f t="shared" si="1"/>
        <v>0.37084626525967307</v>
      </c>
      <c r="H29" s="155">
        <v>17.923</v>
      </c>
      <c r="I29" s="155" t="s">
        <v>103</v>
      </c>
    </row>
    <row r="30" spans="1:9" s="34" customFormat="1" ht="21" customHeight="1">
      <c r="A30" s="213" t="s">
        <v>470</v>
      </c>
      <c r="B30" s="153">
        <v>2.48</v>
      </c>
      <c r="C30" s="155">
        <f t="shared" si="0"/>
        <v>301.06600000000003</v>
      </c>
      <c r="D30" s="153" t="s">
        <v>491</v>
      </c>
      <c r="E30" s="153">
        <v>43.3</v>
      </c>
      <c r="F30" s="153">
        <v>58.05</v>
      </c>
      <c r="G30" s="155">
        <f t="shared" si="1"/>
        <v>0.4093540051679587</v>
      </c>
      <c r="H30" s="155">
        <v>23.763</v>
      </c>
      <c r="I30" s="155" t="s">
        <v>104</v>
      </c>
    </row>
    <row r="31" spans="1:9" s="34" customFormat="1" ht="21" customHeight="1">
      <c r="A31" s="213" t="s">
        <v>465</v>
      </c>
      <c r="B31" s="153">
        <v>2.8</v>
      </c>
      <c r="C31" s="155">
        <f t="shared" si="0"/>
        <v>301.386</v>
      </c>
      <c r="D31" s="153" t="s">
        <v>492</v>
      </c>
      <c r="E31" s="153">
        <v>50.1</v>
      </c>
      <c r="F31" s="153">
        <v>68.52</v>
      </c>
      <c r="G31" s="155">
        <f t="shared" si="1"/>
        <v>0.5640542907180386</v>
      </c>
      <c r="H31" s="155">
        <v>38.649</v>
      </c>
      <c r="I31" s="155" t="s">
        <v>103</v>
      </c>
    </row>
    <row r="32" spans="1:9" s="34" customFormat="1" ht="21" customHeight="1">
      <c r="A32" s="213" t="s">
        <v>472</v>
      </c>
      <c r="B32" s="153">
        <v>2.54</v>
      </c>
      <c r="C32" s="155">
        <f t="shared" si="0"/>
        <v>301.12600000000003</v>
      </c>
      <c r="D32" s="153" t="s">
        <v>493</v>
      </c>
      <c r="E32" s="153">
        <v>46.35</v>
      </c>
      <c r="F32" s="153">
        <v>57.42</v>
      </c>
      <c r="G32" s="155">
        <f t="shared" si="1"/>
        <v>0.5129397422500871</v>
      </c>
      <c r="H32" s="155">
        <v>29.453</v>
      </c>
      <c r="I32" s="155" t="s">
        <v>103</v>
      </c>
    </row>
    <row r="33" spans="1:9" s="34" customFormat="1" ht="21" customHeight="1">
      <c r="A33" s="213" t="s">
        <v>477</v>
      </c>
      <c r="B33" s="153">
        <v>2.33</v>
      </c>
      <c r="C33" s="155">
        <f t="shared" si="0"/>
        <v>300.916</v>
      </c>
      <c r="D33" s="153" t="s">
        <v>494</v>
      </c>
      <c r="E33" s="153">
        <v>29.8</v>
      </c>
      <c r="F33" s="153">
        <v>40.78</v>
      </c>
      <c r="G33" s="155">
        <f t="shared" si="1"/>
        <v>0.4970819028935753</v>
      </c>
      <c r="H33" s="155">
        <v>20.271</v>
      </c>
      <c r="I33" s="155" t="s">
        <v>103</v>
      </c>
    </row>
    <row r="34" spans="1:9" s="34" customFormat="1" ht="21" customHeight="1">
      <c r="A34" s="213" t="s">
        <v>518</v>
      </c>
      <c r="B34" s="153">
        <v>2.27</v>
      </c>
      <c r="C34" s="155">
        <f t="shared" si="0"/>
        <v>300.856</v>
      </c>
      <c r="D34" s="153" t="s">
        <v>257</v>
      </c>
      <c r="E34" s="153">
        <v>29.65</v>
      </c>
      <c r="F34" s="153">
        <v>38.68</v>
      </c>
      <c r="G34" s="155">
        <f t="shared" si="1"/>
        <v>0.46427094105480865</v>
      </c>
      <c r="H34" s="155">
        <v>17.958</v>
      </c>
      <c r="I34" s="155" t="s">
        <v>104</v>
      </c>
    </row>
    <row r="35" spans="1:9" s="34" customFormat="1" ht="21" customHeight="1">
      <c r="A35" s="213" t="s">
        <v>519</v>
      </c>
      <c r="B35" s="188">
        <v>2.09</v>
      </c>
      <c r="C35" s="155">
        <f t="shared" si="0"/>
        <v>300.676</v>
      </c>
      <c r="D35" s="153" t="s">
        <v>325</v>
      </c>
      <c r="E35" s="153">
        <v>29.2</v>
      </c>
      <c r="F35" s="153">
        <v>33.74</v>
      </c>
      <c r="G35" s="155">
        <f t="shared" si="1"/>
        <v>0.3295494961470065</v>
      </c>
      <c r="H35" s="155">
        <v>11.119</v>
      </c>
      <c r="I35" s="155" t="s">
        <v>103</v>
      </c>
    </row>
    <row r="36" spans="1:9" s="34" customFormat="1" ht="21" customHeight="1">
      <c r="A36" s="213" t="s">
        <v>134</v>
      </c>
      <c r="B36" s="153">
        <v>2.07</v>
      </c>
      <c r="C36" s="155">
        <f t="shared" si="0"/>
        <v>300.656</v>
      </c>
      <c r="D36" s="153" t="s">
        <v>542</v>
      </c>
      <c r="E36" s="153">
        <v>29.15</v>
      </c>
      <c r="F36" s="153">
        <v>32.83</v>
      </c>
      <c r="G36" s="155">
        <f t="shared" si="1"/>
        <v>0.29896436186414865</v>
      </c>
      <c r="H36" s="155">
        <v>9.815</v>
      </c>
      <c r="I36" s="155" t="s">
        <v>103</v>
      </c>
    </row>
    <row r="37" spans="1:9" s="34" customFormat="1" ht="21" customHeight="1">
      <c r="A37" s="213" t="s">
        <v>135</v>
      </c>
      <c r="B37" s="153">
        <v>2.05</v>
      </c>
      <c r="C37" s="155">
        <f t="shared" si="0"/>
        <v>300.636</v>
      </c>
      <c r="D37" s="153" t="s">
        <v>543</v>
      </c>
      <c r="E37" s="153">
        <v>29.15</v>
      </c>
      <c r="F37" s="153">
        <v>32.35</v>
      </c>
      <c r="G37" s="155">
        <f t="shared" si="1"/>
        <v>0.297403400309119</v>
      </c>
      <c r="H37" s="155">
        <v>9.621</v>
      </c>
      <c r="I37" s="155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1.84</v>
      </c>
      <c r="C39" s="155">
        <f t="shared" si="0"/>
        <v>300.426</v>
      </c>
      <c r="D39" s="153" t="s">
        <v>257</v>
      </c>
      <c r="E39" s="153">
        <v>28.5</v>
      </c>
      <c r="F39" s="153">
        <v>26.93</v>
      </c>
      <c r="G39" s="155">
        <f t="shared" si="1"/>
        <v>0.26531748978834013</v>
      </c>
      <c r="H39" s="155">
        <v>7.145</v>
      </c>
      <c r="I39" s="155" t="s">
        <v>104</v>
      </c>
    </row>
    <row r="40" spans="1:17" s="34" customFormat="1" ht="21" customHeight="1">
      <c r="A40" s="220" t="s">
        <v>597</v>
      </c>
      <c r="B40" s="159">
        <v>1.8</v>
      </c>
      <c r="C40" s="160">
        <f t="shared" si="0"/>
        <v>300.386</v>
      </c>
      <c r="D40" s="159" t="s">
        <v>613</v>
      </c>
      <c r="E40" s="159">
        <v>28</v>
      </c>
      <c r="F40" s="159">
        <v>25.74</v>
      </c>
      <c r="G40" s="160">
        <f t="shared" si="1"/>
        <v>0.2545454545454545</v>
      </c>
      <c r="H40" s="160">
        <v>6.552</v>
      </c>
      <c r="I40" s="160" t="s">
        <v>103</v>
      </c>
      <c r="Q40" s="34" t="s">
        <v>66</v>
      </c>
    </row>
    <row r="41" spans="1:9" s="34" customFormat="1" ht="21" customHeight="1">
      <c r="A41" s="213" t="s">
        <v>156</v>
      </c>
      <c r="B41" s="161">
        <v>1.85</v>
      </c>
      <c r="C41" s="162">
        <f t="shared" si="0"/>
        <v>300.43600000000004</v>
      </c>
      <c r="D41" s="161" t="s">
        <v>634</v>
      </c>
      <c r="E41" s="161">
        <v>25.6</v>
      </c>
      <c r="F41" s="161">
        <v>23.84</v>
      </c>
      <c r="G41" s="162">
        <f t="shared" si="1"/>
        <v>0.03234060402684564</v>
      </c>
      <c r="H41" s="162">
        <v>0.771</v>
      </c>
      <c r="I41" s="155" t="s">
        <v>104</v>
      </c>
    </row>
    <row r="42" spans="1:9" s="34" customFormat="1" ht="21" customHeight="1">
      <c r="A42" s="213" t="s">
        <v>158</v>
      </c>
      <c r="B42" s="153">
        <v>1.83</v>
      </c>
      <c r="C42" s="155">
        <f t="shared" si="0"/>
        <v>300.416</v>
      </c>
      <c r="D42" s="153" t="s">
        <v>649</v>
      </c>
      <c r="E42" s="153">
        <v>25.6</v>
      </c>
      <c r="F42" s="153">
        <v>23.21</v>
      </c>
      <c r="G42" s="155">
        <f t="shared" si="1"/>
        <v>0.026066350710900472</v>
      </c>
      <c r="H42" s="155">
        <v>0.605</v>
      </c>
      <c r="I42" s="155" t="s">
        <v>103</v>
      </c>
    </row>
    <row r="43" spans="1:9" s="34" customFormat="1" ht="21" customHeight="1">
      <c r="A43" s="213" t="s">
        <v>666</v>
      </c>
      <c r="B43" s="153">
        <v>1.88</v>
      </c>
      <c r="C43" s="155">
        <f t="shared" si="0"/>
        <v>300.466</v>
      </c>
      <c r="D43" s="153" t="s">
        <v>488</v>
      </c>
      <c r="E43" s="153">
        <v>25.7</v>
      </c>
      <c r="F43" s="153">
        <v>24.9</v>
      </c>
      <c r="G43" s="155">
        <f t="shared" si="1"/>
        <v>0.03200803212851406</v>
      </c>
      <c r="H43" s="155">
        <v>0.797</v>
      </c>
      <c r="I43" s="155" t="s">
        <v>104</v>
      </c>
    </row>
    <row r="44" spans="1:9" s="34" customFormat="1" ht="21" customHeight="1">
      <c r="A44" s="213" t="s">
        <v>674</v>
      </c>
      <c r="B44" s="153">
        <v>1.83</v>
      </c>
      <c r="C44" s="155">
        <f t="shared" si="0"/>
        <v>300.416</v>
      </c>
      <c r="D44" s="153" t="s">
        <v>686</v>
      </c>
      <c r="E44" s="153">
        <v>25.65</v>
      </c>
      <c r="F44" s="153">
        <v>23.89</v>
      </c>
      <c r="G44" s="155">
        <f t="shared" si="1"/>
        <v>0.03210548346588531</v>
      </c>
      <c r="H44" s="155">
        <v>0.767</v>
      </c>
      <c r="I44" s="155" t="s">
        <v>103</v>
      </c>
    </row>
    <row r="45" spans="1:9" s="34" customFormat="1" ht="21" customHeight="1">
      <c r="A45" s="220" t="s">
        <v>711</v>
      </c>
      <c r="B45" s="170">
        <v>1.76</v>
      </c>
      <c r="C45" s="171">
        <f t="shared" si="0"/>
        <v>300.346</v>
      </c>
      <c r="D45" s="169" t="s">
        <v>686</v>
      </c>
      <c r="E45" s="170">
        <v>25.5</v>
      </c>
      <c r="F45" s="170">
        <v>22.05</v>
      </c>
      <c r="G45" s="160">
        <f t="shared" si="1"/>
        <v>0.0327437641723356</v>
      </c>
      <c r="H45" s="171">
        <v>0.722</v>
      </c>
      <c r="I45" s="185" t="s">
        <v>104</v>
      </c>
    </row>
    <row r="46" spans="1:9" s="34" customFormat="1" ht="21" customHeight="1">
      <c r="A46" s="116"/>
      <c r="B46" s="43"/>
      <c r="C46" s="123"/>
      <c r="D46" s="43"/>
      <c r="E46" s="43"/>
      <c r="F46" s="43"/>
      <c r="G46" s="44"/>
      <c r="H46" s="106"/>
      <c r="I46" s="79"/>
    </row>
    <row r="47" spans="1:9" s="34" customFormat="1" ht="21" customHeight="1">
      <c r="A47" s="227" t="s">
        <v>172</v>
      </c>
      <c r="B47" s="43"/>
      <c r="C47" s="43"/>
      <c r="D47" s="43"/>
      <c r="E47" s="43"/>
      <c r="F47" s="43"/>
      <c r="G47" s="44"/>
      <c r="H47" s="106"/>
      <c r="I47" s="78"/>
    </row>
    <row r="48" spans="1:9" s="34" customFormat="1" ht="21" customHeight="1">
      <c r="A48" s="228" t="s">
        <v>173</v>
      </c>
      <c r="B48" s="229">
        <f>+COUNT(B7:B45)</f>
        <v>34</v>
      </c>
      <c r="C48" s="43" t="s">
        <v>174</v>
      </c>
      <c r="D48" s="43"/>
      <c r="E48" s="43"/>
      <c r="F48" s="43"/>
      <c r="G48" s="44"/>
      <c r="H48" s="106"/>
      <c r="I48" s="79"/>
    </row>
    <row r="49" spans="1:9" s="34" customFormat="1" ht="21" customHeight="1">
      <c r="A49" s="116"/>
      <c r="B49" s="43"/>
      <c r="C49" s="123"/>
      <c r="D49" s="43"/>
      <c r="E49" s="43"/>
      <c r="F49" s="43"/>
      <c r="G49" s="44"/>
      <c r="H49" s="106"/>
      <c r="I49" s="79"/>
    </row>
    <row r="50" spans="1:9" s="34" customFormat="1" ht="21" customHeight="1">
      <c r="A50" s="116"/>
      <c r="B50" s="43"/>
      <c r="C50" s="123"/>
      <c r="D50" s="43"/>
      <c r="E50" s="43"/>
      <c r="F50" s="43"/>
      <c r="G50" s="44"/>
      <c r="H50" s="106"/>
      <c r="I50" s="78"/>
    </row>
    <row r="51" spans="1:9" s="34" customFormat="1" ht="21" customHeight="1">
      <c r="A51" s="116"/>
      <c r="B51" s="43"/>
      <c r="C51" s="123"/>
      <c r="D51" s="43"/>
      <c r="E51" s="43"/>
      <c r="F51" s="43"/>
      <c r="G51" s="44"/>
      <c r="H51" s="106"/>
      <c r="I51" s="78"/>
    </row>
    <row r="52" spans="1:9" s="34" customFormat="1" ht="21" customHeight="1">
      <c r="A52" s="116"/>
      <c r="B52" s="43"/>
      <c r="C52" s="123"/>
      <c r="D52" s="43"/>
      <c r="E52" s="43"/>
      <c r="F52" s="43"/>
      <c r="G52" s="44"/>
      <c r="H52" s="106"/>
      <c r="I52" s="79"/>
    </row>
    <row r="53" spans="1:9" s="34" customFormat="1" ht="21" customHeight="1">
      <c r="A53" s="116"/>
      <c r="B53" s="43"/>
      <c r="C53" s="123"/>
      <c r="D53" s="43"/>
      <c r="E53" s="43"/>
      <c r="F53" s="43"/>
      <c r="G53" s="44"/>
      <c r="H53" s="106"/>
      <c r="I53" s="79"/>
    </row>
    <row r="54" spans="1:9" s="34" customFormat="1" ht="21" customHeight="1">
      <c r="A54" s="116"/>
      <c r="B54" s="85"/>
      <c r="C54" s="123"/>
      <c r="D54" s="43"/>
      <c r="E54" s="43"/>
      <c r="F54" s="43"/>
      <c r="G54" s="44"/>
      <c r="H54" s="106"/>
      <c r="I54" s="79"/>
    </row>
    <row r="55" spans="1:9" s="34" customFormat="1" ht="21" customHeight="1">
      <c r="A55" s="116"/>
      <c r="B55" s="85"/>
      <c r="C55" s="123"/>
      <c r="D55" s="43"/>
      <c r="E55" s="43"/>
      <c r="F55" s="43"/>
      <c r="G55" s="44"/>
      <c r="H55" s="106"/>
      <c r="I55" s="79"/>
    </row>
    <row r="56" spans="1:9" s="34" customFormat="1" ht="21" customHeight="1">
      <c r="A56" s="116"/>
      <c r="B56" s="43"/>
      <c r="C56" s="123"/>
      <c r="D56" s="43"/>
      <c r="E56" s="43"/>
      <c r="F56" s="43"/>
      <c r="G56" s="44"/>
      <c r="H56" s="106"/>
      <c r="I56" s="78"/>
    </row>
    <row r="57" spans="1:9" s="34" customFormat="1" ht="21" customHeight="1">
      <c r="A57" s="116"/>
      <c r="B57" s="43"/>
      <c r="C57" s="123"/>
      <c r="D57" s="43"/>
      <c r="E57" s="43"/>
      <c r="F57" s="43"/>
      <c r="G57" s="44"/>
      <c r="H57" s="106"/>
      <c r="I57" s="78"/>
    </row>
    <row r="58" spans="1:9" s="34" customFormat="1" ht="21" customHeight="1">
      <c r="A58" s="116"/>
      <c r="B58" s="43"/>
      <c r="C58" s="123"/>
      <c r="D58" s="43"/>
      <c r="E58" s="43"/>
      <c r="F58" s="43"/>
      <c r="G58" s="44"/>
      <c r="H58" s="106"/>
      <c r="I58" s="79"/>
    </row>
    <row r="59" spans="1:9" s="34" customFormat="1" ht="21" customHeight="1">
      <c r="A59" s="116"/>
      <c r="B59" s="43"/>
      <c r="C59" s="123"/>
      <c r="D59" s="43"/>
      <c r="E59" s="43"/>
      <c r="F59" s="43"/>
      <c r="G59" s="44"/>
      <c r="H59" s="106"/>
      <c r="I59" s="78"/>
    </row>
    <row r="60" spans="1:9" s="34" customFormat="1" ht="21" customHeight="1">
      <c r="A60" s="116"/>
      <c r="B60" s="43"/>
      <c r="C60" s="123"/>
      <c r="D60" s="43"/>
      <c r="E60" s="43"/>
      <c r="F60" s="43"/>
      <c r="G60" s="44"/>
      <c r="H60" s="106"/>
      <c r="I60" s="78"/>
    </row>
    <row r="61" spans="1:9" s="34" customFormat="1" ht="21" customHeight="1">
      <c r="A61" s="116"/>
      <c r="B61" s="43"/>
      <c r="C61" s="123"/>
      <c r="D61" s="43"/>
      <c r="E61" s="43"/>
      <c r="F61" s="43"/>
      <c r="G61" s="44"/>
      <c r="H61" s="106"/>
      <c r="I61" s="78"/>
    </row>
    <row r="62" spans="1:9" s="34" customFormat="1" ht="21" customHeight="1">
      <c r="A62" s="116"/>
      <c r="B62" s="43"/>
      <c r="C62" s="123"/>
      <c r="D62" s="43"/>
      <c r="E62" s="43"/>
      <c r="F62" s="43"/>
      <c r="G62" s="44"/>
      <c r="H62" s="106"/>
      <c r="I62" s="78"/>
    </row>
    <row r="63" spans="1:9" s="34" customFormat="1" ht="21" customHeight="1">
      <c r="A63" s="116"/>
      <c r="B63" s="43"/>
      <c r="C63" s="123"/>
      <c r="D63" s="43"/>
      <c r="E63" s="43"/>
      <c r="F63" s="43"/>
      <c r="G63" s="44"/>
      <c r="H63" s="106"/>
      <c r="I63" s="78"/>
    </row>
    <row r="64" spans="1:9" s="34" customFormat="1" ht="21" customHeight="1">
      <c r="A64" s="116"/>
      <c r="B64" s="43"/>
      <c r="C64" s="123"/>
      <c r="D64" s="43"/>
      <c r="E64" s="43"/>
      <c r="F64" s="43"/>
      <c r="G64" s="44"/>
      <c r="H64" s="106"/>
      <c r="I64" s="78"/>
    </row>
    <row r="65" spans="1:18" s="34" customFormat="1" ht="21" customHeight="1">
      <c r="A65" s="116"/>
      <c r="B65" s="43"/>
      <c r="C65" s="123"/>
      <c r="D65" s="43"/>
      <c r="E65" s="43"/>
      <c r="F65" s="43"/>
      <c r="G65" s="44"/>
      <c r="H65" s="106"/>
      <c r="I65" s="78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4" customFormat="1" ht="21" customHeight="1">
      <c r="A66" s="116"/>
      <c r="B66" s="43"/>
      <c r="C66" s="123"/>
      <c r="D66" s="43"/>
      <c r="E66" s="43"/>
      <c r="F66" s="43"/>
      <c r="G66" s="44"/>
      <c r="H66" s="106"/>
      <c r="I66" s="78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4" customFormat="1" ht="21" customHeight="1">
      <c r="A67" s="116"/>
      <c r="B67" s="43"/>
      <c r="C67" s="123"/>
      <c r="D67" s="43"/>
      <c r="E67" s="43"/>
      <c r="F67" s="43"/>
      <c r="G67" s="44"/>
      <c r="H67" s="106"/>
      <c r="I67" s="78"/>
      <c r="J67"/>
      <c r="K67"/>
      <c r="L67"/>
      <c r="M67"/>
      <c r="N67"/>
      <c r="O67"/>
      <c r="P67"/>
      <c r="Q67"/>
      <c r="R67"/>
    </row>
    <row r="68" spans="1:18" s="34" customFormat="1" ht="21" customHeight="1">
      <c r="A68" s="116"/>
      <c r="B68" s="43"/>
      <c r="C68" s="123"/>
      <c r="D68" s="43"/>
      <c r="E68" s="43"/>
      <c r="F68" s="43"/>
      <c r="G68" s="44"/>
      <c r="H68" s="106"/>
      <c r="I68" s="78"/>
      <c r="J68"/>
      <c r="K68"/>
      <c r="L68"/>
      <c r="M68"/>
      <c r="N68"/>
      <c r="O68"/>
      <c r="P68"/>
      <c r="Q68"/>
      <c r="R68"/>
    </row>
    <row r="69" spans="1:18" s="34" customFormat="1" ht="21" customHeight="1">
      <c r="A69" s="116"/>
      <c r="B69" s="43"/>
      <c r="C69" s="123"/>
      <c r="D69" s="43"/>
      <c r="E69" s="43"/>
      <c r="F69" s="43"/>
      <c r="G69" s="44"/>
      <c r="H69" s="106"/>
      <c r="I69" s="78"/>
      <c r="J69"/>
      <c r="K69"/>
      <c r="L69"/>
      <c r="M69"/>
      <c r="N69"/>
      <c r="O69"/>
      <c r="P69"/>
      <c r="Q69"/>
      <c r="R69"/>
    </row>
    <row r="70" spans="1:18" s="34" customFormat="1" ht="21" customHeight="1">
      <c r="A70" s="116"/>
      <c r="B70" s="43"/>
      <c r="C70" s="123"/>
      <c r="D70" s="43"/>
      <c r="E70" s="43"/>
      <c r="F70" s="43"/>
      <c r="G70" s="44"/>
      <c r="H70" s="106"/>
      <c r="I70" s="78"/>
      <c r="J70"/>
      <c r="K70"/>
      <c r="L70"/>
      <c r="M70"/>
      <c r="N70"/>
      <c r="O70"/>
      <c r="P70"/>
      <c r="Q70"/>
      <c r="R70"/>
    </row>
    <row r="71" spans="1:18" s="34" customFormat="1" ht="21" customHeight="1">
      <c r="A71" s="116"/>
      <c r="B71" s="43"/>
      <c r="C71" s="123"/>
      <c r="D71" s="43"/>
      <c r="E71" s="43"/>
      <c r="F71" s="43"/>
      <c r="G71" s="44"/>
      <c r="H71" s="106"/>
      <c r="I71" s="78"/>
      <c r="J71"/>
      <c r="K71"/>
      <c r="L71"/>
      <c r="M71"/>
      <c r="N71"/>
      <c r="O71"/>
      <c r="P71"/>
      <c r="Q71"/>
      <c r="R71"/>
    </row>
    <row r="72" spans="1:18" s="34" customFormat="1" ht="21" customHeight="1">
      <c r="A72" s="116"/>
      <c r="B72" s="43"/>
      <c r="C72" s="123"/>
      <c r="D72" s="43"/>
      <c r="E72" s="43"/>
      <c r="F72" s="43"/>
      <c r="G72" s="44"/>
      <c r="H72" s="106"/>
      <c r="I72" s="78"/>
      <c r="J72"/>
      <c r="K72"/>
      <c r="L72"/>
      <c r="M72"/>
      <c r="N72"/>
      <c r="O72"/>
      <c r="P72"/>
      <c r="Q72"/>
      <c r="R72"/>
    </row>
    <row r="73" spans="1:18" s="34" customFormat="1" ht="21" customHeight="1">
      <c r="A73" s="116"/>
      <c r="B73" s="43"/>
      <c r="C73" s="123"/>
      <c r="D73" s="43"/>
      <c r="E73" s="43"/>
      <c r="F73" s="43"/>
      <c r="G73" s="44"/>
      <c r="H73" s="106"/>
      <c r="I73" s="78"/>
      <c r="J73"/>
      <c r="K73"/>
      <c r="L73"/>
      <c r="M73"/>
      <c r="N73"/>
      <c r="O73"/>
      <c r="P73"/>
      <c r="Q73"/>
      <c r="R73"/>
    </row>
    <row r="74" spans="1:18" s="34" customFormat="1" ht="21" customHeight="1">
      <c r="A74" s="116"/>
      <c r="B74" s="43"/>
      <c r="C74" s="123"/>
      <c r="D74" s="43"/>
      <c r="E74" s="43"/>
      <c r="F74" s="43"/>
      <c r="G74" s="44"/>
      <c r="H74" s="106"/>
      <c r="I74" s="78"/>
      <c r="J74"/>
      <c r="K74"/>
      <c r="L74"/>
      <c r="M74"/>
      <c r="N74"/>
      <c r="O74"/>
      <c r="P74"/>
      <c r="Q74"/>
      <c r="R74"/>
    </row>
    <row r="75" spans="1:18" s="34" customFormat="1" ht="21" customHeight="1">
      <c r="A75" s="116"/>
      <c r="B75" s="43"/>
      <c r="C75" s="123"/>
      <c r="D75" s="43"/>
      <c r="E75" s="43"/>
      <c r="F75" s="43"/>
      <c r="G75" s="44"/>
      <c r="H75" s="106"/>
      <c r="I75" s="78"/>
      <c r="J75"/>
      <c r="K75"/>
      <c r="L75"/>
      <c r="M75"/>
      <c r="N75"/>
      <c r="O75"/>
      <c r="P75"/>
      <c r="Q75"/>
      <c r="R75"/>
    </row>
    <row r="76" spans="1:18" s="34" customFormat="1" ht="21" customHeight="1">
      <c r="A76" s="116"/>
      <c r="B76" s="43"/>
      <c r="C76" s="123"/>
      <c r="D76" s="43"/>
      <c r="E76" s="43"/>
      <c r="F76" s="43"/>
      <c r="G76" s="44"/>
      <c r="H76" s="106"/>
      <c r="I76" s="78"/>
      <c r="J76"/>
      <c r="K76"/>
      <c r="L76"/>
      <c r="M76"/>
      <c r="N76"/>
      <c r="O76"/>
      <c r="P76"/>
      <c r="Q76"/>
      <c r="R76"/>
    </row>
    <row r="77" spans="1:18" s="34" customFormat="1" ht="21" customHeight="1">
      <c r="A77" s="116"/>
      <c r="B77" s="43"/>
      <c r="C77" s="123"/>
      <c r="D77" s="43"/>
      <c r="E77" s="43"/>
      <c r="F77" s="43"/>
      <c r="G77" s="44"/>
      <c r="H77" s="106"/>
      <c r="I77" s="78"/>
      <c r="J77"/>
      <c r="K77"/>
      <c r="L77"/>
      <c r="M77"/>
      <c r="N77"/>
      <c r="O77"/>
      <c r="P77"/>
      <c r="Q77"/>
      <c r="R77"/>
    </row>
    <row r="78" spans="1:18" s="34" customFormat="1" ht="21" customHeight="1">
      <c r="A78" s="116"/>
      <c r="B78" s="43"/>
      <c r="C78" s="123"/>
      <c r="D78" s="43"/>
      <c r="E78" s="43"/>
      <c r="F78" s="43"/>
      <c r="G78" s="44"/>
      <c r="H78" s="106"/>
      <c r="I78" s="78"/>
      <c r="J78"/>
      <c r="K78"/>
      <c r="L78"/>
      <c r="M78"/>
      <c r="N78"/>
      <c r="O78"/>
      <c r="P78"/>
      <c r="Q78"/>
      <c r="R78"/>
    </row>
    <row r="79" spans="1:18" s="34" customFormat="1" ht="21" customHeight="1">
      <c r="A79" s="116"/>
      <c r="B79" s="43"/>
      <c r="C79" s="123"/>
      <c r="D79" s="43"/>
      <c r="E79" s="43"/>
      <c r="F79" s="43"/>
      <c r="G79" s="44"/>
      <c r="H79" s="106"/>
      <c r="I79" s="78"/>
      <c r="J79"/>
      <c r="K79"/>
      <c r="L79"/>
      <c r="M79"/>
      <c r="N79"/>
      <c r="O79"/>
      <c r="P79"/>
      <c r="Q79"/>
      <c r="R79"/>
    </row>
    <row r="80" spans="1:19" s="34" customFormat="1" ht="21" customHeight="1">
      <c r="A80" s="116"/>
      <c r="B80" s="43"/>
      <c r="C80" s="123"/>
      <c r="D80" s="43"/>
      <c r="E80" s="43"/>
      <c r="F80" s="43"/>
      <c r="G80" s="44"/>
      <c r="H80" s="106"/>
      <c r="I80" s="78"/>
      <c r="J80"/>
      <c r="K80"/>
      <c r="L80"/>
      <c r="M80"/>
      <c r="N80"/>
      <c r="O80"/>
      <c r="P80"/>
      <c r="Q80"/>
      <c r="R80"/>
      <c r="S80" s="29"/>
    </row>
    <row r="81" spans="1:19" s="34" customFormat="1" ht="21" customHeight="1">
      <c r="A81" s="116"/>
      <c r="B81" s="43"/>
      <c r="C81" s="123"/>
      <c r="D81" s="43"/>
      <c r="E81" s="43"/>
      <c r="F81" s="43"/>
      <c r="G81" s="44"/>
      <c r="H81" s="106"/>
      <c r="I81" s="78"/>
      <c r="J81"/>
      <c r="K81"/>
      <c r="L81"/>
      <c r="M81"/>
      <c r="N81"/>
      <c r="O81"/>
      <c r="P81"/>
      <c r="Q81"/>
      <c r="R81"/>
      <c r="S81" s="29"/>
    </row>
    <row r="82" spans="1:19" s="34" customFormat="1" ht="21" customHeight="1">
      <c r="A82" s="116"/>
      <c r="B82" s="43"/>
      <c r="C82" s="123"/>
      <c r="D82" s="43"/>
      <c r="E82" s="43"/>
      <c r="F82" s="43"/>
      <c r="G82" s="44"/>
      <c r="H82" s="106"/>
      <c r="I82" s="78"/>
      <c r="J82"/>
      <c r="K82"/>
      <c r="L82"/>
      <c r="M82"/>
      <c r="N82"/>
      <c r="O82"/>
      <c r="P82"/>
      <c r="Q82"/>
      <c r="R82"/>
      <c r="S82" s="29"/>
    </row>
    <row r="83" spans="1:18" s="29" customFormat="1" ht="21" customHeight="1">
      <c r="A83" s="116"/>
      <c r="B83" s="43"/>
      <c r="C83" s="123"/>
      <c r="D83" s="43"/>
      <c r="E83" s="43"/>
      <c r="F83" s="43"/>
      <c r="G83" s="44"/>
      <c r="H83" s="106"/>
      <c r="I83" s="78"/>
      <c r="J83"/>
      <c r="K83"/>
      <c r="L83"/>
      <c r="M83"/>
      <c r="N83"/>
      <c r="O83"/>
      <c r="P83"/>
      <c r="Q83"/>
      <c r="R83"/>
    </row>
    <row r="84" spans="1:18" s="29" customFormat="1" ht="21" customHeight="1">
      <c r="A84" s="116"/>
      <c r="B84" s="43"/>
      <c r="C84" s="123"/>
      <c r="D84" s="43"/>
      <c r="E84" s="43"/>
      <c r="F84" s="43"/>
      <c r="G84" s="44"/>
      <c r="H84" s="106"/>
      <c r="I84" s="78"/>
      <c r="J84"/>
      <c r="K84"/>
      <c r="L84"/>
      <c r="M84"/>
      <c r="N84"/>
      <c r="O84"/>
      <c r="P84"/>
      <c r="Q84"/>
      <c r="R84"/>
    </row>
    <row r="85" spans="1:18" s="29" customFormat="1" ht="21" customHeight="1">
      <c r="A85" s="116"/>
      <c r="B85" s="43"/>
      <c r="C85" s="123"/>
      <c r="D85" s="43"/>
      <c r="E85" s="43"/>
      <c r="F85" s="43"/>
      <c r="G85" s="44"/>
      <c r="H85" s="106"/>
      <c r="I85" s="78"/>
      <c r="J85"/>
      <c r="K85"/>
      <c r="L85"/>
      <c r="M85"/>
      <c r="N85"/>
      <c r="O85"/>
      <c r="P85"/>
      <c r="Q85"/>
      <c r="R85"/>
    </row>
    <row r="86" spans="1:19" ht="21" customHeight="1">
      <c r="A86" s="116"/>
      <c r="B86" s="38"/>
      <c r="C86" s="123"/>
      <c r="D86" s="38"/>
      <c r="E86" s="51"/>
      <c r="F86" s="38"/>
      <c r="G86" s="73"/>
      <c r="H86" s="106"/>
      <c r="I86" s="79"/>
      <c r="J86"/>
      <c r="K86"/>
      <c r="L86"/>
      <c r="M86"/>
      <c r="N86"/>
      <c r="O86"/>
      <c r="P86"/>
      <c r="Q86"/>
      <c r="R86"/>
      <c r="S86" s="29"/>
    </row>
    <row r="87" spans="1:19" ht="21" customHeight="1">
      <c r="A87" s="116"/>
      <c r="B87" s="38"/>
      <c r="C87" s="123"/>
      <c r="D87" s="38"/>
      <c r="E87" s="51"/>
      <c r="F87" s="38"/>
      <c r="G87" s="73"/>
      <c r="H87" s="106"/>
      <c r="J87"/>
      <c r="K87"/>
      <c r="L87"/>
      <c r="M87"/>
      <c r="N87"/>
      <c r="O87"/>
      <c r="P87"/>
      <c r="Q87"/>
      <c r="R87"/>
      <c r="S87" s="29"/>
    </row>
    <row r="88" spans="1:19" ht="21" customHeight="1">
      <c r="A88" s="116"/>
      <c r="B88" s="38"/>
      <c r="C88" s="123"/>
      <c r="D88" s="38"/>
      <c r="E88" s="51"/>
      <c r="F88" s="38"/>
      <c r="G88" s="73"/>
      <c r="H88" s="106"/>
      <c r="I88" s="79"/>
      <c r="J88"/>
      <c r="K88"/>
      <c r="L88"/>
      <c r="M88"/>
      <c r="N88"/>
      <c r="O88"/>
      <c r="P88"/>
      <c r="Q88"/>
      <c r="R88"/>
      <c r="S88" s="29"/>
    </row>
    <row r="89" spans="1:19" ht="21" customHeight="1">
      <c r="A89" s="116"/>
      <c r="B89" s="38"/>
      <c r="C89" s="123"/>
      <c r="D89" s="38"/>
      <c r="E89" s="51"/>
      <c r="F89" s="38"/>
      <c r="G89" s="73"/>
      <c r="H89" s="106"/>
      <c r="I89" s="52"/>
      <c r="J89"/>
      <c r="K89"/>
      <c r="L89"/>
      <c r="M89"/>
      <c r="N89"/>
      <c r="O89"/>
      <c r="P89"/>
      <c r="Q89"/>
      <c r="R89"/>
      <c r="S89" s="29"/>
    </row>
    <row r="90" spans="1:19" ht="21" customHeight="1">
      <c r="A90" s="116"/>
      <c r="B90" s="38"/>
      <c r="C90" s="123"/>
      <c r="D90" s="38"/>
      <c r="E90" s="51"/>
      <c r="F90" s="38"/>
      <c r="G90" s="73"/>
      <c r="H90" s="106"/>
      <c r="I90" s="52"/>
      <c r="J90"/>
      <c r="K90"/>
      <c r="L90"/>
      <c r="M90"/>
      <c r="N90"/>
      <c r="O90"/>
      <c r="P90"/>
      <c r="Q90"/>
      <c r="R90"/>
      <c r="S90" s="29"/>
    </row>
    <row r="91" spans="1:19" ht="21" customHeight="1">
      <c r="A91" s="116"/>
      <c r="B91" s="38"/>
      <c r="C91" s="123"/>
      <c r="D91" s="38"/>
      <c r="E91" s="51"/>
      <c r="F91" s="38"/>
      <c r="G91" s="73"/>
      <c r="H91" s="106"/>
      <c r="I91" s="52"/>
      <c r="J91"/>
      <c r="K91"/>
      <c r="L91"/>
      <c r="M91"/>
      <c r="N91"/>
      <c r="O91"/>
      <c r="P91"/>
      <c r="Q91"/>
      <c r="R91"/>
      <c r="S91" s="29"/>
    </row>
    <row r="92" spans="1:19" ht="21" customHeight="1">
      <c r="A92" s="116"/>
      <c r="B92" s="38"/>
      <c r="C92" s="123"/>
      <c r="D92" s="38"/>
      <c r="E92" s="51"/>
      <c r="F92" s="38"/>
      <c r="G92" s="73"/>
      <c r="H92" s="106"/>
      <c r="I92" s="52"/>
      <c r="J92"/>
      <c r="K92"/>
      <c r="L92"/>
      <c r="M92"/>
      <c r="N92"/>
      <c r="O92"/>
      <c r="P92"/>
      <c r="Q92"/>
      <c r="R92"/>
      <c r="S92" s="29"/>
    </row>
    <row r="93" spans="1:19" ht="21" customHeight="1">
      <c r="A93" s="116"/>
      <c r="B93" s="38"/>
      <c r="C93" s="123"/>
      <c r="D93" s="38"/>
      <c r="E93" s="51"/>
      <c r="F93" s="38"/>
      <c r="G93" s="73"/>
      <c r="H93" s="106"/>
      <c r="I93" s="52"/>
      <c r="J93"/>
      <c r="K93"/>
      <c r="L93"/>
      <c r="M93"/>
      <c r="N93"/>
      <c r="O93"/>
      <c r="P93"/>
      <c r="Q93"/>
      <c r="R93"/>
      <c r="S93" s="29"/>
    </row>
    <row r="94" spans="1:19" ht="21" customHeight="1">
      <c r="A94" s="116"/>
      <c r="B94" s="38"/>
      <c r="C94" s="123"/>
      <c r="D94" s="38"/>
      <c r="E94" s="51"/>
      <c r="F94" s="38"/>
      <c r="G94" s="73"/>
      <c r="H94" s="106"/>
      <c r="I94" s="52"/>
      <c r="J94"/>
      <c r="K94"/>
      <c r="L94"/>
      <c r="M94"/>
      <c r="N94"/>
      <c r="O94"/>
      <c r="P94"/>
      <c r="Q94"/>
      <c r="R94"/>
      <c r="S94" s="29"/>
    </row>
    <row r="95" spans="4:19" ht="21.75">
      <c r="D95" s="38"/>
      <c r="E95" s="38"/>
      <c r="F95" s="38"/>
      <c r="G95" s="73"/>
      <c r="H95" s="113"/>
      <c r="I95" s="52"/>
      <c r="J95"/>
      <c r="K95"/>
      <c r="L95"/>
      <c r="M95"/>
      <c r="N95"/>
      <c r="O95"/>
      <c r="P95"/>
      <c r="Q95"/>
      <c r="R95"/>
      <c r="S95" s="29"/>
    </row>
    <row r="96" spans="4:19" ht="21.75">
      <c r="D96" s="38"/>
      <c r="E96" s="38"/>
      <c r="F96" s="38"/>
      <c r="G96" s="73"/>
      <c r="H96" s="113"/>
      <c r="J96"/>
      <c r="K96"/>
      <c r="L96"/>
      <c r="M96"/>
      <c r="N96"/>
      <c r="O96"/>
      <c r="P96"/>
      <c r="Q96"/>
      <c r="R96"/>
      <c r="S96" s="29"/>
    </row>
    <row r="97" spans="4:19" ht="21.75">
      <c r="D97" s="38"/>
      <c r="E97" s="38"/>
      <c r="F97" s="38"/>
      <c r="G97" s="73"/>
      <c r="H97" s="113"/>
      <c r="J97"/>
      <c r="K97"/>
      <c r="L97"/>
      <c r="M97"/>
      <c r="N97"/>
      <c r="O97"/>
      <c r="P97"/>
      <c r="Q97"/>
      <c r="R97"/>
      <c r="S97" s="29"/>
    </row>
    <row r="98" spans="4:19" ht="21.75">
      <c r="D98" s="38"/>
      <c r="E98" s="38"/>
      <c r="F98" s="38"/>
      <c r="G98" s="73"/>
      <c r="H98" s="113"/>
      <c r="J98"/>
      <c r="K98"/>
      <c r="L98"/>
      <c r="M98"/>
      <c r="N98"/>
      <c r="O98"/>
      <c r="P98"/>
      <c r="Q98"/>
      <c r="R98"/>
      <c r="S98" s="29"/>
    </row>
    <row r="99" spans="4:19" ht="21.75">
      <c r="D99" s="38"/>
      <c r="E99" s="38"/>
      <c r="F99" s="38"/>
      <c r="G99" s="73"/>
      <c r="H99" s="113"/>
      <c r="J99"/>
      <c r="K99"/>
      <c r="L99"/>
      <c r="M99"/>
      <c r="N99"/>
      <c r="O99"/>
      <c r="P99"/>
      <c r="Q99"/>
      <c r="R99"/>
      <c r="S99" s="29"/>
    </row>
    <row r="100" spans="4:19" ht="21.75">
      <c r="D100" s="38"/>
      <c r="E100" s="38"/>
      <c r="F100" s="38"/>
      <c r="G100" s="73"/>
      <c r="H100" s="113"/>
      <c r="J100"/>
      <c r="K100"/>
      <c r="L100"/>
      <c r="M100"/>
      <c r="N100"/>
      <c r="O100"/>
      <c r="P100"/>
      <c r="Q100"/>
      <c r="R100"/>
      <c r="S100" s="29"/>
    </row>
    <row r="101" spans="6:19" ht="21.75">
      <c r="F101" s="38"/>
      <c r="G101" s="73"/>
      <c r="H101" s="113"/>
      <c r="J101"/>
      <c r="K101"/>
      <c r="L101"/>
      <c r="M101"/>
      <c r="N101"/>
      <c r="O101"/>
      <c r="P101"/>
      <c r="Q101"/>
      <c r="R101"/>
      <c r="S101" s="29"/>
    </row>
    <row r="102" spans="6:19" ht="21.75">
      <c r="F102" s="38"/>
      <c r="G102" s="73"/>
      <c r="H102" s="113"/>
      <c r="J102"/>
      <c r="K102"/>
      <c r="L102"/>
      <c r="M102"/>
      <c r="N102"/>
      <c r="O102"/>
      <c r="P102"/>
      <c r="Q102"/>
      <c r="R102"/>
      <c r="S102" s="29"/>
    </row>
    <row r="103" spans="6:19" ht="21.75">
      <c r="F103" s="38"/>
      <c r="G103" s="73"/>
      <c r="H103" s="113"/>
      <c r="J103"/>
      <c r="K103"/>
      <c r="L103"/>
      <c r="M103"/>
      <c r="N103"/>
      <c r="O103"/>
      <c r="P103"/>
      <c r="Q103"/>
      <c r="R103"/>
      <c r="S103" s="29"/>
    </row>
    <row r="104" spans="6:19" ht="21.75">
      <c r="F104" s="38"/>
      <c r="G104" s="73"/>
      <c r="H104" s="113"/>
      <c r="J104"/>
      <c r="K104"/>
      <c r="L104"/>
      <c r="M104"/>
      <c r="N104"/>
      <c r="O104"/>
      <c r="P104"/>
      <c r="Q104"/>
      <c r="R104"/>
      <c r="S104" s="29"/>
    </row>
    <row r="105" spans="6:19" ht="21.75">
      <c r="F105" s="38"/>
      <c r="G105" s="73"/>
      <c r="H105" s="113"/>
      <c r="J105"/>
      <c r="K105"/>
      <c r="L105"/>
      <c r="M105"/>
      <c r="N105"/>
      <c r="O105"/>
      <c r="P105"/>
      <c r="Q105"/>
      <c r="R105"/>
      <c r="S105" s="29"/>
    </row>
    <row r="106" spans="6:19" ht="21.75">
      <c r="F106" s="38"/>
      <c r="G106" s="73"/>
      <c r="H106" s="113"/>
      <c r="J106"/>
      <c r="K106"/>
      <c r="L106"/>
      <c r="M106"/>
      <c r="N106"/>
      <c r="O106"/>
      <c r="P106"/>
      <c r="Q106"/>
      <c r="R106"/>
      <c r="S106" s="29"/>
    </row>
    <row r="107" spans="6:19" ht="21.75">
      <c r="F107" s="38"/>
      <c r="G107" s="73"/>
      <c r="H107" s="113"/>
      <c r="J107"/>
      <c r="K107"/>
      <c r="L107"/>
      <c r="M107"/>
      <c r="N107"/>
      <c r="O107"/>
      <c r="P107"/>
      <c r="Q107"/>
      <c r="R107"/>
      <c r="S107" s="29"/>
    </row>
    <row r="108" spans="6:19" ht="21.75">
      <c r="F108" s="38"/>
      <c r="G108" s="73"/>
      <c r="H108" s="113"/>
      <c r="J108"/>
      <c r="K108"/>
      <c r="L108"/>
      <c r="M108"/>
      <c r="N108"/>
      <c r="O108"/>
      <c r="P108"/>
      <c r="Q108"/>
      <c r="R108"/>
      <c r="S108" s="29"/>
    </row>
    <row r="109" spans="6:18" ht="21.75">
      <c r="F109" s="38"/>
      <c r="G109" s="73"/>
      <c r="H109" s="113"/>
      <c r="J109"/>
      <c r="K109"/>
      <c r="L109"/>
      <c r="M109"/>
      <c r="N109"/>
      <c r="O109"/>
      <c r="P109"/>
      <c r="Q109"/>
      <c r="R109"/>
    </row>
    <row r="110" spans="6:18" ht="21.75">
      <c r="F110" s="38"/>
      <c r="G110" s="73"/>
      <c r="H110" s="113"/>
      <c r="J110"/>
      <c r="K110"/>
      <c r="L110"/>
      <c r="M110"/>
      <c r="N110"/>
      <c r="O110"/>
      <c r="P110"/>
      <c r="Q110"/>
      <c r="R110"/>
    </row>
    <row r="111" spans="6:18" ht="21.75">
      <c r="F111" s="38"/>
      <c r="G111" s="73"/>
      <c r="H111" s="113"/>
      <c r="J111"/>
      <c r="K111"/>
      <c r="L111"/>
      <c r="M111"/>
      <c r="N111"/>
      <c r="O111"/>
      <c r="P111"/>
      <c r="Q111"/>
      <c r="R111"/>
    </row>
    <row r="112" spans="6:18" ht="21.75">
      <c r="F112" s="38"/>
      <c r="G112" s="73"/>
      <c r="H112" s="113"/>
      <c r="J112"/>
      <c r="K112"/>
      <c r="L112"/>
      <c r="M112"/>
      <c r="N112"/>
      <c r="O112"/>
      <c r="P112"/>
      <c r="Q112"/>
      <c r="R112"/>
    </row>
    <row r="113" spans="6:18" ht="21.75">
      <c r="F113" s="38"/>
      <c r="G113" s="73"/>
      <c r="H113" s="113"/>
      <c r="J113"/>
      <c r="K113"/>
      <c r="L113"/>
      <c r="M113"/>
      <c r="N113"/>
      <c r="O113"/>
      <c r="P113"/>
      <c r="Q113"/>
      <c r="R113"/>
    </row>
    <row r="114" spans="6:18" ht="21.75">
      <c r="F114" s="38"/>
      <c r="G114" s="73"/>
      <c r="H114" s="113"/>
      <c r="J114"/>
      <c r="K114"/>
      <c r="L114"/>
      <c r="M114"/>
      <c r="N114"/>
      <c r="O114"/>
      <c r="P114"/>
      <c r="Q114"/>
      <c r="R114"/>
    </row>
    <row r="115" spans="6:18" ht="21.75">
      <c r="F115" s="38"/>
      <c r="G115" s="73"/>
      <c r="H115" s="113"/>
      <c r="J115"/>
      <c r="K115"/>
      <c r="L115"/>
      <c r="M115"/>
      <c r="N115"/>
      <c r="O115"/>
      <c r="P115"/>
      <c r="Q115"/>
      <c r="R115"/>
    </row>
    <row r="116" spans="6:18" ht="21.75">
      <c r="F116" s="38"/>
      <c r="G116" s="73"/>
      <c r="H116" s="113"/>
      <c r="J116"/>
      <c r="K116"/>
      <c r="L116"/>
      <c r="M116"/>
      <c r="N116"/>
      <c r="O116"/>
      <c r="P116"/>
      <c r="Q116"/>
      <c r="R116"/>
    </row>
    <row r="117" spans="6:18" ht="21.75">
      <c r="F117" s="38"/>
      <c r="G117" s="73"/>
      <c r="H117" s="113"/>
      <c r="J117"/>
      <c r="K117"/>
      <c r="L117"/>
      <c r="M117"/>
      <c r="N117"/>
      <c r="O117"/>
      <c r="P117"/>
      <c r="Q117"/>
      <c r="R117"/>
    </row>
    <row r="118" spans="6:18" ht="21.75">
      <c r="F118" s="38"/>
      <c r="G118" s="73"/>
      <c r="H118" s="113"/>
      <c r="J118"/>
      <c r="K118"/>
      <c r="L118"/>
      <c r="M118"/>
      <c r="N118"/>
      <c r="O118"/>
      <c r="P118"/>
      <c r="Q118"/>
      <c r="R118"/>
    </row>
    <row r="119" spans="6:18" ht="21.75">
      <c r="F119" s="38"/>
      <c r="G119" s="73"/>
      <c r="H119" s="113"/>
      <c r="J119"/>
      <c r="K119"/>
      <c r="L119"/>
      <c r="M119"/>
      <c r="N119"/>
      <c r="O119"/>
      <c r="P119"/>
      <c r="Q119"/>
      <c r="R119"/>
    </row>
    <row r="120" spans="6:18" ht="21.75">
      <c r="F120" s="38"/>
      <c r="G120" s="73"/>
      <c r="H120" s="113"/>
      <c r="J120"/>
      <c r="K120"/>
      <c r="L120"/>
      <c r="M120"/>
      <c r="N120"/>
      <c r="O120"/>
      <c r="P120"/>
      <c r="Q120"/>
      <c r="R120"/>
    </row>
    <row r="121" spans="6:18" ht="21.75">
      <c r="F121" s="38"/>
      <c r="G121" s="73"/>
      <c r="H121" s="113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113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113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113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113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113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113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113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113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113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113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113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113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113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113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113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113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113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113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113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113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113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113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113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113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113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113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113"/>
    </row>
    <row r="149" spans="7:8" ht="21">
      <c r="G149" s="64"/>
      <c r="H149" s="113"/>
    </row>
    <row r="150" spans="7:8" ht="21">
      <c r="G150" s="64"/>
      <c r="H150" s="113"/>
    </row>
    <row r="151" spans="7:8" ht="21">
      <c r="G151" s="64"/>
      <c r="H151" s="113"/>
    </row>
    <row r="152" spans="7:8" ht="21">
      <c r="G152" s="64"/>
      <c r="H152" s="113"/>
    </row>
    <row r="153" spans="7:8" ht="21">
      <c r="G153" s="64"/>
      <c r="H153" s="113"/>
    </row>
    <row r="154" spans="7:8" ht="21">
      <c r="G154" s="64"/>
      <c r="H154" s="113"/>
    </row>
    <row r="155" spans="7:8" ht="21">
      <c r="G155" s="64"/>
      <c r="H155" s="113"/>
    </row>
    <row r="156" spans="7:8" ht="21">
      <c r="G156" s="64"/>
      <c r="H156" s="113"/>
    </row>
    <row r="157" spans="7:8" ht="21">
      <c r="G157" s="64"/>
      <c r="H157" s="113"/>
    </row>
    <row r="158" spans="7:8" ht="21">
      <c r="G158" s="64"/>
      <c r="H158" s="113"/>
    </row>
    <row r="159" spans="7:8" ht="21">
      <c r="G159" s="64"/>
      <c r="H159" s="113"/>
    </row>
    <row r="160" spans="7:8" ht="21">
      <c r="G160" s="64"/>
      <c r="H160" s="113"/>
    </row>
    <row r="161" spans="7:8" ht="21">
      <c r="G161" s="64"/>
      <c r="H161" s="113"/>
    </row>
    <row r="162" spans="7:8" ht="21">
      <c r="G162" s="64"/>
      <c r="H162" s="113"/>
    </row>
    <row r="163" spans="7:8" ht="21">
      <c r="G163" s="64"/>
      <c r="H163" s="113"/>
    </row>
    <row r="164" spans="7:8" ht="21">
      <c r="G164" s="64"/>
      <c r="H164" s="113"/>
    </row>
    <row r="165" spans="7:8" ht="21">
      <c r="G165" s="64"/>
      <c r="H165" s="113"/>
    </row>
    <row r="166" spans="7:8" ht="21">
      <c r="G166" s="64"/>
      <c r="H166" s="113"/>
    </row>
    <row r="167" spans="7:8" ht="21">
      <c r="G167" s="64"/>
      <c r="H167" s="113"/>
    </row>
    <row r="168" spans="7:8" ht="21">
      <c r="G168" s="64"/>
      <c r="H168" s="113"/>
    </row>
    <row r="169" spans="7:8" ht="21">
      <c r="G169" s="64"/>
      <c r="H169" s="113"/>
    </row>
    <row r="170" spans="7:8" ht="21">
      <c r="G170" s="64"/>
      <c r="H170" s="113"/>
    </row>
    <row r="171" spans="7:8" ht="21">
      <c r="G171" s="64"/>
      <c r="H171" s="113"/>
    </row>
    <row r="172" spans="7:8" ht="21">
      <c r="G172" s="64"/>
      <c r="H172" s="113"/>
    </row>
    <row r="173" spans="7:8" ht="21">
      <c r="G173" s="64"/>
      <c r="H173" s="113"/>
    </row>
    <row r="174" spans="7:8" ht="21">
      <c r="G174" s="64"/>
      <c r="H174" s="113"/>
    </row>
    <row r="175" spans="7:8" ht="21">
      <c r="G175" s="64"/>
      <c r="H175" s="113"/>
    </row>
    <row r="176" spans="7:8" ht="21">
      <c r="G176" s="64"/>
      <c r="H176" s="113"/>
    </row>
    <row r="177" spans="7:8" ht="21">
      <c r="G177" s="64"/>
      <c r="H177" s="113"/>
    </row>
    <row r="178" spans="7:8" ht="21">
      <c r="G178" s="64"/>
      <c r="H178" s="113"/>
    </row>
    <row r="179" spans="7:8" ht="21">
      <c r="G179" s="64"/>
      <c r="H179" s="113"/>
    </row>
    <row r="180" spans="7:8" ht="21">
      <c r="G180" s="64"/>
      <c r="H180" s="113"/>
    </row>
    <row r="181" spans="7:8" ht="21">
      <c r="G181" s="64"/>
      <c r="H181" s="113"/>
    </row>
    <row r="182" spans="7:8" ht="21">
      <c r="G182" s="64"/>
      <c r="H182" s="113"/>
    </row>
    <row r="183" spans="7:8" ht="21">
      <c r="G183" s="64"/>
      <c r="H183" s="113"/>
    </row>
    <row r="184" spans="7:8" ht="21">
      <c r="G184" s="64"/>
      <c r="H184" s="113"/>
    </row>
    <row r="185" spans="7:8" ht="21">
      <c r="G185" s="64"/>
      <c r="H185" s="113"/>
    </row>
    <row r="186" spans="7:8" ht="21">
      <c r="G186" s="64"/>
      <c r="H186" s="113"/>
    </row>
    <row r="187" spans="7:8" ht="21">
      <c r="G187" s="64"/>
      <c r="H187" s="113"/>
    </row>
    <row r="188" spans="7:8" ht="21">
      <c r="G188" s="64"/>
      <c r="H188" s="113"/>
    </row>
    <row r="189" spans="7:8" ht="21">
      <c r="G189" s="64"/>
      <c r="H189" s="113"/>
    </row>
    <row r="190" spans="7:8" ht="21">
      <c r="G190" s="64"/>
      <c r="H190" s="113"/>
    </row>
    <row r="191" spans="7:8" ht="21">
      <c r="G191" s="64"/>
      <c r="H191" s="113"/>
    </row>
    <row r="192" spans="7:8" ht="21">
      <c r="G192" s="64"/>
      <c r="H192" s="113"/>
    </row>
    <row r="193" spans="7:8" ht="21">
      <c r="G193" s="64"/>
      <c r="H193" s="113"/>
    </row>
    <row r="194" spans="7:8" ht="21">
      <c r="G194" s="64"/>
      <c r="H194" s="113"/>
    </row>
    <row r="195" spans="7:8" ht="21">
      <c r="G195" s="64"/>
      <c r="H195" s="113"/>
    </row>
    <row r="196" spans="7:8" ht="21">
      <c r="G196" s="64"/>
      <c r="H196" s="113"/>
    </row>
    <row r="197" spans="7:8" ht="21">
      <c r="G197" s="64"/>
      <c r="H197" s="113"/>
    </row>
    <row r="198" spans="7:8" ht="21">
      <c r="G198" s="64"/>
      <c r="H198" s="113"/>
    </row>
    <row r="199" spans="7:8" ht="21">
      <c r="G199" s="64"/>
      <c r="H199" s="113"/>
    </row>
    <row r="200" spans="7:8" ht="21">
      <c r="G200" s="64"/>
      <c r="H200" s="113"/>
    </row>
    <row r="201" spans="7:8" ht="21">
      <c r="G201" s="64"/>
      <c r="H201" s="113"/>
    </row>
    <row r="202" spans="7:8" ht="21">
      <c r="G202" s="64"/>
      <c r="H202" s="113"/>
    </row>
    <row r="203" spans="7:8" ht="21">
      <c r="G203" s="64"/>
      <c r="H203" s="113"/>
    </row>
    <row r="204" spans="7:8" ht="21">
      <c r="G204" s="64"/>
      <c r="H204" s="113"/>
    </row>
    <row r="205" spans="7:8" ht="21">
      <c r="G205" s="64"/>
      <c r="H205" s="113"/>
    </row>
    <row r="206" spans="7:8" ht="21">
      <c r="G206" s="64"/>
      <c r="H206" s="113"/>
    </row>
    <row r="207" spans="7:8" ht="21">
      <c r="G207" s="64"/>
      <c r="H207" s="113"/>
    </row>
    <row r="208" spans="7:8" ht="21">
      <c r="G208" s="64"/>
      <c r="H208" s="113"/>
    </row>
    <row r="209" spans="7:8" ht="21">
      <c r="G209" s="64"/>
      <c r="H209" s="113"/>
    </row>
    <row r="210" spans="7:8" ht="21">
      <c r="G210" s="64"/>
      <c r="H210" s="113"/>
    </row>
    <row r="211" spans="7:8" ht="21">
      <c r="G211" s="64"/>
      <c r="H211" s="113"/>
    </row>
    <row r="212" spans="7:8" ht="21">
      <c r="G212" s="64"/>
      <c r="H212" s="113"/>
    </row>
    <row r="213" spans="7:8" ht="21">
      <c r="G213" s="64"/>
      <c r="H213" s="113"/>
    </row>
    <row r="214" spans="7:8" ht="21">
      <c r="G214" s="64"/>
      <c r="H214" s="113"/>
    </row>
    <row r="215" spans="7:8" ht="21">
      <c r="G215" s="64"/>
      <c r="H215" s="113"/>
    </row>
    <row r="216" spans="7:8" ht="21">
      <c r="G216" s="64"/>
      <c r="H216" s="113"/>
    </row>
    <row r="217" spans="7:8" ht="21">
      <c r="G217" s="64"/>
      <c r="H217" s="113"/>
    </row>
    <row r="218" spans="7:8" ht="21">
      <c r="G218" s="64"/>
      <c r="H218" s="113"/>
    </row>
    <row r="219" spans="7:8" ht="21">
      <c r="G219" s="64"/>
      <c r="H219" s="113"/>
    </row>
    <row r="220" spans="7:8" ht="21">
      <c r="G220" s="64"/>
      <c r="H220" s="113"/>
    </row>
    <row r="221" spans="7:8" ht="21">
      <c r="G221" s="64"/>
      <c r="H221" s="113"/>
    </row>
    <row r="222" spans="7:8" ht="21">
      <c r="G222" s="64"/>
      <c r="H222" s="113"/>
    </row>
    <row r="223" spans="7:8" ht="21">
      <c r="G223" s="64"/>
      <c r="H223" s="113"/>
    </row>
    <row r="224" spans="7:8" ht="21">
      <c r="G224" s="64"/>
      <c r="H224" s="113"/>
    </row>
    <row r="225" spans="7:8" ht="21">
      <c r="G225" s="64"/>
      <c r="H225" s="113"/>
    </row>
    <row r="226" spans="7:8" ht="21">
      <c r="G226" s="64"/>
      <c r="H226" s="113"/>
    </row>
    <row r="227" spans="7:8" ht="21">
      <c r="G227" s="64"/>
      <c r="H227" s="113"/>
    </row>
    <row r="228" spans="7:8" ht="21">
      <c r="G228" s="64"/>
      <c r="H228" s="113"/>
    </row>
    <row r="229" spans="7:8" ht="21">
      <c r="G229" s="64"/>
      <c r="H229" s="113"/>
    </row>
    <row r="230" spans="7:8" ht="21">
      <c r="G230" s="64"/>
      <c r="H230" s="113"/>
    </row>
    <row r="231" spans="7:8" ht="21">
      <c r="G231" s="64"/>
      <c r="H231" s="113"/>
    </row>
    <row r="232" spans="7:8" ht="21">
      <c r="G232" s="64"/>
      <c r="H232" s="113"/>
    </row>
    <row r="233" spans="7:8" ht="21">
      <c r="G233" s="64"/>
      <c r="H233" s="113"/>
    </row>
    <row r="234" spans="7:8" ht="21">
      <c r="G234" s="64"/>
      <c r="H234" s="113"/>
    </row>
    <row r="235" spans="7:8" ht="21">
      <c r="G235" s="64"/>
      <c r="H235" s="113"/>
    </row>
    <row r="236" spans="7:8" ht="21">
      <c r="G236" s="64"/>
      <c r="H236" s="113"/>
    </row>
    <row r="237" spans="7:8" ht="21">
      <c r="G237" s="64"/>
      <c r="H237" s="113"/>
    </row>
    <row r="238" spans="7:8" ht="21">
      <c r="G238" s="64"/>
      <c r="H238" s="113"/>
    </row>
    <row r="239" spans="7:8" ht="21">
      <c r="G239" s="64"/>
      <c r="H239" s="113"/>
    </row>
    <row r="240" spans="7:8" ht="21">
      <c r="G240" s="64"/>
      <c r="H240" s="113"/>
    </row>
    <row r="241" spans="7:8" ht="21">
      <c r="G241" s="64"/>
      <c r="H241" s="113"/>
    </row>
    <row r="242" spans="7:8" ht="21">
      <c r="G242" s="64"/>
      <c r="H242" s="113"/>
    </row>
    <row r="243" spans="7:8" ht="21">
      <c r="G243" s="64"/>
      <c r="H243" s="113"/>
    </row>
    <row r="244" spans="7:8" ht="21">
      <c r="G244" s="64"/>
      <c r="H244" s="113"/>
    </row>
    <row r="245" spans="7:8" ht="21">
      <c r="G245" s="64"/>
      <c r="H245" s="113"/>
    </row>
    <row r="246" spans="7:8" ht="21">
      <c r="G246" s="64"/>
      <c r="H246" s="113"/>
    </row>
    <row r="247" spans="7:8" ht="21">
      <c r="G247" s="64"/>
      <c r="H247" s="113"/>
    </row>
    <row r="248" spans="7:8" ht="21">
      <c r="G248" s="64"/>
      <c r="H248" s="113"/>
    </row>
    <row r="249" spans="7:8" ht="21">
      <c r="G249" s="64"/>
      <c r="H249" s="113"/>
    </row>
    <row r="250" spans="7:8" ht="21">
      <c r="G250" s="64"/>
      <c r="H250" s="113"/>
    </row>
    <row r="251" spans="7:8" ht="21">
      <c r="G251" s="64"/>
      <c r="H251" s="113"/>
    </row>
    <row r="252" spans="7:8" ht="21">
      <c r="G252" s="64"/>
      <c r="H252" s="113"/>
    </row>
    <row r="253" spans="7:8" ht="21">
      <c r="G253" s="64"/>
      <c r="H253" s="113"/>
    </row>
    <row r="254" spans="7:8" ht="21">
      <c r="G254" s="64"/>
      <c r="H254" s="113"/>
    </row>
    <row r="255" spans="7:8" ht="21">
      <c r="G255" s="64"/>
      <c r="H255" s="113"/>
    </row>
    <row r="256" spans="7:8" ht="21">
      <c r="G256" s="64"/>
      <c r="H256" s="113"/>
    </row>
    <row r="257" spans="7:8" ht="21">
      <c r="G257" s="64"/>
      <c r="H257" s="113"/>
    </row>
    <row r="258" spans="7:8" ht="21">
      <c r="G258" s="64"/>
      <c r="H258" s="113"/>
    </row>
    <row r="259" spans="7:8" ht="21">
      <c r="G259" s="64"/>
      <c r="H259" s="113"/>
    </row>
    <row r="260" spans="7:8" ht="21">
      <c r="G260" s="64"/>
      <c r="H260" s="113"/>
    </row>
    <row r="261" spans="7:8" ht="21">
      <c r="G261" s="64"/>
      <c r="H261" s="113"/>
    </row>
    <row r="262" spans="7:8" ht="21">
      <c r="G262" s="64"/>
      <c r="H262" s="113"/>
    </row>
    <row r="263" spans="7:8" ht="21">
      <c r="G263" s="64"/>
      <c r="H263" s="113"/>
    </row>
    <row r="264" spans="7:8" ht="21">
      <c r="G264" s="64"/>
      <c r="H264" s="113"/>
    </row>
    <row r="265" spans="7:8" ht="21">
      <c r="G265" s="64"/>
      <c r="H265" s="113"/>
    </row>
    <row r="266" spans="7:8" ht="21">
      <c r="G266" s="64"/>
      <c r="H266" s="113"/>
    </row>
    <row r="267" spans="7:8" ht="21">
      <c r="G267" s="64"/>
      <c r="H267" s="113"/>
    </row>
    <row r="268" spans="7:8" ht="21">
      <c r="G268" s="64"/>
      <c r="H268" s="113"/>
    </row>
    <row r="269" spans="7:8" ht="21">
      <c r="G269" s="64"/>
      <c r="H269" s="113"/>
    </row>
    <row r="270" spans="7:8" ht="21">
      <c r="G270" s="64"/>
      <c r="H270" s="113"/>
    </row>
    <row r="271" spans="7:8" ht="21">
      <c r="G271" s="64"/>
      <c r="H271" s="113"/>
    </row>
    <row r="272" spans="7:8" ht="21">
      <c r="G272" s="64"/>
      <c r="H272" s="113"/>
    </row>
    <row r="273" spans="7:8" ht="21">
      <c r="G273" s="64"/>
      <c r="H273" s="113"/>
    </row>
    <row r="274" spans="7:8" ht="21">
      <c r="G274" s="64"/>
      <c r="H274" s="113"/>
    </row>
    <row r="275" spans="7:8" ht="21">
      <c r="G275" s="64"/>
      <c r="H275" s="113"/>
    </row>
    <row r="276" spans="7:8" ht="21">
      <c r="G276" s="64"/>
      <c r="H276" s="113"/>
    </row>
    <row r="277" spans="7:8" ht="21">
      <c r="G277" s="64"/>
      <c r="H277" s="113"/>
    </row>
    <row r="278" spans="7:8" ht="21">
      <c r="G278" s="64"/>
      <c r="H278" s="113"/>
    </row>
    <row r="279" spans="7:8" ht="21">
      <c r="G279" s="64"/>
      <c r="H279" s="113"/>
    </row>
    <row r="280" spans="7:8" ht="21">
      <c r="G280" s="64"/>
      <c r="H280" s="113"/>
    </row>
    <row r="281" spans="7:8" ht="21">
      <c r="G281" s="64"/>
      <c r="H281" s="113"/>
    </row>
    <row r="282" spans="7:8" ht="21">
      <c r="G282" s="64"/>
      <c r="H282" s="113"/>
    </row>
    <row r="283" spans="7:8" ht="21">
      <c r="G283" s="64"/>
      <c r="H283" s="113"/>
    </row>
    <row r="284" spans="7:8" ht="21">
      <c r="G284" s="64"/>
      <c r="H284" s="113"/>
    </row>
    <row r="285" spans="7:8" ht="21">
      <c r="G285" s="64"/>
      <c r="H285" s="113"/>
    </row>
    <row r="286" spans="7:8" ht="21">
      <c r="G286" s="64"/>
      <c r="H286" s="113"/>
    </row>
    <row r="287" spans="7:8" ht="21">
      <c r="G287" s="64"/>
      <c r="H287" s="113"/>
    </row>
    <row r="288" spans="7:8" ht="21">
      <c r="G288" s="64"/>
      <c r="H288" s="113"/>
    </row>
    <row r="289" spans="7:8" ht="21">
      <c r="G289" s="64"/>
      <c r="H289" s="113"/>
    </row>
    <row r="290" spans="7:8" ht="21">
      <c r="G290" s="64"/>
      <c r="H290" s="113"/>
    </row>
    <row r="291" spans="7:8" ht="21">
      <c r="G291" s="64"/>
      <c r="H291" s="113"/>
    </row>
    <row r="292" spans="7:8" ht="21">
      <c r="G292" s="64"/>
      <c r="H292" s="113"/>
    </row>
    <row r="293" spans="7:8" ht="21">
      <c r="G293" s="64"/>
      <c r="H293" s="113"/>
    </row>
    <row r="294" spans="7:8" ht="21">
      <c r="G294" s="64"/>
      <c r="H294" s="113"/>
    </row>
    <row r="295" spans="7:8" ht="21">
      <c r="G295" s="64"/>
      <c r="H295" s="113"/>
    </row>
    <row r="296" spans="7:8" ht="21">
      <c r="G296" s="64"/>
      <c r="H296" s="113"/>
    </row>
    <row r="297" spans="7:8" ht="21">
      <c r="G297" s="64"/>
      <c r="H297" s="113"/>
    </row>
    <row r="298" spans="7:8" ht="21">
      <c r="G298" s="64"/>
      <c r="H298" s="113"/>
    </row>
    <row r="299" spans="7:8" ht="21">
      <c r="G299" s="64"/>
      <c r="H299" s="113"/>
    </row>
    <row r="300" spans="7:8" ht="21">
      <c r="G300" s="64"/>
      <c r="H300" s="113"/>
    </row>
    <row r="301" spans="7:8" ht="21">
      <c r="G301" s="64"/>
      <c r="H301" s="113"/>
    </row>
    <row r="302" spans="7:8" ht="21">
      <c r="G302" s="64"/>
      <c r="H302" s="113"/>
    </row>
    <row r="303" spans="7:8" ht="21">
      <c r="G303" s="64"/>
      <c r="H303" s="113"/>
    </row>
    <row r="304" spans="7:8" ht="21">
      <c r="G304" s="64"/>
      <c r="H304" s="113"/>
    </row>
    <row r="305" spans="7:8" ht="21">
      <c r="G305" s="64"/>
      <c r="H305" s="113"/>
    </row>
    <row r="306" spans="7:8" ht="21">
      <c r="G306" s="64"/>
      <c r="H306" s="113"/>
    </row>
    <row r="307" spans="7:8" ht="21">
      <c r="G307" s="64"/>
      <c r="H307" s="113"/>
    </row>
    <row r="308" spans="7:8" ht="21">
      <c r="G308" s="64"/>
      <c r="H308" s="113"/>
    </row>
    <row r="309" spans="7:8" ht="21">
      <c r="G309" s="64"/>
      <c r="H309" s="113"/>
    </row>
    <row r="310" spans="7:8" ht="21">
      <c r="G310" s="64"/>
      <c r="H310" s="113"/>
    </row>
    <row r="311" spans="7:8" ht="21">
      <c r="G311" s="64"/>
      <c r="H311" s="113"/>
    </row>
    <row r="312" spans="7:8" ht="21">
      <c r="G312" s="64"/>
      <c r="H312" s="113"/>
    </row>
    <row r="313" spans="7:8" ht="21">
      <c r="G313" s="64"/>
      <c r="H313" s="113"/>
    </row>
    <row r="314" spans="7:8" ht="21">
      <c r="G314" s="64"/>
      <c r="H314" s="113"/>
    </row>
    <row r="315" spans="7:8" ht="21">
      <c r="G315" s="64"/>
      <c r="H315" s="113"/>
    </row>
    <row r="316" spans="7:8" ht="21">
      <c r="G316" s="64"/>
      <c r="H316" s="113"/>
    </row>
    <row r="317" spans="7:8" ht="21">
      <c r="G317" s="64"/>
      <c r="H317" s="113"/>
    </row>
    <row r="318" spans="7:8" ht="21">
      <c r="G318" s="64"/>
      <c r="H318" s="113"/>
    </row>
    <row r="319" spans="7:8" ht="21">
      <c r="G319" s="64"/>
      <c r="H319" s="113"/>
    </row>
    <row r="320" spans="7:8" ht="21">
      <c r="G320" s="64"/>
      <c r="H320" s="113"/>
    </row>
    <row r="321" spans="7:8" ht="21">
      <c r="G321" s="64"/>
      <c r="H321" s="113"/>
    </row>
    <row r="322" spans="7:8" ht="21">
      <c r="G322" s="64"/>
      <c r="H322" s="113"/>
    </row>
    <row r="323" spans="7:8" ht="21">
      <c r="G323" s="64"/>
      <c r="H323" s="113"/>
    </row>
    <row r="324" spans="7:8" ht="21">
      <c r="G324" s="64"/>
      <c r="H324" s="113"/>
    </row>
    <row r="325" spans="7:8" ht="21">
      <c r="G325" s="64"/>
      <c r="H325" s="113"/>
    </row>
    <row r="326" spans="7:8" ht="21">
      <c r="G326" s="64"/>
      <c r="H326" s="113"/>
    </row>
    <row r="327" spans="7:8" ht="21">
      <c r="G327" s="64"/>
      <c r="H327" s="113"/>
    </row>
    <row r="328" spans="7:8" ht="21">
      <c r="G328" s="64"/>
      <c r="H328" s="113"/>
    </row>
    <row r="329" spans="7:8" ht="21">
      <c r="G329" s="64"/>
      <c r="H329" s="113"/>
    </row>
    <row r="330" spans="7:8" ht="21">
      <c r="G330" s="64"/>
      <c r="H330" s="113"/>
    </row>
    <row r="331" spans="7:8" ht="21">
      <c r="G331" s="64"/>
      <c r="H331" s="113"/>
    </row>
    <row r="332" spans="7:8" ht="21">
      <c r="G332" s="64"/>
      <c r="H332" s="113"/>
    </row>
    <row r="333" spans="7:8" ht="21">
      <c r="G333" s="64"/>
      <c r="H333" s="113"/>
    </row>
    <row r="334" spans="7:8" ht="21">
      <c r="G334" s="64"/>
      <c r="H334" s="113"/>
    </row>
    <row r="335" spans="7:8" ht="21">
      <c r="G335" s="64"/>
      <c r="H335" s="113"/>
    </row>
    <row r="336" spans="7:8" ht="21">
      <c r="G336" s="64"/>
      <c r="H336" s="113"/>
    </row>
    <row r="337" spans="7:8" ht="21">
      <c r="G337" s="64"/>
      <c r="H337" s="113"/>
    </row>
    <row r="338" spans="7:8" ht="21">
      <c r="G338" s="64"/>
      <c r="H338" s="113"/>
    </row>
    <row r="339" spans="7:8" ht="21">
      <c r="G339" s="64"/>
      <c r="H339" s="113"/>
    </row>
    <row r="340" spans="7:8" ht="21">
      <c r="G340" s="64"/>
      <c r="H340" s="113"/>
    </row>
    <row r="341" spans="7:8" ht="21">
      <c r="G341" s="64"/>
      <c r="H341" s="113"/>
    </row>
    <row r="342" spans="7:8" ht="21">
      <c r="G342" s="64"/>
      <c r="H342" s="113"/>
    </row>
    <row r="343" spans="7:8" ht="21">
      <c r="G343" s="64"/>
      <c r="H343" s="113"/>
    </row>
    <row r="344" spans="7:8" ht="21">
      <c r="G344" s="64"/>
      <c r="H344" s="113"/>
    </row>
    <row r="345" spans="7:8" ht="21">
      <c r="G345" s="64"/>
      <c r="H345" s="113"/>
    </row>
    <row r="346" spans="7:8" ht="21">
      <c r="G346" s="64"/>
      <c r="H346" s="113"/>
    </row>
    <row r="347" spans="7:8" ht="21">
      <c r="G347" s="64"/>
      <c r="H347" s="113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S237"/>
  <sheetViews>
    <sheetView zoomScale="130" zoomScaleNormal="130" zoomScalePageLayoutView="0" workbookViewId="0" topLeftCell="A1">
      <selection activeCell="A52" sqref="A52"/>
    </sheetView>
  </sheetViews>
  <sheetFormatPr defaultColWidth="9.140625" defaultRowHeight="21.75"/>
  <cols>
    <col min="1" max="1" width="8.28125" style="110" customWidth="1"/>
    <col min="2" max="2" width="8.7109375" style="37" customWidth="1"/>
    <col min="3" max="3" width="8.7109375" style="110" customWidth="1"/>
    <col min="4" max="4" width="11.00390625" style="37" customWidth="1"/>
    <col min="5" max="5" width="8.7109375" style="37" customWidth="1"/>
    <col min="6" max="6" width="9.8515625" style="37" customWidth="1"/>
    <col min="7" max="7" width="11.7109375" style="37" customWidth="1"/>
    <col min="8" max="8" width="10.8515625" style="110" customWidth="1"/>
    <col min="9" max="9" width="22.7109375" style="52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4" t="s">
        <v>69</v>
      </c>
      <c r="B1" s="2"/>
      <c r="C1" s="119"/>
      <c r="D1" s="4"/>
      <c r="E1" s="4"/>
      <c r="F1" s="4"/>
      <c r="G1" s="4"/>
      <c r="H1" s="103"/>
      <c r="I1" s="8" t="s">
        <v>0</v>
      </c>
    </row>
    <row r="2" spans="1:9" s="10" customFormat="1" ht="21" customHeight="1">
      <c r="A2" s="114" t="s">
        <v>1</v>
      </c>
      <c r="B2" s="2"/>
      <c r="C2" s="120"/>
      <c r="D2" s="4"/>
      <c r="E2" s="4"/>
      <c r="F2" s="4"/>
      <c r="G2" s="4"/>
      <c r="H2" s="103"/>
      <c r="I2" s="52"/>
    </row>
    <row r="3" spans="1:18" s="19" customFormat="1" ht="15" customHeight="1">
      <c r="A3" s="115"/>
      <c r="B3" s="13"/>
      <c r="C3" s="141"/>
      <c r="D3" s="15"/>
      <c r="E3" s="15"/>
      <c r="F3" s="15"/>
      <c r="G3" s="15"/>
      <c r="H3" s="142"/>
      <c r="I3" s="52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5"/>
      <c r="B5" s="13"/>
      <c r="C5" s="141"/>
      <c r="D5" s="15"/>
      <c r="E5" s="15"/>
      <c r="F5" s="15"/>
      <c r="G5" s="15"/>
      <c r="H5" s="142"/>
      <c r="I5" s="52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4" t="s">
        <v>3</v>
      </c>
      <c r="B6" s="2"/>
      <c r="C6" s="103"/>
      <c r="D6" s="21" t="s">
        <v>57</v>
      </c>
      <c r="E6" s="2"/>
      <c r="F6" s="2"/>
      <c r="G6" s="21" t="s">
        <v>58</v>
      </c>
      <c r="H6" s="103"/>
      <c r="I6" s="52"/>
    </row>
    <row r="7" spans="1:9" s="10" customFormat="1" ht="22.5" customHeight="1">
      <c r="A7" s="114" t="s">
        <v>59</v>
      </c>
      <c r="B7" s="2"/>
      <c r="C7" s="103"/>
      <c r="D7" s="21" t="s">
        <v>60</v>
      </c>
      <c r="E7" s="2"/>
      <c r="F7" s="2"/>
      <c r="G7" s="21" t="s">
        <v>38</v>
      </c>
      <c r="H7" s="103"/>
      <c r="I7" s="52"/>
    </row>
    <row r="8" spans="1:9" s="10" customFormat="1" ht="22.5" customHeight="1">
      <c r="A8" s="114" t="s">
        <v>9</v>
      </c>
      <c r="B8" s="2"/>
      <c r="C8" s="122">
        <v>92.28</v>
      </c>
      <c r="D8" s="21" t="s">
        <v>37</v>
      </c>
      <c r="F8" s="2"/>
      <c r="G8" s="57" t="s">
        <v>175</v>
      </c>
      <c r="H8" s="103"/>
      <c r="I8" s="52"/>
    </row>
    <row r="9" spans="1:71" s="10" customFormat="1" ht="22.5" customHeight="1">
      <c r="A9" s="243" t="s">
        <v>11</v>
      </c>
      <c r="B9" s="89" t="s">
        <v>12</v>
      </c>
      <c r="C9" s="104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05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206</v>
      </c>
      <c r="B11" s="178">
        <v>2</v>
      </c>
      <c r="C11" s="179">
        <f aca="true" t="shared" si="0" ref="C11:C53">$C$8+B11</f>
        <v>94.28</v>
      </c>
      <c r="D11" s="178" t="s">
        <v>208</v>
      </c>
      <c r="E11" s="178">
        <v>68.95</v>
      </c>
      <c r="F11" s="179">
        <v>98.52</v>
      </c>
      <c r="G11" s="179">
        <f aca="true" t="shared" si="1" ref="G11:G53">H11/F11</f>
        <v>0.034470158343483555</v>
      </c>
      <c r="H11" s="179">
        <v>3.396</v>
      </c>
      <c r="I11" s="180" t="s">
        <v>104</v>
      </c>
    </row>
    <row r="12" spans="1:9" s="34" customFormat="1" ht="21" customHeight="1">
      <c r="A12" s="213" t="s">
        <v>207</v>
      </c>
      <c r="B12" s="153">
        <v>2.02</v>
      </c>
      <c r="C12" s="155">
        <f t="shared" si="0"/>
        <v>94.3</v>
      </c>
      <c r="D12" s="153" t="s">
        <v>209</v>
      </c>
      <c r="E12" s="153">
        <v>68.99</v>
      </c>
      <c r="F12" s="155">
        <v>99.71</v>
      </c>
      <c r="G12" s="155">
        <f t="shared" si="1"/>
        <v>0.0348510680974827</v>
      </c>
      <c r="H12" s="155">
        <v>3.475</v>
      </c>
      <c r="I12" s="173" t="s">
        <v>103</v>
      </c>
    </row>
    <row r="13" spans="1:9" s="34" customFormat="1" ht="21" customHeight="1">
      <c r="A13" s="213" t="s">
        <v>182</v>
      </c>
      <c r="B13" s="153">
        <v>2.18</v>
      </c>
      <c r="C13" s="155">
        <f t="shared" si="0"/>
        <v>94.46000000000001</v>
      </c>
      <c r="D13" s="153" t="s">
        <v>210</v>
      </c>
      <c r="E13" s="153">
        <v>69.55</v>
      </c>
      <c r="F13" s="155">
        <v>109.85</v>
      </c>
      <c r="G13" s="155">
        <f t="shared" si="1"/>
        <v>0.04469731451979973</v>
      </c>
      <c r="H13" s="155">
        <v>4.91</v>
      </c>
      <c r="I13" s="173" t="s">
        <v>103</v>
      </c>
    </row>
    <row r="14" spans="1:9" s="34" customFormat="1" ht="21" customHeight="1">
      <c r="A14" s="213" t="s">
        <v>230</v>
      </c>
      <c r="B14" s="153">
        <v>2.12</v>
      </c>
      <c r="C14" s="155">
        <f t="shared" si="0"/>
        <v>94.4</v>
      </c>
      <c r="D14" s="153" t="s">
        <v>261</v>
      </c>
      <c r="E14" s="153">
        <v>66</v>
      </c>
      <c r="F14" s="153">
        <v>98.83</v>
      </c>
      <c r="G14" s="155">
        <f t="shared" si="1"/>
        <v>0.0754123241930588</v>
      </c>
      <c r="H14" s="155">
        <v>7.453</v>
      </c>
      <c r="I14" s="173" t="s">
        <v>104</v>
      </c>
    </row>
    <row r="15" spans="1:9" s="34" customFormat="1" ht="21" customHeight="1">
      <c r="A15" s="213" t="s">
        <v>111</v>
      </c>
      <c r="B15" s="153">
        <v>2.16</v>
      </c>
      <c r="C15" s="155">
        <f t="shared" si="0"/>
        <v>94.44</v>
      </c>
      <c r="D15" s="153" t="s">
        <v>262</v>
      </c>
      <c r="E15" s="153">
        <v>66.1</v>
      </c>
      <c r="F15" s="153">
        <v>110.28</v>
      </c>
      <c r="G15" s="155">
        <f t="shared" si="1"/>
        <v>0.08071273122959739</v>
      </c>
      <c r="H15" s="155">
        <v>8.901</v>
      </c>
      <c r="I15" s="173" t="s">
        <v>103</v>
      </c>
    </row>
    <row r="16" spans="1:9" s="34" customFormat="1" ht="21" customHeight="1">
      <c r="A16" s="213" t="s">
        <v>231</v>
      </c>
      <c r="B16" s="153">
        <v>2.18</v>
      </c>
      <c r="C16" s="155">
        <f t="shared" si="0"/>
        <v>94.46000000000001</v>
      </c>
      <c r="D16" s="153" t="s">
        <v>263</v>
      </c>
      <c r="E16" s="153">
        <v>66.25</v>
      </c>
      <c r="F16" s="153">
        <v>111.09</v>
      </c>
      <c r="G16" s="155">
        <f t="shared" si="1"/>
        <v>0.09383382842740119</v>
      </c>
      <c r="H16" s="155">
        <v>10.424</v>
      </c>
      <c r="I16" s="173" t="s">
        <v>103</v>
      </c>
    </row>
    <row r="17" spans="1:9" s="34" customFormat="1" ht="21" customHeight="1">
      <c r="A17" s="213" t="s">
        <v>232</v>
      </c>
      <c r="B17" s="153">
        <v>2.1</v>
      </c>
      <c r="C17" s="155">
        <f t="shared" si="0"/>
        <v>94.38</v>
      </c>
      <c r="D17" s="153" t="s">
        <v>264</v>
      </c>
      <c r="E17" s="153">
        <v>66</v>
      </c>
      <c r="F17" s="153">
        <v>106.77</v>
      </c>
      <c r="G17" s="155">
        <f t="shared" si="1"/>
        <v>0.08996909244169711</v>
      </c>
      <c r="H17" s="155">
        <v>9.606</v>
      </c>
      <c r="I17" s="173" t="s">
        <v>103</v>
      </c>
    </row>
    <row r="18" spans="1:9" s="34" customFormat="1" ht="21" customHeight="1">
      <c r="A18" s="213" t="s">
        <v>289</v>
      </c>
      <c r="B18" s="153">
        <v>2.08</v>
      </c>
      <c r="C18" s="155">
        <f t="shared" si="0"/>
        <v>94.36</v>
      </c>
      <c r="D18" s="153" t="s">
        <v>316</v>
      </c>
      <c r="E18" s="153">
        <v>66</v>
      </c>
      <c r="F18" s="153">
        <v>100.34</v>
      </c>
      <c r="G18" s="155">
        <f t="shared" si="1"/>
        <v>0.0788220051823799</v>
      </c>
      <c r="H18" s="155">
        <v>7.909</v>
      </c>
      <c r="I18" s="173" t="s">
        <v>104</v>
      </c>
    </row>
    <row r="19" spans="1:9" s="34" customFormat="1" ht="21" customHeight="1">
      <c r="A19" s="213" t="s">
        <v>290</v>
      </c>
      <c r="B19" s="153">
        <v>2.15</v>
      </c>
      <c r="C19" s="155">
        <f t="shared" si="0"/>
        <v>94.43</v>
      </c>
      <c r="D19" s="153" t="s">
        <v>317</v>
      </c>
      <c r="E19" s="153">
        <v>66.1</v>
      </c>
      <c r="F19" s="153">
        <v>109.32</v>
      </c>
      <c r="G19" s="155">
        <f t="shared" si="1"/>
        <v>0.08004939626783754</v>
      </c>
      <c r="H19" s="155">
        <v>8.751</v>
      </c>
      <c r="I19" s="173" t="s">
        <v>103</v>
      </c>
    </row>
    <row r="20" spans="1:9" s="34" customFormat="1" ht="21" customHeight="1">
      <c r="A20" s="213" t="s">
        <v>115</v>
      </c>
      <c r="B20" s="153">
        <v>2.1</v>
      </c>
      <c r="C20" s="155">
        <f t="shared" si="0"/>
        <v>94.38</v>
      </c>
      <c r="D20" s="153" t="s">
        <v>318</v>
      </c>
      <c r="E20" s="153">
        <v>66</v>
      </c>
      <c r="F20" s="153">
        <v>106.9</v>
      </c>
      <c r="G20" s="155">
        <f t="shared" si="1"/>
        <v>0.0796913002806361</v>
      </c>
      <c r="H20" s="155">
        <v>8.519</v>
      </c>
      <c r="I20" s="173" t="s">
        <v>103</v>
      </c>
    </row>
    <row r="21" spans="1:9" s="34" customFormat="1" ht="21" customHeight="1">
      <c r="A21" s="213" t="s">
        <v>114</v>
      </c>
      <c r="B21" s="153">
        <v>2.18</v>
      </c>
      <c r="C21" s="155">
        <f t="shared" si="0"/>
        <v>94.46000000000001</v>
      </c>
      <c r="D21" s="172" t="s">
        <v>319</v>
      </c>
      <c r="E21" s="153">
        <v>66.2</v>
      </c>
      <c r="F21" s="153">
        <v>111.54</v>
      </c>
      <c r="G21" s="155">
        <f t="shared" si="1"/>
        <v>0.09513179128563744</v>
      </c>
      <c r="H21" s="155">
        <v>10.611</v>
      </c>
      <c r="I21" s="173" t="s">
        <v>103</v>
      </c>
    </row>
    <row r="22" spans="1:9" s="34" customFormat="1" ht="21" customHeight="1">
      <c r="A22" s="213" t="s">
        <v>337</v>
      </c>
      <c r="B22" s="153">
        <v>2.2</v>
      </c>
      <c r="C22" s="155">
        <f t="shared" si="0"/>
        <v>94.48</v>
      </c>
      <c r="D22" s="153" t="s">
        <v>367</v>
      </c>
      <c r="E22" s="153">
        <v>66</v>
      </c>
      <c r="F22" s="153">
        <v>111.7</v>
      </c>
      <c r="G22" s="155">
        <f t="shared" si="1"/>
        <v>0.12064458370635632</v>
      </c>
      <c r="H22" s="155">
        <v>13.476</v>
      </c>
      <c r="I22" s="173" t="s">
        <v>104</v>
      </c>
    </row>
    <row r="23" spans="1:9" s="34" customFormat="1" ht="21" customHeight="1">
      <c r="A23" s="213" t="s">
        <v>121</v>
      </c>
      <c r="B23" s="153">
        <v>2.19</v>
      </c>
      <c r="C23" s="155">
        <f t="shared" si="0"/>
        <v>94.47</v>
      </c>
      <c r="D23" s="153" t="s">
        <v>368</v>
      </c>
      <c r="E23" s="153">
        <v>66</v>
      </c>
      <c r="F23" s="153">
        <v>110.56</v>
      </c>
      <c r="G23" s="155">
        <f t="shared" si="1"/>
        <v>0.11986251808972503</v>
      </c>
      <c r="H23" s="155">
        <v>13.252</v>
      </c>
      <c r="I23" s="173" t="s">
        <v>103</v>
      </c>
    </row>
    <row r="24" spans="1:9" s="34" customFormat="1" ht="21" customHeight="1">
      <c r="A24" s="213" t="s">
        <v>118</v>
      </c>
      <c r="B24" s="153">
        <v>2.22</v>
      </c>
      <c r="C24" s="155">
        <f t="shared" si="0"/>
        <v>94.5</v>
      </c>
      <c r="D24" s="153" t="s">
        <v>369</v>
      </c>
      <c r="E24" s="153">
        <v>66</v>
      </c>
      <c r="F24" s="153">
        <v>112.55</v>
      </c>
      <c r="G24" s="155">
        <f t="shared" si="1"/>
        <v>0.12054198134162594</v>
      </c>
      <c r="H24" s="155">
        <v>13.567</v>
      </c>
      <c r="I24" s="173" t="s">
        <v>103</v>
      </c>
    </row>
    <row r="25" spans="1:9" s="34" customFormat="1" ht="21" customHeight="1">
      <c r="A25" s="213" t="s">
        <v>387</v>
      </c>
      <c r="B25" s="153">
        <v>3.55</v>
      </c>
      <c r="C25" s="155">
        <f t="shared" si="0"/>
        <v>95.83</v>
      </c>
      <c r="D25" s="156" t="s">
        <v>427</v>
      </c>
      <c r="E25" s="153">
        <v>70.8</v>
      </c>
      <c r="F25" s="153">
        <v>192.92</v>
      </c>
      <c r="G25" s="155">
        <f t="shared" si="1"/>
        <v>0.7144412191582004</v>
      </c>
      <c r="H25" s="155">
        <v>137.83</v>
      </c>
      <c r="I25" s="173" t="s">
        <v>104</v>
      </c>
    </row>
    <row r="26" spans="1:9" s="34" customFormat="1" ht="21" customHeight="1">
      <c r="A26" s="213" t="s">
        <v>391</v>
      </c>
      <c r="B26" s="153">
        <v>6.55</v>
      </c>
      <c r="C26" s="155">
        <f t="shared" si="0"/>
        <v>98.83</v>
      </c>
      <c r="D26" s="156" t="s">
        <v>428</v>
      </c>
      <c r="E26" s="153">
        <v>91.4</v>
      </c>
      <c r="F26" s="153">
        <v>440.49</v>
      </c>
      <c r="G26" s="155">
        <f t="shared" si="1"/>
        <v>1.1768144566278462</v>
      </c>
      <c r="H26" s="155">
        <v>518.375</v>
      </c>
      <c r="I26" s="173" t="s">
        <v>103</v>
      </c>
    </row>
    <row r="27" spans="1:9" s="34" customFormat="1" ht="21" customHeight="1">
      <c r="A27" s="213" t="s">
        <v>125</v>
      </c>
      <c r="B27" s="153">
        <v>3.04</v>
      </c>
      <c r="C27" s="155">
        <f t="shared" si="0"/>
        <v>95.32000000000001</v>
      </c>
      <c r="D27" s="156" t="s">
        <v>429</v>
      </c>
      <c r="E27" s="153">
        <v>69</v>
      </c>
      <c r="F27" s="153">
        <v>166.61</v>
      </c>
      <c r="G27" s="155">
        <f t="shared" si="1"/>
        <v>0.5876658063741672</v>
      </c>
      <c r="H27" s="155">
        <v>97.911</v>
      </c>
      <c r="I27" s="173" t="s">
        <v>103</v>
      </c>
    </row>
    <row r="28" spans="1:9" s="34" customFormat="1" ht="21" customHeight="1">
      <c r="A28" s="213" t="s">
        <v>122</v>
      </c>
      <c r="B28" s="153">
        <v>3.6</v>
      </c>
      <c r="C28" s="155">
        <f t="shared" si="0"/>
        <v>95.88</v>
      </c>
      <c r="D28" s="156" t="s">
        <v>430</v>
      </c>
      <c r="E28" s="153">
        <v>71</v>
      </c>
      <c r="F28" s="153">
        <v>197.38</v>
      </c>
      <c r="G28" s="155">
        <f t="shared" si="1"/>
        <v>0.7348160907893404</v>
      </c>
      <c r="H28" s="155">
        <v>145.038</v>
      </c>
      <c r="I28" s="173" t="s">
        <v>103</v>
      </c>
    </row>
    <row r="29" spans="1:9" s="34" customFormat="1" ht="21" customHeight="1">
      <c r="A29" s="213" t="s">
        <v>495</v>
      </c>
      <c r="B29" s="153">
        <v>8.04</v>
      </c>
      <c r="C29" s="155">
        <f t="shared" si="0"/>
        <v>100.32</v>
      </c>
      <c r="D29" s="156" t="s">
        <v>496</v>
      </c>
      <c r="E29" s="153">
        <v>96.35</v>
      </c>
      <c r="F29" s="153">
        <v>582.88</v>
      </c>
      <c r="G29" s="155">
        <f t="shared" si="1"/>
        <v>1.443729412572056</v>
      </c>
      <c r="H29" s="155">
        <v>841.521</v>
      </c>
      <c r="I29" s="173" t="s">
        <v>104</v>
      </c>
    </row>
    <row r="30" spans="1:9" s="34" customFormat="1" ht="21" customHeight="1">
      <c r="A30" s="213" t="s">
        <v>127</v>
      </c>
      <c r="B30" s="153">
        <v>4.5</v>
      </c>
      <c r="C30" s="155">
        <f t="shared" si="0"/>
        <v>96.78</v>
      </c>
      <c r="D30" s="156" t="s">
        <v>497</v>
      </c>
      <c r="E30" s="153">
        <v>71.2</v>
      </c>
      <c r="F30" s="153">
        <v>270.74</v>
      </c>
      <c r="G30" s="155">
        <f t="shared" si="1"/>
        <v>0.996793972076531</v>
      </c>
      <c r="H30" s="155">
        <v>269.872</v>
      </c>
      <c r="I30" s="173" t="s">
        <v>103</v>
      </c>
    </row>
    <row r="31" spans="1:9" s="34" customFormat="1" ht="21" customHeight="1">
      <c r="A31" s="213" t="s">
        <v>130</v>
      </c>
      <c r="B31" s="153">
        <v>5.31</v>
      </c>
      <c r="C31" s="155">
        <f t="shared" si="0"/>
        <v>97.59</v>
      </c>
      <c r="D31" s="156" t="s">
        <v>498</v>
      </c>
      <c r="E31" s="153">
        <v>75</v>
      </c>
      <c r="F31" s="153">
        <v>322.28</v>
      </c>
      <c r="G31" s="155">
        <f t="shared" si="1"/>
        <v>1.096056224401142</v>
      </c>
      <c r="H31" s="155">
        <v>353.237</v>
      </c>
      <c r="I31" s="173" t="s">
        <v>103</v>
      </c>
    </row>
    <row r="32" spans="1:9" s="34" customFormat="1" ht="21" customHeight="1">
      <c r="A32" s="213" t="s">
        <v>128</v>
      </c>
      <c r="B32" s="153">
        <v>3.3</v>
      </c>
      <c r="C32" s="155">
        <f t="shared" si="0"/>
        <v>95.58</v>
      </c>
      <c r="D32" s="156" t="s">
        <v>499</v>
      </c>
      <c r="E32" s="153">
        <v>70.45</v>
      </c>
      <c r="F32" s="153">
        <v>179.14</v>
      </c>
      <c r="G32" s="155">
        <f t="shared" si="1"/>
        <v>0.6627051468125489</v>
      </c>
      <c r="H32" s="155">
        <v>118.717</v>
      </c>
      <c r="I32" s="173" t="s">
        <v>103</v>
      </c>
    </row>
    <row r="33" spans="1:9" s="34" customFormat="1" ht="21" customHeight="1">
      <c r="A33" s="213" t="s">
        <v>517</v>
      </c>
      <c r="B33" s="153">
        <v>3.85</v>
      </c>
      <c r="C33" s="155">
        <f t="shared" si="0"/>
        <v>96.13</v>
      </c>
      <c r="D33" s="156" t="s">
        <v>547</v>
      </c>
      <c r="E33" s="153">
        <v>70.75</v>
      </c>
      <c r="F33" s="153">
        <v>222.04</v>
      </c>
      <c r="G33" s="155">
        <f t="shared" si="1"/>
        <v>0.8596424067735543</v>
      </c>
      <c r="H33" s="155">
        <v>190.875</v>
      </c>
      <c r="I33" s="173" t="s">
        <v>104</v>
      </c>
    </row>
    <row r="34" spans="1:9" s="34" customFormat="1" ht="21" customHeight="1">
      <c r="A34" s="213" t="s">
        <v>544</v>
      </c>
      <c r="B34" s="153">
        <v>3.6</v>
      </c>
      <c r="C34" s="155">
        <f t="shared" si="0"/>
        <v>95.88</v>
      </c>
      <c r="D34" s="156" t="s">
        <v>548</v>
      </c>
      <c r="E34" s="153">
        <v>70.2</v>
      </c>
      <c r="F34" s="153">
        <v>202.36</v>
      </c>
      <c r="G34" s="155">
        <f t="shared" si="1"/>
        <v>0.7768234829017592</v>
      </c>
      <c r="H34" s="155">
        <v>157.198</v>
      </c>
      <c r="I34" s="173" t="s">
        <v>103</v>
      </c>
    </row>
    <row r="35" spans="1:9" s="34" customFormat="1" ht="21" customHeight="1">
      <c r="A35" s="213" t="s">
        <v>545</v>
      </c>
      <c r="B35" s="153">
        <v>5.42</v>
      </c>
      <c r="C35" s="155">
        <f t="shared" si="0"/>
        <v>97.7</v>
      </c>
      <c r="D35" s="156" t="s">
        <v>549</v>
      </c>
      <c r="E35" s="153">
        <v>74.6</v>
      </c>
      <c r="F35" s="153">
        <v>331.86</v>
      </c>
      <c r="G35" s="155">
        <f t="shared" si="1"/>
        <v>0.6516723919725186</v>
      </c>
      <c r="H35" s="155">
        <v>216.264</v>
      </c>
      <c r="I35" s="173" t="s">
        <v>103</v>
      </c>
    </row>
    <row r="36" spans="1:9" s="34" customFormat="1" ht="21" customHeight="1">
      <c r="A36" s="213" t="s">
        <v>546</v>
      </c>
      <c r="B36" s="153">
        <v>3.7</v>
      </c>
      <c r="C36" s="155">
        <f t="shared" si="0"/>
        <v>95.98</v>
      </c>
      <c r="D36" s="156" t="s">
        <v>550</v>
      </c>
      <c r="E36" s="153">
        <v>70.5</v>
      </c>
      <c r="F36" s="153">
        <v>210.88</v>
      </c>
      <c r="G36" s="155">
        <f t="shared" si="1"/>
        <v>0.810494119878604</v>
      </c>
      <c r="H36" s="155">
        <v>170.917</v>
      </c>
      <c r="I36" s="173" t="s">
        <v>103</v>
      </c>
    </row>
    <row r="37" spans="1:9" s="34" customFormat="1" ht="21" customHeight="1">
      <c r="A37" s="213" t="s">
        <v>138</v>
      </c>
      <c r="B37" s="153">
        <v>2.7</v>
      </c>
      <c r="C37" s="155">
        <f t="shared" si="0"/>
        <v>94.98</v>
      </c>
      <c r="D37" s="156" t="s">
        <v>581</v>
      </c>
      <c r="E37" s="153">
        <v>67.6</v>
      </c>
      <c r="F37" s="153">
        <v>135.34</v>
      </c>
      <c r="G37" s="155">
        <f t="shared" si="1"/>
        <v>0.39847790749224177</v>
      </c>
      <c r="H37" s="155">
        <v>53.93</v>
      </c>
      <c r="I37" s="173" t="s">
        <v>104</v>
      </c>
    </row>
    <row r="38" spans="1:9" s="34" customFormat="1" ht="21" customHeight="1">
      <c r="A38" s="213" t="s">
        <v>143</v>
      </c>
      <c r="B38" s="153">
        <v>2.5</v>
      </c>
      <c r="C38" s="155">
        <f t="shared" si="0"/>
        <v>94.78</v>
      </c>
      <c r="D38" s="156" t="s">
        <v>582</v>
      </c>
      <c r="E38" s="153">
        <v>68</v>
      </c>
      <c r="F38" s="153">
        <v>125.99</v>
      </c>
      <c r="G38" s="155">
        <f t="shared" si="1"/>
        <v>0.318723708230812</v>
      </c>
      <c r="H38" s="155">
        <v>40.156</v>
      </c>
      <c r="I38" s="173" t="s">
        <v>103</v>
      </c>
    </row>
    <row r="39" spans="1:9" s="34" customFormat="1" ht="21" customHeight="1">
      <c r="A39" s="213" t="s">
        <v>564</v>
      </c>
      <c r="B39" s="153">
        <v>2.46</v>
      </c>
      <c r="C39" s="155">
        <f t="shared" si="0"/>
        <v>94.74</v>
      </c>
      <c r="D39" s="156" t="s">
        <v>369</v>
      </c>
      <c r="E39" s="153">
        <v>67.5</v>
      </c>
      <c r="F39" s="153">
        <v>122.71</v>
      </c>
      <c r="G39" s="155">
        <f t="shared" si="1"/>
        <v>0.30231439980441693</v>
      </c>
      <c r="H39" s="155">
        <v>37.097</v>
      </c>
      <c r="I39" s="173" t="s">
        <v>103</v>
      </c>
    </row>
    <row r="40" spans="1:62" s="10" customFormat="1" ht="21" customHeight="1">
      <c r="A40" s="220" t="s">
        <v>614</v>
      </c>
      <c r="B40" s="184">
        <v>2.36</v>
      </c>
      <c r="C40" s="160">
        <f t="shared" si="0"/>
        <v>94.64</v>
      </c>
      <c r="D40" s="174" t="s">
        <v>615</v>
      </c>
      <c r="E40" s="184">
        <v>67</v>
      </c>
      <c r="F40" s="185">
        <v>116.92</v>
      </c>
      <c r="G40" s="160">
        <f t="shared" si="1"/>
        <v>0.2746578857338351</v>
      </c>
      <c r="H40" s="185">
        <v>32.113</v>
      </c>
      <c r="I40" s="186" t="s">
        <v>104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9" s="34" customFormat="1" ht="21" customHeight="1">
      <c r="A41" s="221" t="s">
        <v>146</v>
      </c>
      <c r="B41" s="161">
        <v>2.12</v>
      </c>
      <c r="C41" s="162">
        <f t="shared" si="0"/>
        <v>94.4</v>
      </c>
      <c r="D41" s="176" t="s">
        <v>351</v>
      </c>
      <c r="E41" s="161">
        <v>64.8</v>
      </c>
      <c r="F41" s="176">
        <v>95.86</v>
      </c>
      <c r="G41" s="162">
        <f t="shared" si="1"/>
        <v>0.09434592113498853</v>
      </c>
      <c r="H41" s="162">
        <v>9.044</v>
      </c>
      <c r="I41" s="183" t="s">
        <v>103</v>
      </c>
    </row>
    <row r="42" spans="1:9" s="34" customFormat="1" ht="21" customHeight="1">
      <c r="A42" s="221" t="s">
        <v>152</v>
      </c>
      <c r="B42" s="156">
        <v>2.24</v>
      </c>
      <c r="C42" s="155">
        <f t="shared" si="0"/>
        <v>94.52</v>
      </c>
      <c r="D42" s="156" t="s">
        <v>616</v>
      </c>
      <c r="E42" s="153">
        <v>65.7</v>
      </c>
      <c r="F42" s="156">
        <v>106.82</v>
      </c>
      <c r="G42" s="155">
        <f t="shared" si="1"/>
        <v>0.1820726455719903</v>
      </c>
      <c r="H42" s="156">
        <v>19.449</v>
      </c>
      <c r="I42" s="173" t="s">
        <v>103</v>
      </c>
    </row>
    <row r="43" spans="1:9" s="34" customFormat="1" ht="21" customHeight="1">
      <c r="A43" s="221" t="s">
        <v>150</v>
      </c>
      <c r="B43" s="153">
        <v>2.1</v>
      </c>
      <c r="C43" s="155">
        <f t="shared" si="0"/>
        <v>94.38</v>
      </c>
      <c r="D43" s="156" t="s">
        <v>617</v>
      </c>
      <c r="E43" s="153">
        <v>65</v>
      </c>
      <c r="F43" s="156">
        <v>94.32</v>
      </c>
      <c r="G43" s="155">
        <f t="shared" si="1"/>
        <v>0.08564461407972858</v>
      </c>
      <c r="H43" s="156">
        <v>8.078</v>
      </c>
      <c r="I43" s="173" t="s">
        <v>103</v>
      </c>
    </row>
    <row r="44" spans="1:9" s="34" customFormat="1" ht="21" customHeight="1">
      <c r="A44" s="213" t="s">
        <v>155</v>
      </c>
      <c r="B44" s="156">
        <v>2.02</v>
      </c>
      <c r="C44" s="155">
        <f t="shared" si="0"/>
        <v>94.3</v>
      </c>
      <c r="D44" s="156" t="s">
        <v>320</v>
      </c>
      <c r="E44" s="153">
        <v>64.5</v>
      </c>
      <c r="F44" s="156">
        <v>90.22</v>
      </c>
      <c r="G44" s="155">
        <f t="shared" si="1"/>
        <v>0.07886277987142541</v>
      </c>
      <c r="H44" s="156">
        <v>7.115</v>
      </c>
      <c r="I44" s="173" t="s">
        <v>104</v>
      </c>
    </row>
    <row r="45" spans="1:9" s="34" customFormat="1" ht="21" customHeight="1">
      <c r="A45" s="213" t="s">
        <v>156</v>
      </c>
      <c r="B45" s="156">
        <v>1.96</v>
      </c>
      <c r="C45" s="155">
        <f t="shared" si="0"/>
        <v>94.24</v>
      </c>
      <c r="D45" s="156" t="s">
        <v>651</v>
      </c>
      <c r="E45" s="153">
        <v>63.5</v>
      </c>
      <c r="F45" s="156">
        <v>84.9</v>
      </c>
      <c r="G45" s="155">
        <f t="shared" si="1"/>
        <v>0.07111896348645465</v>
      </c>
      <c r="H45" s="156">
        <v>6.038</v>
      </c>
      <c r="I45" s="173" t="s">
        <v>103</v>
      </c>
    </row>
    <row r="46" spans="1:9" s="34" customFormat="1" ht="21" customHeight="1">
      <c r="A46" s="213" t="s">
        <v>650</v>
      </c>
      <c r="B46" s="156">
        <v>1.82</v>
      </c>
      <c r="C46" s="155">
        <f t="shared" si="0"/>
        <v>94.1</v>
      </c>
      <c r="D46" s="156" t="s">
        <v>301</v>
      </c>
      <c r="E46" s="153">
        <v>61.1</v>
      </c>
      <c r="F46" s="156">
        <v>86.54</v>
      </c>
      <c r="G46" s="155">
        <f t="shared" si="1"/>
        <v>0</v>
      </c>
      <c r="H46" s="155">
        <v>0</v>
      </c>
      <c r="I46" s="173" t="s">
        <v>103</v>
      </c>
    </row>
    <row r="47" spans="1:9" s="34" customFormat="1" ht="21" customHeight="1">
      <c r="A47" s="213" t="s">
        <v>157</v>
      </c>
      <c r="B47" s="156">
        <v>1.77</v>
      </c>
      <c r="C47" s="155">
        <f t="shared" si="0"/>
        <v>94.05</v>
      </c>
      <c r="D47" s="156" t="s">
        <v>652</v>
      </c>
      <c r="E47" s="153">
        <v>63.5</v>
      </c>
      <c r="F47" s="153">
        <v>84.3</v>
      </c>
      <c r="G47" s="155">
        <f t="shared" si="1"/>
        <v>0</v>
      </c>
      <c r="H47" s="155">
        <v>0</v>
      </c>
      <c r="I47" s="173" t="s">
        <v>103</v>
      </c>
    </row>
    <row r="48" spans="1:9" s="34" customFormat="1" ht="21" customHeight="1">
      <c r="A48" s="213" t="s">
        <v>664</v>
      </c>
      <c r="B48" s="153">
        <v>1.76</v>
      </c>
      <c r="C48" s="155">
        <f t="shared" si="0"/>
        <v>94.04</v>
      </c>
      <c r="D48" s="156" t="s">
        <v>687</v>
      </c>
      <c r="E48" s="153">
        <v>63.05</v>
      </c>
      <c r="F48" s="156">
        <v>79.02</v>
      </c>
      <c r="G48" s="155">
        <f t="shared" si="1"/>
        <v>0</v>
      </c>
      <c r="H48" s="155">
        <v>0</v>
      </c>
      <c r="I48" s="173" t="s">
        <v>104</v>
      </c>
    </row>
    <row r="49" spans="1:9" s="34" customFormat="1" ht="21" customHeight="1">
      <c r="A49" s="213" t="s">
        <v>161</v>
      </c>
      <c r="B49" s="153">
        <v>1.7</v>
      </c>
      <c r="C49" s="155">
        <f t="shared" si="0"/>
        <v>93.98</v>
      </c>
      <c r="D49" s="156" t="s">
        <v>305</v>
      </c>
      <c r="E49" s="153">
        <v>63.5</v>
      </c>
      <c r="F49" s="156">
        <v>76.33</v>
      </c>
      <c r="G49" s="155">
        <f t="shared" si="1"/>
        <v>0</v>
      </c>
      <c r="H49" s="155">
        <v>0</v>
      </c>
      <c r="I49" s="173" t="s">
        <v>103</v>
      </c>
    </row>
    <row r="50" spans="1:9" s="34" customFormat="1" ht="21" customHeight="1">
      <c r="A50" s="213" t="s">
        <v>162</v>
      </c>
      <c r="B50" s="153">
        <v>1.7</v>
      </c>
      <c r="C50" s="155">
        <f t="shared" si="0"/>
        <v>93.98</v>
      </c>
      <c r="D50" s="156" t="s">
        <v>688</v>
      </c>
      <c r="E50" s="153">
        <v>63.3</v>
      </c>
      <c r="F50" s="156">
        <v>76.05</v>
      </c>
      <c r="G50" s="155">
        <f t="shared" si="1"/>
        <v>0</v>
      </c>
      <c r="H50" s="155">
        <v>0</v>
      </c>
      <c r="I50" s="173" t="s">
        <v>103</v>
      </c>
    </row>
    <row r="51" spans="1:9" s="34" customFormat="1" ht="21" customHeight="1">
      <c r="A51" s="213" t="s">
        <v>166</v>
      </c>
      <c r="B51" s="156">
        <v>1.62</v>
      </c>
      <c r="C51" s="155">
        <f t="shared" si="0"/>
        <v>93.9</v>
      </c>
      <c r="D51" s="156" t="s">
        <v>689</v>
      </c>
      <c r="E51" s="153">
        <v>62.8</v>
      </c>
      <c r="F51" s="156">
        <v>71.57</v>
      </c>
      <c r="G51" s="155">
        <f t="shared" si="1"/>
        <v>0</v>
      </c>
      <c r="H51" s="155">
        <v>0</v>
      </c>
      <c r="I51" s="173" t="s">
        <v>103</v>
      </c>
    </row>
    <row r="52" spans="1:9" s="34" customFormat="1" ht="21" customHeight="1">
      <c r="A52" s="213" t="s">
        <v>168</v>
      </c>
      <c r="B52" s="165">
        <v>1.8</v>
      </c>
      <c r="C52" s="155">
        <f t="shared" si="0"/>
        <v>94.08</v>
      </c>
      <c r="D52" s="166" t="s">
        <v>712</v>
      </c>
      <c r="E52" s="165">
        <v>63.85</v>
      </c>
      <c r="F52" s="166">
        <v>82.43</v>
      </c>
      <c r="G52" s="167">
        <f t="shared" si="1"/>
        <v>0</v>
      </c>
      <c r="H52" s="156">
        <v>0</v>
      </c>
      <c r="I52" s="173" t="s">
        <v>104</v>
      </c>
    </row>
    <row r="53" spans="1:9" s="34" customFormat="1" ht="21" customHeight="1">
      <c r="A53" s="220" t="s">
        <v>170</v>
      </c>
      <c r="B53" s="169">
        <v>2.07</v>
      </c>
      <c r="C53" s="160">
        <f t="shared" si="0"/>
        <v>94.35</v>
      </c>
      <c r="D53" s="169" t="s">
        <v>713</v>
      </c>
      <c r="E53" s="170">
        <v>64.7</v>
      </c>
      <c r="F53" s="169">
        <v>94.35</v>
      </c>
      <c r="G53" s="171">
        <f t="shared" si="1"/>
        <v>0</v>
      </c>
      <c r="H53" s="174">
        <v>0</v>
      </c>
      <c r="I53" s="186" t="s">
        <v>103</v>
      </c>
    </row>
    <row r="54" spans="1:18" s="34" customFormat="1" ht="21" customHeight="1">
      <c r="A54" s="149"/>
      <c r="C54" s="117"/>
      <c r="H54" s="117"/>
      <c r="J54"/>
      <c r="K54"/>
      <c r="L54"/>
      <c r="M54"/>
      <c r="N54"/>
      <c r="O54"/>
      <c r="P54"/>
      <c r="Q54"/>
      <c r="R54"/>
    </row>
    <row r="55" spans="1:18" s="34" customFormat="1" ht="21" customHeight="1">
      <c r="A55" s="149"/>
      <c r="C55" s="117"/>
      <c r="H55" s="117"/>
      <c r="J55"/>
      <c r="K55"/>
      <c r="L55"/>
      <c r="M55"/>
      <c r="N55"/>
      <c r="O55"/>
      <c r="P55"/>
      <c r="Q55"/>
      <c r="R55"/>
    </row>
    <row r="56" spans="1:18" s="34" customFormat="1" ht="21" customHeight="1">
      <c r="A56" s="149"/>
      <c r="C56" s="117"/>
      <c r="H56" s="117"/>
      <c r="J56"/>
      <c r="K56"/>
      <c r="L56"/>
      <c r="M56"/>
      <c r="N56"/>
      <c r="O56"/>
      <c r="P56"/>
      <c r="Q56"/>
      <c r="R56"/>
    </row>
    <row r="57" spans="1:18" s="34" customFormat="1" ht="21" customHeight="1">
      <c r="A57" s="149"/>
      <c r="C57" s="117"/>
      <c r="H57" s="117"/>
      <c r="J57"/>
      <c r="K57"/>
      <c r="L57"/>
      <c r="M57"/>
      <c r="N57"/>
      <c r="O57"/>
      <c r="P57"/>
      <c r="Q57"/>
      <c r="R57"/>
    </row>
    <row r="58" spans="1:18" s="34" customFormat="1" ht="21" customHeight="1">
      <c r="A58" s="227" t="s">
        <v>172</v>
      </c>
      <c r="B58" s="43"/>
      <c r="C58" s="43"/>
      <c r="H58" s="117"/>
      <c r="J58"/>
      <c r="K58"/>
      <c r="L58"/>
      <c r="M58"/>
      <c r="N58"/>
      <c r="O58"/>
      <c r="P58"/>
      <c r="Q58"/>
      <c r="R58"/>
    </row>
    <row r="59" spans="1:18" s="34" customFormat="1" ht="21" customHeight="1">
      <c r="A59" s="228" t="s">
        <v>173</v>
      </c>
      <c r="B59" s="229">
        <f>+COUNT(B8:B54)</f>
        <v>43</v>
      </c>
      <c r="C59" s="43" t="s">
        <v>174</v>
      </c>
      <c r="H59" s="117"/>
      <c r="J59"/>
      <c r="K59"/>
      <c r="L59"/>
      <c r="M59"/>
      <c r="N59"/>
      <c r="O59"/>
      <c r="P59"/>
      <c r="Q59"/>
      <c r="R59"/>
    </row>
    <row r="60" spans="1:18" s="34" customFormat="1" ht="21" customHeight="1">
      <c r="A60" s="149"/>
      <c r="C60" s="117"/>
      <c r="H60" s="117"/>
      <c r="J60"/>
      <c r="K60"/>
      <c r="L60"/>
      <c r="M60"/>
      <c r="N60"/>
      <c r="O60"/>
      <c r="P60"/>
      <c r="Q60"/>
      <c r="R60"/>
    </row>
    <row r="61" spans="1:19" s="29" customFormat="1" ht="21" customHeight="1">
      <c r="A61" s="118"/>
      <c r="C61" s="118"/>
      <c r="H61" s="118"/>
      <c r="J61"/>
      <c r="K61"/>
      <c r="L61"/>
      <c r="M61"/>
      <c r="N61"/>
      <c r="O61"/>
      <c r="P61"/>
      <c r="Q61"/>
      <c r="R61"/>
      <c r="S61" s="34"/>
    </row>
    <row r="62" spans="1:19" s="29" customFormat="1" ht="21" customHeight="1">
      <c r="A62" s="118"/>
      <c r="C62" s="118"/>
      <c r="H62" s="118"/>
      <c r="J62"/>
      <c r="K62"/>
      <c r="L62"/>
      <c r="M62"/>
      <c r="N62"/>
      <c r="O62"/>
      <c r="P62"/>
      <c r="Q62"/>
      <c r="R62"/>
      <c r="S62" s="34"/>
    </row>
    <row r="63" spans="1:19" s="29" customFormat="1" ht="21" customHeight="1">
      <c r="A63" s="118"/>
      <c r="C63" s="118"/>
      <c r="H63" s="118"/>
      <c r="J63"/>
      <c r="K63"/>
      <c r="L63"/>
      <c r="M63"/>
      <c r="N63"/>
      <c r="O63"/>
      <c r="P63"/>
      <c r="Q63"/>
      <c r="R63"/>
      <c r="S63" s="34"/>
    </row>
    <row r="64" spans="9:19" ht="21" customHeight="1">
      <c r="I64" s="37"/>
      <c r="J64"/>
      <c r="K64"/>
      <c r="L64"/>
      <c r="M64"/>
      <c r="N64"/>
      <c r="O64"/>
      <c r="P64"/>
      <c r="Q64"/>
      <c r="R64"/>
      <c r="S64" s="34"/>
    </row>
    <row r="65" spans="9:19" ht="21" customHeight="1">
      <c r="I65" s="37"/>
      <c r="J65"/>
      <c r="K65"/>
      <c r="L65"/>
      <c r="M65"/>
      <c r="N65"/>
      <c r="O65"/>
      <c r="P65"/>
      <c r="Q65"/>
      <c r="R65"/>
      <c r="S65" s="29"/>
    </row>
    <row r="66" spans="9:19" ht="21" customHeight="1">
      <c r="I66" s="37"/>
      <c r="J66"/>
      <c r="K66"/>
      <c r="L66"/>
      <c r="M66"/>
      <c r="N66"/>
      <c r="O66"/>
      <c r="P66"/>
      <c r="Q66"/>
      <c r="R66"/>
      <c r="S66" s="29"/>
    </row>
    <row r="67" spans="9:19" ht="21" customHeight="1">
      <c r="I67" s="37"/>
      <c r="J67"/>
      <c r="K67"/>
      <c r="L67"/>
      <c r="M67"/>
      <c r="N67"/>
      <c r="O67"/>
      <c r="P67"/>
      <c r="Q67"/>
      <c r="R67"/>
      <c r="S67" s="29"/>
    </row>
    <row r="68" spans="9:19" ht="21" customHeight="1">
      <c r="I68" s="37"/>
      <c r="J68"/>
      <c r="K68"/>
      <c r="L68"/>
      <c r="M68"/>
      <c r="N68"/>
      <c r="O68"/>
      <c r="P68"/>
      <c r="Q68"/>
      <c r="R68"/>
      <c r="S68" s="29"/>
    </row>
    <row r="69" spans="9:19" ht="21" customHeight="1">
      <c r="I69" s="37"/>
      <c r="J69"/>
      <c r="K69"/>
      <c r="L69"/>
      <c r="M69"/>
      <c r="N69"/>
      <c r="O69"/>
      <c r="P69"/>
      <c r="Q69"/>
      <c r="R69"/>
      <c r="S69" s="29"/>
    </row>
    <row r="70" spans="9:19" ht="21" customHeight="1">
      <c r="I70" s="37"/>
      <c r="J70"/>
      <c r="K70"/>
      <c r="L70"/>
      <c r="M70"/>
      <c r="N70"/>
      <c r="O70"/>
      <c r="P70"/>
      <c r="Q70"/>
      <c r="R70"/>
      <c r="S70" s="29"/>
    </row>
    <row r="71" spans="9:19" ht="21" customHeight="1">
      <c r="I71" s="37"/>
      <c r="J71"/>
      <c r="K71"/>
      <c r="L71"/>
      <c r="M71"/>
      <c r="N71"/>
      <c r="O71"/>
      <c r="P71"/>
      <c r="Q71"/>
      <c r="R71"/>
      <c r="S71" s="29"/>
    </row>
    <row r="72" spans="9:19" ht="21" customHeight="1">
      <c r="I72" s="37"/>
      <c r="J72"/>
      <c r="K72"/>
      <c r="L72"/>
      <c r="M72"/>
      <c r="N72"/>
      <c r="O72"/>
      <c r="P72"/>
      <c r="Q72"/>
      <c r="R72"/>
      <c r="S72" s="29"/>
    </row>
    <row r="73" spans="9:19" ht="21" customHeight="1">
      <c r="I73" s="37"/>
      <c r="J73"/>
      <c r="K73"/>
      <c r="L73"/>
      <c r="M73"/>
      <c r="N73"/>
      <c r="O73"/>
      <c r="P73"/>
      <c r="Q73"/>
      <c r="R73"/>
      <c r="S73" s="29"/>
    </row>
    <row r="74" spans="9:19" ht="21" customHeight="1">
      <c r="I74" s="37"/>
      <c r="J74"/>
      <c r="K74"/>
      <c r="L74"/>
      <c r="M74"/>
      <c r="N74"/>
      <c r="O74"/>
      <c r="P74"/>
      <c r="Q74"/>
      <c r="R74"/>
      <c r="S74" s="29"/>
    </row>
    <row r="75" spans="9:19" ht="21" customHeight="1">
      <c r="I75" s="37"/>
      <c r="J75"/>
      <c r="K75"/>
      <c r="L75"/>
      <c r="M75"/>
      <c r="N75"/>
      <c r="O75"/>
      <c r="P75"/>
      <c r="Q75"/>
      <c r="R75"/>
      <c r="S75" s="29"/>
    </row>
    <row r="76" spans="9:19" ht="21" customHeight="1">
      <c r="I76" s="37"/>
      <c r="J76"/>
      <c r="K76"/>
      <c r="L76"/>
      <c r="M76"/>
      <c r="N76"/>
      <c r="O76"/>
      <c r="P76"/>
      <c r="Q76"/>
      <c r="R76"/>
      <c r="S76" s="29"/>
    </row>
    <row r="77" spans="9:19" ht="21" customHeight="1">
      <c r="I77" s="37"/>
      <c r="J77"/>
      <c r="K77"/>
      <c r="L77"/>
      <c r="M77"/>
      <c r="N77"/>
      <c r="O77"/>
      <c r="P77"/>
      <c r="Q77"/>
      <c r="R77"/>
      <c r="S77" s="29"/>
    </row>
    <row r="78" spans="9:19" ht="21" customHeight="1">
      <c r="I78" s="37"/>
      <c r="J78"/>
      <c r="K78"/>
      <c r="L78"/>
      <c r="M78"/>
      <c r="N78"/>
      <c r="O78"/>
      <c r="P78"/>
      <c r="Q78"/>
      <c r="R78"/>
      <c r="S78" s="29"/>
    </row>
    <row r="79" spans="9:19" ht="21" customHeight="1">
      <c r="I79" s="37"/>
      <c r="J79"/>
      <c r="K79"/>
      <c r="L79"/>
      <c r="M79"/>
      <c r="N79"/>
      <c r="O79"/>
      <c r="P79"/>
      <c r="Q79"/>
      <c r="R79"/>
      <c r="S79" s="29"/>
    </row>
    <row r="80" spans="2:19" ht="21.75">
      <c r="B80" s="39"/>
      <c r="C80" s="125"/>
      <c r="D80" s="39"/>
      <c r="E80" s="39"/>
      <c r="F80" s="39"/>
      <c r="G80" s="64"/>
      <c r="H80" s="113"/>
      <c r="I80" s="80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C81" s="125"/>
      <c r="D81" s="39"/>
      <c r="E81" s="39"/>
      <c r="F81" s="39"/>
      <c r="G81" s="64"/>
      <c r="H81" s="113"/>
      <c r="I81" s="80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C82" s="125"/>
      <c r="D82" s="39"/>
      <c r="E82" s="39"/>
      <c r="F82" s="39"/>
      <c r="G82" s="64"/>
      <c r="H82" s="113"/>
      <c r="I82" s="80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C83" s="125"/>
      <c r="D83" s="39"/>
      <c r="E83" s="39"/>
      <c r="F83" s="39"/>
      <c r="G83" s="64"/>
      <c r="H83" s="113"/>
      <c r="I83" s="80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C84" s="125"/>
      <c r="D84" s="39"/>
      <c r="E84" s="39"/>
      <c r="F84" s="39"/>
      <c r="G84" s="64"/>
      <c r="H84" s="113"/>
      <c r="I84" s="80"/>
      <c r="J84"/>
      <c r="K84"/>
      <c r="L84"/>
      <c r="M84"/>
      <c r="N84"/>
      <c r="O84"/>
      <c r="P84"/>
      <c r="Q84"/>
      <c r="R84"/>
      <c r="S84" s="29"/>
    </row>
    <row r="85" spans="2:19" ht="21.75">
      <c r="B85" s="39"/>
      <c r="C85" s="125"/>
      <c r="D85" s="39"/>
      <c r="E85" s="39"/>
      <c r="F85" s="39"/>
      <c r="G85" s="64"/>
      <c r="H85" s="113"/>
      <c r="I85" s="80"/>
      <c r="J85"/>
      <c r="K85"/>
      <c r="L85"/>
      <c r="M85"/>
      <c r="N85"/>
      <c r="O85"/>
      <c r="P85"/>
      <c r="Q85"/>
      <c r="R85"/>
      <c r="S85" s="29"/>
    </row>
    <row r="86" spans="2:19" ht="21.75">
      <c r="B86" s="39"/>
      <c r="C86" s="125"/>
      <c r="D86" s="39"/>
      <c r="E86" s="39"/>
      <c r="F86" s="39"/>
      <c r="G86" s="64"/>
      <c r="H86" s="113"/>
      <c r="I86" s="80"/>
      <c r="J86"/>
      <c r="K86"/>
      <c r="L86"/>
      <c r="M86"/>
      <c r="N86"/>
      <c r="O86"/>
      <c r="P86"/>
      <c r="Q86"/>
      <c r="R86"/>
      <c r="S86" s="29"/>
    </row>
    <row r="87" spans="2:19" ht="21.75">
      <c r="B87" s="39"/>
      <c r="C87" s="125"/>
      <c r="D87" s="39"/>
      <c r="E87" s="39"/>
      <c r="F87" s="39"/>
      <c r="G87" s="64"/>
      <c r="H87" s="113"/>
      <c r="I87" s="80"/>
      <c r="J87"/>
      <c r="K87"/>
      <c r="L87"/>
      <c r="M87"/>
      <c r="N87"/>
      <c r="O87"/>
      <c r="P87"/>
      <c r="Q87"/>
      <c r="R87"/>
      <c r="S87" s="29"/>
    </row>
    <row r="88" spans="2:19" ht="21.75">
      <c r="B88" s="39"/>
      <c r="C88" s="125"/>
      <c r="D88" s="39"/>
      <c r="E88" s="39"/>
      <c r="F88" s="39"/>
      <c r="G88" s="64"/>
      <c r="H88" s="113"/>
      <c r="I88" s="80"/>
      <c r="J88"/>
      <c r="K88"/>
      <c r="L88"/>
      <c r="M88"/>
      <c r="N88"/>
      <c r="O88"/>
      <c r="P88"/>
      <c r="Q88"/>
      <c r="R88"/>
      <c r="S88" s="29"/>
    </row>
    <row r="89" spans="2:19" ht="21.75">
      <c r="B89" s="39"/>
      <c r="C89" s="125"/>
      <c r="D89" s="39"/>
      <c r="E89" s="39"/>
      <c r="F89" s="39"/>
      <c r="G89" s="64"/>
      <c r="H89" s="113"/>
      <c r="I89" s="80"/>
      <c r="J89"/>
      <c r="K89"/>
      <c r="L89"/>
      <c r="M89"/>
      <c r="N89"/>
      <c r="O89"/>
      <c r="P89"/>
      <c r="Q89"/>
      <c r="R89"/>
      <c r="S89" s="29"/>
    </row>
    <row r="90" spans="2:19" ht="21.75">
      <c r="B90" s="39"/>
      <c r="C90" s="125"/>
      <c r="D90" s="39"/>
      <c r="E90" s="39"/>
      <c r="F90" s="39"/>
      <c r="G90" s="64"/>
      <c r="H90" s="113"/>
      <c r="I90" s="80"/>
      <c r="J90"/>
      <c r="K90"/>
      <c r="L90"/>
      <c r="M90"/>
      <c r="N90"/>
      <c r="O90"/>
      <c r="P90"/>
      <c r="Q90"/>
      <c r="R90"/>
      <c r="S90" s="29"/>
    </row>
    <row r="91" spans="2:19" ht="21.75">
      <c r="B91" s="39"/>
      <c r="C91" s="125"/>
      <c r="D91" s="39"/>
      <c r="E91" s="39"/>
      <c r="F91" s="39"/>
      <c r="G91" s="64"/>
      <c r="H91" s="113"/>
      <c r="I91" s="80"/>
      <c r="J91"/>
      <c r="K91"/>
      <c r="L91"/>
      <c r="M91"/>
      <c r="N91"/>
      <c r="O91"/>
      <c r="P91"/>
      <c r="Q91"/>
      <c r="R91"/>
      <c r="S91" s="29"/>
    </row>
    <row r="92" spans="2:19" ht="21.75">
      <c r="B92" s="39"/>
      <c r="C92" s="125"/>
      <c r="D92" s="39"/>
      <c r="E92" s="39"/>
      <c r="F92" s="39"/>
      <c r="G92" s="64"/>
      <c r="H92" s="113"/>
      <c r="I92" s="80"/>
      <c r="J92"/>
      <c r="K92"/>
      <c r="L92"/>
      <c r="M92"/>
      <c r="N92"/>
      <c r="O92"/>
      <c r="P92"/>
      <c r="Q92"/>
      <c r="R92"/>
      <c r="S92" s="29"/>
    </row>
    <row r="93" spans="2:19" ht="21.75">
      <c r="B93" s="39"/>
      <c r="C93" s="125"/>
      <c r="D93" s="39"/>
      <c r="E93" s="39"/>
      <c r="F93" s="39"/>
      <c r="G93" s="64"/>
      <c r="H93" s="113"/>
      <c r="I93" s="80"/>
      <c r="J93"/>
      <c r="K93"/>
      <c r="L93"/>
      <c r="M93"/>
      <c r="N93"/>
      <c r="O93"/>
      <c r="P93"/>
      <c r="Q93"/>
      <c r="R93"/>
      <c r="S93" s="29"/>
    </row>
    <row r="94" spans="2:18" ht="21.75">
      <c r="B94" s="39"/>
      <c r="C94" s="125"/>
      <c r="D94" s="39"/>
      <c r="E94" s="39"/>
      <c r="F94" s="39"/>
      <c r="G94" s="64"/>
      <c r="H94" s="113"/>
      <c r="I94" s="80"/>
      <c r="J94"/>
      <c r="K94"/>
      <c r="L94"/>
      <c r="M94"/>
      <c r="N94"/>
      <c r="O94"/>
      <c r="P94"/>
      <c r="Q94"/>
      <c r="R94"/>
    </row>
    <row r="95" spans="2:18" ht="21.75">
      <c r="B95" s="39"/>
      <c r="C95" s="125"/>
      <c r="D95" s="39"/>
      <c r="E95" s="39"/>
      <c r="F95" s="39"/>
      <c r="G95" s="64"/>
      <c r="H95" s="113"/>
      <c r="I95" s="80"/>
      <c r="J95"/>
      <c r="K95"/>
      <c r="L95"/>
      <c r="M95"/>
      <c r="N95"/>
      <c r="O95"/>
      <c r="P95"/>
      <c r="Q95"/>
      <c r="R95"/>
    </row>
    <row r="96" spans="2:18" ht="21.75">
      <c r="B96" s="39"/>
      <c r="C96" s="125"/>
      <c r="D96" s="39"/>
      <c r="E96" s="39"/>
      <c r="F96" s="39"/>
      <c r="G96" s="64"/>
      <c r="H96" s="113"/>
      <c r="I96" s="80"/>
      <c r="J96"/>
      <c r="K96"/>
      <c r="L96"/>
      <c r="M96"/>
      <c r="N96"/>
      <c r="O96"/>
      <c r="P96"/>
      <c r="Q96"/>
      <c r="R96"/>
    </row>
    <row r="97" spans="2:18" ht="21.75">
      <c r="B97" s="39"/>
      <c r="C97" s="125"/>
      <c r="D97" s="39"/>
      <c r="E97" s="39"/>
      <c r="F97" s="39"/>
      <c r="G97" s="64"/>
      <c r="H97" s="113"/>
      <c r="I97" s="80"/>
      <c r="J97"/>
      <c r="K97"/>
      <c r="L97"/>
      <c r="M97"/>
      <c r="N97"/>
      <c r="O97"/>
      <c r="P97"/>
      <c r="Q97"/>
      <c r="R97"/>
    </row>
    <row r="98" spans="2:18" ht="21.75">
      <c r="B98" s="39"/>
      <c r="C98" s="125"/>
      <c r="D98" s="39"/>
      <c r="E98" s="39"/>
      <c r="F98" s="39"/>
      <c r="G98" s="64"/>
      <c r="H98" s="113"/>
      <c r="I98" s="80"/>
      <c r="J98"/>
      <c r="K98"/>
      <c r="L98"/>
      <c r="M98"/>
      <c r="N98"/>
      <c r="O98"/>
      <c r="P98"/>
      <c r="Q98"/>
      <c r="R98"/>
    </row>
    <row r="99" spans="2:18" ht="21.75">
      <c r="B99" s="39"/>
      <c r="C99" s="125"/>
      <c r="D99" s="39"/>
      <c r="E99" s="39"/>
      <c r="F99" s="39"/>
      <c r="G99" s="64"/>
      <c r="H99" s="113"/>
      <c r="I99" s="80"/>
      <c r="J99"/>
      <c r="K99"/>
      <c r="L99"/>
      <c r="M99"/>
      <c r="N99"/>
      <c r="O99"/>
      <c r="P99"/>
      <c r="Q99"/>
      <c r="R99"/>
    </row>
    <row r="100" spans="2:18" ht="21.75">
      <c r="B100" s="39"/>
      <c r="C100" s="125"/>
      <c r="D100" s="39"/>
      <c r="E100" s="39"/>
      <c r="F100" s="39"/>
      <c r="G100" s="64"/>
      <c r="H100" s="113"/>
      <c r="I100" s="80"/>
      <c r="J100"/>
      <c r="K100"/>
      <c r="L100"/>
      <c r="M100"/>
      <c r="N100"/>
      <c r="O100"/>
      <c r="P100"/>
      <c r="Q100"/>
      <c r="R100"/>
    </row>
    <row r="101" spans="2:18" ht="21.75">
      <c r="B101" s="39"/>
      <c r="C101" s="125"/>
      <c r="D101" s="39"/>
      <c r="E101" s="39"/>
      <c r="F101" s="39"/>
      <c r="G101" s="64"/>
      <c r="H101" s="113"/>
      <c r="I101" s="80"/>
      <c r="J101"/>
      <c r="K101"/>
      <c r="L101"/>
      <c r="M101"/>
      <c r="N101"/>
      <c r="O101"/>
      <c r="P101"/>
      <c r="Q101"/>
      <c r="R101"/>
    </row>
    <row r="102" spans="2:18" ht="21.75">
      <c r="B102" s="39"/>
      <c r="C102" s="125"/>
      <c r="D102" s="39"/>
      <c r="E102" s="39"/>
      <c r="F102" s="39"/>
      <c r="G102" s="64"/>
      <c r="H102" s="113"/>
      <c r="I102" s="80"/>
      <c r="J102"/>
      <c r="K102"/>
      <c r="L102"/>
      <c r="M102"/>
      <c r="N102"/>
      <c r="O102"/>
      <c r="P102"/>
      <c r="Q102"/>
      <c r="R102"/>
    </row>
    <row r="103" spans="2:18" ht="21.75">
      <c r="B103" s="39"/>
      <c r="C103" s="125"/>
      <c r="D103" s="39"/>
      <c r="E103" s="39"/>
      <c r="F103" s="39"/>
      <c r="G103" s="64"/>
      <c r="H103" s="113"/>
      <c r="I103" s="80"/>
      <c r="J103"/>
      <c r="K103"/>
      <c r="L103"/>
      <c r="M103"/>
      <c r="N103"/>
      <c r="O103"/>
      <c r="P103"/>
      <c r="Q103"/>
      <c r="R103"/>
    </row>
    <row r="104" spans="2:18" ht="21.75">
      <c r="B104" s="39"/>
      <c r="C104" s="125"/>
      <c r="D104" s="39"/>
      <c r="E104" s="39"/>
      <c r="F104" s="39"/>
      <c r="G104" s="64"/>
      <c r="H104" s="113"/>
      <c r="I104" s="80"/>
      <c r="J104"/>
      <c r="K104"/>
      <c r="L104"/>
      <c r="M104"/>
      <c r="N104"/>
      <c r="O104"/>
      <c r="P104"/>
      <c r="Q104"/>
      <c r="R104"/>
    </row>
    <row r="105" spans="2:18" ht="21.75">
      <c r="B105" s="39"/>
      <c r="C105" s="125"/>
      <c r="D105" s="39"/>
      <c r="E105" s="39"/>
      <c r="F105" s="39"/>
      <c r="G105" s="64"/>
      <c r="H105" s="113"/>
      <c r="I105" s="80"/>
      <c r="J105"/>
      <c r="K105"/>
      <c r="L105"/>
      <c r="M105"/>
      <c r="N105"/>
      <c r="O105"/>
      <c r="P105"/>
      <c r="Q105"/>
      <c r="R105"/>
    </row>
    <row r="106" spans="2:18" ht="21.75">
      <c r="B106" s="39"/>
      <c r="C106" s="125"/>
      <c r="D106" s="39"/>
      <c r="E106" s="39"/>
      <c r="F106" s="39"/>
      <c r="G106" s="64"/>
      <c r="H106" s="113"/>
      <c r="I106" s="80"/>
      <c r="J106"/>
      <c r="K106"/>
      <c r="L106"/>
      <c r="M106"/>
      <c r="N106"/>
      <c r="O106"/>
      <c r="P106"/>
      <c r="Q106"/>
      <c r="R106"/>
    </row>
    <row r="107" spans="2:18" ht="21.75">
      <c r="B107" s="39"/>
      <c r="C107" s="125"/>
      <c r="D107" s="39"/>
      <c r="E107" s="39"/>
      <c r="F107" s="39"/>
      <c r="G107" s="64"/>
      <c r="H107" s="113"/>
      <c r="I107" s="80"/>
      <c r="J107"/>
      <c r="K107"/>
      <c r="L107"/>
      <c r="M107"/>
      <c r="N107"/>
      <c r="O107"/>
      <c r="P107"/>
      <c r="Q107"/>
      <c r="R107"/>
    </row>
    <row r="108" spans="2:18" ht="21.75">
      <c r="B108" s="39"/>
      <c r="C108" s="125"/>
      <c r="D108" s="39"/>
      <c r="E108" s="39"/>
      <c r="F108" s="39"/>
      <c r="G108" s="64"/>
      <c r="H108" s="113"/>
      <c r="I108" s="80"/>
      <c r="J108"/>
      <c r="K108"/>
      <c r="L108"/>
      <c r="M108"/>
      <c r="N108"/>
      <c r="O108"/>
      <c r="P108"/>
      <c r="Q108"/>
      <c r="R108"/>
    </row>
    <row r="109" spans="2:18" ht="21.75">
      <c r="B109" s="39"/>
      <c r="C109" s="125"/>
      <c r="D109" s="39"/>
      <c r="E109" s="39"/>
      <c r="F109" s="39"/>
      <c r="G109" s="64"/>
      <c r="H109" s="113"/>
      <c r="I109" s="80"/>
      <c r="J109"/>
      <c r="K109"/>
      <c r="L109"/>
      <c r="M109"/>
      <c r="N109"/>
      <c r="O109"/>
      <c r="P109"/>
      <c r="Q109"/>
      <c r="R109"/>
    </row>
    <row r="110" spans="2:18" ht="21.75">
      <c r="B110" s="39"/>
      <c r="C110" s="125"/>
      <c r="D110" s="39"/>
      <c r="E110" s="39"/>
      <c r="F110" s="39"/>
      <c r="G110" s="64"/>
      <c r="H110" s="113"/>
      <c r="I110" s="80"/>
      <c r="J110"/>
      <c r="K110"/>
      <c r="L110"/>
      <c r="M110"/>
      <c r="N110"/>
      <c r="O110"/>
      <c r="P110"/>
      <c r="Q110"/>
      <c r="R110"/>
    </row>
    <row r="111" spans="2:18" ht="21.75">
      <c r="B111" s="39"/>
      <c r="C111" s="125"/>
      <c r="D111" s="39"/>
      <c r="E111" s="39"/>
      <c r="F111" s="39"/>
      <c r="G111" s="64"/>
      <c r="H111" s="113"/>
      <c r="I111" s="80"/>
      <c r="J111"/>
      <c r="K111"/>
      <c r="L111"/>
      <c r="M111"/>
      <c r="N111"/>
      <c r="O111"/>
      <c r="P111"/>
      <c r="Q111"/>
      <c r="R111"/>
    </row>
    <row r="112" spans="2:18" ht="21.75">
      <c r="B112" s="39"/>
      <c r="C112" s="125"/>
      <c r="D112" s="39"/>
      <c r="E112" s="39"/>
      <c r="F112" s="39"/>
      <c r="G112" s="64"/>
      <c r="H112" s="113"/>
      <c r="I112" s="80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125"/>
      <c r="D113" s="39"/>
      <c r="E113" s="39"/>
      <c r="F113" s="39"/>
      <c r="G113" s="64"/>
      <c r="H113" s="113"/>
      <c r="I113" s="80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125"/>
      <c r="D114" s="39"/>
      <c r="E114" s="39"/>
      <c r="F114" s="39"/>
      <c r="G114" s="64"/>
      <c r="H114" s="113"/>
      <c r="I114" s="80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125"/>
      <c r="D115" s="39"/>
      <c r="E115" s="39"/>
      <c r="F115" s="39"/>
      <c r="G115" s="64"/>
      <c r="H115" s="113"/>
      <c r="I115" s="80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125"/>
      <c r="D116" s="39"/>
      <c r="E116" s="39"/>
      <c r="F116" s="39"/>
      <c r="G116" s="64"/>
      <c r="H116" s="113"/>
      <c r="I116" s="80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125"/>
      <c r="D117" s="39"/>
      <c r="E117" s="39"/>
      <c r="F117" s="39"/>
      <c r="G117" s="64"/>
      <c r="H117" s="113"/>
      <c r="I117" s="80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125"/>
      <c r="D118" s="39"/>
      <c r="E118" s="39"/>
      <c r="F118" s="39"/>
      <c r="G118" s="64"/>
      <c r="H118" s="113"/>
      <c r="I118" s="80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125"/>
      <c r="D119" s="39"/>
      <c r="E119" s="39"/>
      <c r="F119" s="39"/>
      <c r="G119" s="64"/>
      <c r="H119" s="113"/>
      <c r="I119" s="80"/>
      <c r="J119"/>
      <c r="K119"/>
      <c r="L119"/>
      <c r="M119"/>
      <c r="N119"/>
      <c r="O119"/>
      <c r="P119"/>
      <c r="Q119"/>
      <c r="R119"/>
    </row>
    <row r="120" spans="2:18" ht="21">
      <c r="B120" s="39"/>
      <c r="C120" s="125"/>
      <c r="D120" s="39"/>
      <c r="E120" s="39"/>
      <c r="F120" s="39"/>
      <c r="G120" s="64"/>
      <c r="H120" s="113"/>
      <c r="I120" s="80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2:18" ht="21">
      <c r="B121" s="39"/>
      <c r="C121" s="125"/>
      <c r="D121" s="39"/>
      <c r="E121" s="39"/>
      <c r="F121" s="39"/>
      <c r="G121" s="64"/>
      <c r="H121" s="113"/>
      <c r="I121" s="80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2:18" ht="21">
      <c r="B122" s="39"/>
      <c r="C122" s="125"/>
      <c r="D122" s="39"/>
      <c r="E122" s="39"/>
      <c r="F122" s="39"/>
      <c r="G122" s="64"/>
      <c r="H122" s="113"/>
      <c r="I122" s="80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2:18" ht="21">
      <c r="B123" s="39"/>
      <c r="C123" s="125"/>
      <c r="D123" s="39"/>
      <c r="E123" s="39"/>
      <c r="F123" s="39"/>
      <c r="G123" s="64"/>
      <c r="H123" s="113"/>
      <c r="I123" s="80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2:18" ht="21">
      <c r="B124" s="39"/>
      <c r="C124" s="125"/>
      <c r="D124" s="39"/>
      <c r="E124" s="39"/>
      <c r="F124" s="39"/>
      <c r="G124" s="64"/>
      <c r="H124" s="113"/>
      <c r="I124" s="80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2:18" ht="21">
      <c r="B125" s="39"/>
      <c r="C125" s="125"/>
      <c r="D125" s="39"/>
      <c r="E125" s="39"/>
      <c r="F125" s="39"/>
      <c r="G125" s="64"/>
      <c r="H125" s="113"/>
      <c r="I125" s="80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2:18" ht="21">
      <c r="B126" s="39"/>
      <c r="C126" s="125"/>
      <c r="D126" s="39"/>
      <c r="E126" s="39"/>
      <c r="F126" s="39"/>
      <c r="I126" s="80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2:18" ht="21">
      <c r="B127" s="39"/>
      <c r="C127" s="125"/>
      <c r="D127" s="39"/>
      <c r="E127" s="39"/>
      <c r="F127" s="39"/>
      <c r="I127" s="80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2:18" ht="21">
      <c r="B128" s="39"/>
      <c r="C128" s="125"/>
      <c r="D128" s="39"/>
      <c r="E128" s="39"/>
      <c r="F128" s="39"/>
      <c r="I128" s="80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2:18" ht="21">
      <c r="B129" s="39"/>
      <c r="C129" s="125"/>
      <c r="D129" s="39"/>
      <c r="E129" s="39"/>
      <c r="F129" s="39"/>
      <c r="I129" s="80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2:18" ht="21">
      <c r="B130" s="39"/>
      <c r="C130" s="125"/>
      <c r="D130" s="39"/>
      <c r="E130" s="39"/>
      <c r="F130" s="39"/>
      <c r="I130" s="80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2:18" ht="21">
      <c r="B131" s="39"/>
      <c r="C131" s="125"/>
      <c r="D131" s="39"/>
      <c r="E131" s="39"/>
      <c r="F131" s="39"/>
      <c r="I131" s="80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2:18" ht="21">
      <c r="B132" s="39"/>
      <c r="C132" s="125"/>
      <c r="D132" s="39"/>
      <c r="E132" s="39"/>
      <c r="F132" s="39"/>
      <c r="I132" s="80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2:9" ht="21">
      <c r="B133" s="39"/>
      <c r="C133" s="125"/>
      <c r="D133" s="39"/>
      <c r="E133" s="39"/>
      <c r="F133" s="39"/>
      <c r="I133" s="80"/>
    </row>
    <row r="134" spans="2:9" ht="21">
      <c r="B134" s="39"/>
      <c r="C134" s="125"/>
      <c r="D134" s="39"/>
      <c r="E134" s="39"/>
      <c r="F134" s="39"/>
      <c r="I134" s="80"/>
    </row>
    <row r="135" spans="2:9" ht="21">
      <c r="B135" s="39"/>
      <c r="C135" s="125"/>
      <c r="D135" s="39"/>
      <c r="E135" s="39"/>
      <c r="F135" s="39"/>
      <c r="I135" s="80"/>
    </row>
    <row r="136" spans="2:9" ht="21">
      <c r="B136" s="39"/>
      <c r="C136" s="125"/>
      <c r="D136" s="39"/>
      <c r="E136" s="39"/>
      <c r="F136" s="39"/>
      <c r="I136" s="80"/>
    </row>
    <row r="137" spans="2:9" ht="21">
      <c r="B137" s="39"/>
      <c r="C137" s="125"/>
      <c r="D137" s="39"/>
      <c r="E137" s="39"/>
      <c r="F137" s="39"/>
      <c r="I137" s="80"/>
    </row>
    <row r="138" spans="2:9" ht="21">
      <c r="B138" s="39"/>
      <c r="C138" s="125"/>
      <c r="D138" s="39"/>
      <c r="E138" s="39"/>
      <c r="F138" s="39"/>
      <c r="I138" s="80"/>
    </row>
    <row r="139" spans="2:9" ht="21">
      <c r="B139" s="39"/>
      <c r="C139" s="125"/>
      <c r="D139" s="39"/>
      <c r="E139" s="39"/>
      <c r="F139" s="39"/>
      <c r="I139" s="80"/>
    </row>
    <row r="140" spans="2:9" ht="21">
      <c r="B140" s="39"/>
      <c r="C140" s="125"/>
      <c r="D140" s="39"/>
      <c r="E140" s="39"/>
      <c r="F140" s="39"/>
      <c r="I140" s="80"/>
    </row>
    <row r="141" spans="2:9" ht="21">
      <c r="B141" s="39"/>
      <c r="C141" s="125"/>
      <c r="D141" s="39"/>
      <c r="E141" s="39"/>
      <c r="F141" s="39"/>
      <c r="I141" s="80"/>
    </row>
    <row r="142" spans="2:9" ht="21">
      <c r="B142" s="39"/>
      <c r="C142" s="125"/>
      <c r="D142" s="39"/>
      <c r="E142" s="39"/>
      <c r="F142" s="39"/>
      <c r="I142" s="80"/>
    </row>
    <row r="143" spans="2:9" ht="21">
      <c r="B143" s="39"/>
      <c r="C143" s="125"/>
      <c r="D143" s="39"/>
      <c r="E143" s="39"/>
      <c r="F143" s="39"/>
      <c r="I143" s="80"/>
    </row>
    <row r="144" spans="2:9" ht="21">
      <c r="B144" s="39"/>
      <c r="C144" s="125"/>
      <c r="D144" s="39"/>
      <c r="E144" s="39"/>
      <c r="F144" s="39"/>
      <c r="I144" s="80"/>
    </row>
    <row r="145" spans="2:9" ht="21">
      <c r="B145" s="39"/>
      <c r="C145" s="125"/>
      <c r="D145" s="39"/>
      <c r="E145" s="39"/>
      <c r="F145" s="39"/>
      <c r="I145" s="80"/>
    </row>
    <row r="146" spans="2:9" ht="21">
      <c r="B146" s="39"/>
      <c r="C146" s="125"/>
      <c r="D146" s="39"/>
      <c r="E146" s="39"/>
      <c r="F146" s="39"/>
      <c r="I146" s="80"/>
    </row>
    <row r="147" spans="2:9" ht="21">
      <c r="B147" s="39"/>
      <c r="C147" s="125"/>
      <c r="D147" s="39"/>
      <c r="E147" s="39"/>
      <c r="F147" s="39"/>
      <c r="I147" s="80"/>
    </row>
    <row r="148" spans="2:9" ht="21">
      <c r="B148" s="39"/>
      <c r="C148" s="125"/>
      <c r="D148" s="39"/>
      <c r="E148" s="39"/>
      <c r="F148" s="39"/>
      <c r="I148" s="80"/>
    </row>
    <row r="149" spans="2:9" ht="21">
      <c r="B149" s="39"/>
      <c r="C149" s="125"/>
      <c r="D149" s="39"/>
      <c r="E149" s="39"/>
      <c r="F149" s="39"/>
      <c r="I149" s="80"/>
    </row>
    <row r="150" spans="2:9" ht="21">
      <c r="B150" s="39"/>
      <c r="C150" s="125"/>
      <c r="D150" s="39"/>
      <c r="E150" s="39"/>
      <c r="F150" s="39"/>
      <c r="I150" s="80"/>
    </row>
    <row r="151" spans="2:9" ht="21">
      <c r="B151" s="39"/>
      <c r="C151" s="125"/>
      <c r="D151" s="39"/>
      <c r="E151" s="39"/>
      <c r="F151" s="39"/>
      <c r="I151" s="80"/>
    </row>
    <row r="152" spans="2:9" ht="21">
      <c r="B152" s="39"/>
      <c r="C152" s="125"/>
      <c r="D152" s="39"/>
      <c r="E152" s="39"/>
      <c r="F152" s="39"/>
      <c r="I152" s="80"/>
    </row>
    <row r="153" spans="2:9" ht="21">
      <c r="B153" s="39"/>
      <c r="C153" s="125"/>
      <c r="D153" s="39"/>
      <c r="E153" s="39"/>
      <c r="F153" s="39"/>
      <c r="I153" s="80"/>
    </row>
    <row r="154" spans="2:9" ht="21">
      <c r="B154" s="39"/>
      <c r="C154" s="125"/>
      <c r="D154" s="39"/>
      <c r="E154" s="39"/>
      <c r="F154" s="39"/>
      <c r="I154" s="80"/>
    </row>
    <row r="155" spans="2:9" ht="21">
      <c r="B155" s="39"/>
      <c r="C155" s="125"/>
      <c r="D155" s="39"/>
      <c r="E155" s="39"/>
      <c r="F155" s="39"/>
      <c r="I155" s="80"/>
    </row>
    <row r="156" spans="2:9" ht="21">
      <c r="B156" s="39"/>
      <c r="C156" s="125"/>
      <c r="D156" s="39"/>
      <c r="E156" s="39"/>
      <c r="F156" s="39"/>
      <c r="I156" s="80"/>
    </row>
    <row r="157" spans="2:9" ht="21">
      <c r="B157" s="39"/>
      <c r="C157" s="125"/>
      <c r="D157" s="39"/>
      <c r="E157" s="39"/>
      <c r="F157" s="39"/>
      <c r="I157" s="80"/>
    </row>
    <row r="158" spans="2:9" ht="21">
      <c r="B158" s="39"/>
      <c r="C158" s="125"/>
      <c r="D158" s="39"/>
      <c r="E158" s="39"/>
      <c r="F158" s="39"/>
      <c r="I158" s="80"/>
    </row>
    <row r="159" spans="2:9" ht="21">
      <c r="B159" s="39"/>
      <c r="C159" s="125"/>
      <c r="D159" s="39"/>
      <c r="E159" s="39"/>
      <c r="F159" s="39"/>
      <c r="I159" s="80"/>
    </row>
    <row r="160" spans="2:9" ht="21">
      <c r="B160" s="39"/>
      <c r="C160" s="125"/>
      <c r="D160" s="39"/>
      <c r="E160" s="39"/>
      <c r="F160" s="39"/>
      <c r="I160" s="80"/>
    </row>
    <row r="161" spans="2:9" ht="21">
      <c r="B161" s="39"/>
      <c r="C161" s="125"/>
      <c r="D161" s="39"/>
      <c r="E161" s="39"/>
      <c r="F161" s="39"/>
      <c r="I161" s="80"/>
    </row>
    <row r="162" spans="2:9" ht="21">
      <c r="B162" s="39"/>
      <c r="C162" s="125"/>
      <c r="D162" s="39"/>
      <c r="E162" s="39"/>
      <c r="F162" s="39"/>
      <c r="I162" s="80"/>
    </row>
    <row r="163" spans="2:9" ht="21">
      <c r="B163" s="39"/>
      <c r="C163" s="125"/>
      <c r="D163" s="39"/>
      <c r="E163" s="39"/>
      <c r="F163" s="39"/>
      <c r="I163" s="80"/>
    </row>
    <row r="164" spans="2:9" ht="21">
      <c r="B164" s="39"/>
      <c r="C164" s="125"/>
      <c r="D164" s="39"/>
      <c r="E164" s="39"/>
      <c r="F164" s="39"/>
      <c r="I164" s="80"/>
    </row>
    <row r="165" spans="2:9" ht="21">
      <c r="B165" s="39"/>
      <c r="C165" s="125"/>
      <c r="D165" s="39"/>
      <c r="E165" s="39"/>
      <c r="F165" s="39"/>
      <c r="I165" s="80"/>
    </row>
    <row r="166" spans="2:9" ht="21">
      <c r="B166" s="39"/>
      <c r="C166" s="125"/>
      <c r="D166" s="39"/>
      <c r="E166" s="39"/>
      <c r="F166" s="39"/>
      <c r="I166" s="80"/>
    </row>
    <row r="167" spans="2:9" ht="21">
      <c r="B167" s="39"/>
      <c r="C167" s="125"/>
      <c r="D167" s="39"/>
      <c r="E167" s="39"/>
      <c r="F167" s="39"/>
      <c r="I167" s="80"/>
    </row>
    <row r="168" spans="2:9" ht="21">
      <c r="B168" s="39"/>
      <c r="C168" s="125"/>
      <c r="D168" s="39"/>
      <c r="E168" s="39"/>
      <c r="F168" s="39"/>
      <c r="I168" s="80"/>
    </row>
    <row r="169" spans="2:9" ht="21">
      <c r="B169" s="39"/>
      <c r="C169" s="125"/>
      <c r="D169" s="39"/>
      <c r="E169" s="39"/>
      <c r="F169" s="39"/>
      <c r="I169" s="80"/>
    </row>
    <row r="170" spans="2:9" ht="21">
      <c r="B170" s="39"/>
      <c r="C170" s="125"/>
      <c r="D170" s="39"/>
      <c r="E170" s="39"/>
      <c r="F170" s="39"/>
      <c r="I170" s="80"/>
    </row>
    <row r="171" spans="2:9" ht="21">
      <c r="B171" s="39"/>
      <c r="C171" s="125"/>
      <c r="D171" s="39"/>
      <c r="E171" s="39"/>
      <c r="F171" s="39"/>
      <c r="I171" s="80"/>
    </row>
    <row r="172" spans="2:9" ht="21">
      <c r="B172" s="39"/>
      <c r="C172" s="125"/>
      <c r="D172" s="39"/>
      <c r="E172" s="39"/>
      <c r="F172" s="39"/>
      <c r="I172" s="80"/>
    </row>
    <row r="173" spans="2:9" ht="21">
      <c r="B173" s="39"/>
      <c r="C173" s="125"/>
      <c r="D173" s="39"/>
      <c r="E173" s="39"/>
      <c r="F173" s="39"/>
      <c r="I173" s="80"/>
    </row>
    <row r="174" spans="2:9" ht="21">
      <c r="B174" s="39"/>
      <c r="C174" s="125"/>
      <c r="D174" s="39"/>
      <c r="E174" s="39"/>
      <c r="F174" s="39"/>
      <c r="I174" s="80"/>
    </row>
    <row r="175" spans="2:9" ht="21">
      <c r="B175" s="39"/>
      <c r="C175" s="125"/>
      <c r="D175" s="39"/>
      <c r="E175" s="39"/>
      <c r="F175" s="39"/>
      <c r="I175" s="80"/>
    </row>
    <row r="176" spans="2:9" ht="21">
      <c r="B176" s="39"/>
      <c r="C176" s="125"/>
      <c r="D176" s="39"/>
      <c r="E176" s="39"/>
      <c r="F176" s="39"/>
      <c r="I176" s="80"/>
    </row>
    <row r="177" spans="2:9" ht="21">
      <c r="B177" s="39"/>
      <c r="C177" s="125"/>
      <c r="D177" s="39"/>
      <c r="E177" s="39"/>
      <c r="F177" s="39"/>
      <c r="I177" s="80"/>
    </row>
    <row r="178" spans="2:9" ht="21">
      <c r="B178" s="39"/>
      <c r="C178" s="125"/>
      <c r="D178" s="39"/>
      <c r="E178" s="39"/>
      <c r="F178" s="39"/>
      <c r="I178" s="80"/>
    </row>
    <row r="179" spans="2:9" ht="21">
      <c r="B179" s="39"/>
      <c r="C179" s="125"/>
      <c r="D179" s="39"/>
      <c r="E179" s="39"/>
      <c r="F179" s="39"/>
      <c r="I179" s="80"/>
    </row>
    <row r="180" spans="2:9" ht="21">
      <c r="B180" s="39"/>
      <c r="C180" s="125"/>
      <c r="D180" s="39"/>
      <c r="E180" s="39"/>
      <c r="F180" s="39"/>
      <c r="I180" s="80"/>
    </row>
    <row r="181" spans="2:9" ht="21">
      <c r="B181" s="39"/>
      <c r="C181" s="125"/>
      <c r="D181" s="39"/>
      <c r="E181" s="39"/>
      <c r="F181" s="39"/>
      <c r="I181" s="80"/>
    </row>
    <row r="182" spans="2:9" ht="21">
      <c r="B182" s="39"/>
      <c r="C182" s="125"/>
      <c r="D182" s="39"/>
      <c r="E182" s="39"/>
      <c r="F182" s="39"/>
      <c r="I182" s="80"/>
    </row>
    <row r="183" spans="2:9" ht="21">
      <c r="B183" s="39"/>
      <c r="C183" s="125"/>
      <c r="D183" s="39"/>
      <c r="E183" s="39"/>
      <c r="F183" s="39"/>
      <c r="I183" s="80"/>
    </row>
    <row r="184" spans="2:9" ht="21">
      <c r="B184" s="39"/>
      <c r="C184" s="125"/>
      <c r="D184" s="39"/>
      <c r="E184" s="39"/>
      <c r="F184" s="39"/>
      <c r="I184" s="80"/>
    </row>
    <row r="185" spans="2:9" ht="21">
      <c r="B185" s="39"/>
      <c r="C185" s="125"/>
      <c r="D185" s="39"/>
      <c r="E185" s="39"/>
      <c r="F185" s="39"/>
      <c r="I185" s="80"/>
    </row>
    <row r="186" spans="2:9" ht="21">
      <c r="B186" s="39"/>
      <c r="C186" s="125"/>
      <c r="D186" s="39"/>
      <c r="E186" s="39"/>
      <c r="F186" s="39"/>
      <c r="I186" s="80"/>
    </row>
    <row r="187" spans="2:9" ht="21">
      <c r="B187" s="39"/>
      <c r="C187" s="125"/>
      <c r="D187" s="39"/>
      <c r="E187" s="39"/>
      <c r="F187" s="39"/>
      <c r="I187" s="80"/>
    </row>
    <row r="188" spans="2:9" ht="21">
      <c r="B188" s="39"/>
      <c r="C188" s="125"/>
      <c r="D188" s="39"/>
      <c r="E188" s="39"/>
      <c r="F188" s="39"/>
      <c r="I188" s="80"/>
    </row>
    <row r="189" spans="2:9" ht="21">
      <c r="B189" s="39"/>
      <c r="C189" s="125"/>
      <c r="D189" s="39"/>
      <c r="E189" s="39"/>
      <c r="F189" s="39"/>
      <c r="I189" s="80"/>
    </row>
    <row r="190" spans="2:9" ht="21">
      <c r="B190" s="39"/>
      <c r="C190" s="125"/>
      <c r="D190" s="39"/>
      <c r="E190" s="39"/>
      <c r="F190" s="39"/>
      <c r="I190" s="80"/>
    </row>
    <row r="191" spans="2:9" ht="21">
      <c r="B191" s="39"/>
      <c r="C191" s="125"/>
      <c r="D191" s="39"/>
      <c r="E191" s="39"/>
      <c r="F191" s="39"/>
      <c r="I191" s="80"/>
    </row>
    <row r="192" spans="2:9" ht="21">
      <c r="B192" s="39"/>
      <c r="C192" s="125"/>
      <c r="D192" s="39"/>
      <c r="E192" s="39"/>
      <c r="F192" s="39"/>
      <c r="I192" s="80"/>
    </row>
    <row r="193" spans="2:9" ht="21">
      <c r="B193" s="39"/>
      <c r="C193" s="125"/>
      <c r="D193" s="39"/>
      <c r="E193" s="39"/>
      <c r="F193" s="39"/>
      <c r="I193" s="80"/>
    </row>
    <row r="194" spans="2:9" ht="21">
      <c r="B194" s="39"/>
      <c r="C194" s="125"/>
      <c r="D194" s="39"/>
      <c r="E194" s="39"/>
      <c r="F194" s="39"/>
      <c r="I194" s="80"/>
    </row>
    <row r="195" spans="2:9" ht="21">
      <c r="B195" s="39"/>
      <c r="C195" s="125"/>
      <c r="D195" s="39"/>
      <c r="E195" s="39"/>
      <c r="F195" s="39"/>
      <c r="I195" s="80"/>
    </row>
    <row r="196" spans="2:9" ht="21">
      <c r="B196" s="39"/>
      <c r="C196" s="125"/>
      <c r="D196" s="39"/>
      <c r="E196" s="39"/>
      <c r="F196" s="39"/>
      <c r="I196" s="80"/>
    </row>
    <row r="197" spans="2:9" ht="21">
      <c r="B197" s="39"/>
      <c r="C197" s="125"/>
      <c r="D197" s="39"/>
      <c r="E197" s="39"/>
      <c r="F197" s="39"/>
      <c r="I197" s="80"/>
    </row>
    <row r="198" spans="2:9" ht="21">
      <c r="B198" s="39"/>
      <c r="C198" s="125"/>
      <c r="D198" s="39"/>
      <c r="E198" s="39"/>
      <c r="F198" s="39"/>
      <c r="I198" s="80"/>
    </row>
    <row r="199" spans="2:9" ht="21">
      <c r="B199" s="39"/>
      <c r="C199" s="125"/>
      <c r="D199" s="39"/>
      <c r="E199" s="39"/>
      <c r="F199" s="39"/>
      <c r="I199" s="80"/>
    </row>
    <row r="200" spans="2:9" ht="21">
      <c r="B200" s="39"/>
      <c r="C200" s="125"/>
      <c r="D200" s="39"/>
      <c r="E200" s="39"/>
      <c r="F200" s="39"/>
      <c r="I200" s="80"/>
    </row>
    <row r="201" spans="2:9" ht="21">
      <c r="B201" s="39"/>
      <c r="C201" s="125"/>
      <c r="D201" s="39"/>
      <c r="E201" s="39"/>
      <c r="F201" s="39"/>
      <c r="I201" s="80"/>
    </row>
    <row r="202" spans="2:9" ht="21">
      <c r="B202" s="39"/>
      <c r="C202" s="125"/>
      <c r="D202" s="39"/>
      <c r="E202" s="39"/>
      <c r="F202" s="39"/>
      <c r="I202" s="80"/>
    </row>
    <row r="203" spans="2:9" ht="21">
      <c r="B203" s="39"/>
      <c r="C203" s="125"/>
      <c r="D203" s="39"/>
      <c r="E203" s="39"/>
      <c r="F203" s="39"/>
      <c r="I203" s="80"/>
    </row>
    <row r="204" spans="2:9" ht="21">
      <c r="B204" s="39"/>
      <c r="C204" s="125"/>
      <c r="D204" s="39"/>
      <c r="E204" s="39"/>
      <c r="F204" s="39"/>
      <c r="I204" s="80"/>
    </row>
    <row r="205" spans="2:9" ht="21">
      <c r="B205" s="39"/>
      <c r="C205" s="125"/>
      <c r="D205" s="39"/>
      <c r="E205" s="39"/>
      <c r="F205" s="39"/>
      <c r="I205" s="80"/>
    </row>
    <row r="206" spans="2:9" ht="21">
      <c r="B206" s="39"/>
      <c r="C206" s="125"/>
      <c r="D206" s="39"/>
      <c r="E206" s="39"/>
      <c r="F206" s="39"/>
      <c r="I206" s="80"/>
    </row>
    <row r="207" spans="2:9" ht="21">
      <c r="B207" s="39"/>
      <c r="C207" s="125"/>
      <c r="D207" s="39"/>
      <c r="E207" s="39"/>
      <c r="F207" s="39"/>
      <c r="I207" s="80"/>
    </row>
    <row r="208" spans="2:9" ht="21">
      <c r="B208" s="39"/>
      <c r="C208" s="125"/>
      <c r="D208" s="39"/>
      <c r="E208" s="39"/>
      <c r="F208" s="39"/>
      <c r="I208" s="80"/>
    </row>
    <row r="209" spans="2:9" ht="21">
      <c r="B209" s="39"/>
      <c r="C209" s="125"/>
      <c r="D209" s="39"/>
      <c r="E209" s="39"/>
      <c r="F209" s="39"/>
      <c r="I209" s="80"/>
    </row>
    <row r="210" spans="2:9" ht="21">
      <c r="B210" s="39"/>
      <c r="C210" s="125"/>
      <c r="D210" s="39"/>
      <c r="E210" s="39"/>
      <c r="F210" s="39"/>
      <c r="I210" s="80"/>
    </row>
    <row r="211" spans="2:9" ht="21">
      <c r="B211" s="39"/>
      <c r="C211" s="125"/>
      <c r="D211" s="39"/>
      <c r="E211" s="39"/>
      <c r="F211" s="39"/>
      <c r="I211" s="80"/>
    </row>
    <row r="212" spans="2:9" ht="21">
      <c r="B212" s="39"/>
      <c r="C212" s="125"/>
      <c r="D212" s="39"/>
      <c r="E212" s="39"/>
      <c r="F212" s="39"/>
      <c r="I212" s="80"/>
    </row>
    <row r="213" spans="2:9" ht="21">
      <c r="B213" s="39"/>
      <c r="C213" s="125"/>
      <c r="D213" s="39"/>
      <c r="E213" s="39"/>
      <c r="F213" s="39"/>
      <c r="I213" s="80"/>
    </row>
    <row r="214" spans="2:9" ht="21">
      <c r="B214" s="39"/>
      <c r="C214" s="125"/>
      <c r="D214" s="39"/>
      <c r="E214" s="39"/>
      <c r="F214" s="39"/>
      <c r="I214" s="80"/>
    </row>
    <row r="215" spans="2:9" ht="21">
      <c r="B215" s="39"/>
      <c r="C215" s="125"/>
      <c r="D215" s="39"/>
      <c r="E215" s="39"/>
      <c r="F215" s="39"/>
      <c r="I215" s="80"/>
    </row>
    <row r="216" spans="2:9" ht="21">
      <c r="B216" s="39"/>
      <c r="C216" s="125"/>
      <c r="D216" s="39"/>
      <c r="E216" s="39"/>
      <c r="F216" s="39"/>
      <c r="I216" s="80"/>
    </row>
    <row r="217" spans="2:9" ht="21">
      <c r="B217" s="39"/>
      <c r="C217" s="125"/>
      <c r="D217" s="39"/>
      <c r="E217" s="39"/>
      <c r="F217" s="39"/>
      <c r="I217" s="80"/>
    </row>
    <row r="218" spans="2:9" ht="21">
      <c r="B218" s="39"/>
      <c r="C218" s="125"/>
      <c r="D218" s="39"/>
      <c r="E218" s="39"/>
      <c r="F218" s="39"/>
      <c r="I218" s="80"/>
    </row>
    <row r="219" spans="2:9" ht="21">
      <c r="B219" s="39"/>
      <c r="C219" s="125"/>
      <c r="D219" s="39"/>
      <c r="E219" s="39"/>
      <c r="F219" s="39"/>
      <c r="I219" s="80"/>
    </row>
    <row r="220" spans="2:9" ht="21">
      <c r="B220" s="39"/>
      <c r="C220" s="125"/>
      <c r="D220" s="39"/>
      <c r="E220" s="39"/>
      <c r="F220" s="39"/>
      <c r="I220" s="80"/>
    </row>
    <row r="221" ht="21">
      <c r="I221" s="80"/>
    </row>
    <row r="222" ht="21">
      <c r="I222" s="80"/>
    </row>
    <row r="223" ht="21">
      <c r="I223" s="80"/>
    </row>
    <row r="224" ht="21">
      <c r="I224" s="80"/>
    </row>
    <row r="225" ht="21">
      <c r="I225" s="80"/>
    </row>
    <row r="226" ht="21">
      <c r="I226" s="80"/>
    </row>
    <row r="227" ht="21">
      <c r="I227" s="80"/>
    </row>
    <row r="228" ht="21">
      <c r="I228" s="80"/>
    </row>
    <row r="229" ht="21">
      <c r="I229" s="80"/>
    </row>
    <row r="230" ht="21">
      <c r="I230" s="80"/>
    </row>
    <row r="231" ht="21">
      <c r="I231" s="80"/>
    </row>
    <row r="232" ht="21">
      <c r="I232" s="80"/>
    </row>
    <row r="233" ht="21">
      <c r="I233" s="80"/>
    </row>
    <row r="234" ht="21">
      <c r="I234" s="80"/>
    </row>
    <row r="235" ht="21">
      <c r="I235" s="80"/>
    </row>
    <row r="236" ht="21">
      <c r="I236" s="80"/>
    </row>
    <row r="237" ht="21">
      <c r="I237" s="80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2013-07-30T07:37:28Z</cp:lastPrinted>
  <dcterms:created xsi:type="dcterms:W3CDTF">2003-05-27T02:50:48Z</dcterms:created>
  <dcterms:modified xsi:type="dcterms:W3CDTF">2014-04-23T07:54:22Z</dcterms:modified>
  <cp:category/>
  <cp:version/>
  <cp:contentType/>
  <cp:contentStatus/>
</cp:coreProperties>
</file>