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00" windowWidth="9720" windowHeight="5775" activeTab="2"/>
  </bookViews>
  <sheets>
    <sheet name="I.6" sheetId="1" r:id="rId1"/>
    <sheet name="I.14" sheetId="2" r:id="rId2"/>
    <sheet name="I.17" sheetId="3" r:id="rId3"/>
  </sheets>
  <definedNames>
    <definedName name="_xlnm.Print_Titles" localSheetId="1">'I.14'!$1:$9</definedName>
    <definedName name="_xlnm.Print_Titles" localSheetId="2">'I.17'!$1:$9</definedName>
    <definedName name="_xlnm.Print_Titles" localSheetId="0">'I.6'!$1:$9</definedName>
  </definedNames>
  <calcPr fullCalcOnLoad="1"/>
</workbook>
</file>

<file path=xl/sharedStrings.xml><?xml version="1.0" encoding="utf-8"?>
<sst xmlns="http://schemas.openxmlformats.org/spreadsheetml/2006/main" count="381" uniqueCount="190">
  <si>
    <t>อ.ท. 1-02</t>
  </si>
  <si>
    <t>กรมชลประทาน</t>
  </si>
  <si>
    <t xml:space="preserve">     ตารางแสดงสถิติการสำรวจปริมาณน้ำ</t>
  </si>
  <si>
    <t>แม่   น้ำแวน</t>
  </si>
  <si>
    <t>สถานี   น้ำแวน</t>
  </si>
  <si>
    <t>Code   I.6</t>
  </si>
  <si>
    <t>ตำบล   น้ำแวน</t>
  </si>
  <si>
    <t>อำเภอ   เชียงคำ</t>
  </si>
  <si>
    <t>จังหวัด   พะเยา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</si>
  <si>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</si>
  <si>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</si>
  <si>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</si>
  <si>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</si>
  <si>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</si>
  <si>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</si>
  <si>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</si>
  <si>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</si>
  <si>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</si>
  <si>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</si>
  <si>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</si>
  <si>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</si>
  <si>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</si>
  <si>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</si>
  <si>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</si>
  <si>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</si>
  <si>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น้ำแม่อิง</t>
  </si>
  <si>
    <t>สถานี   น้ำแม่อิง</t>
  </si>
  <si>
    <t>Code   I.14</t>
  </si>
  <si>
    <t>ตำบล   ต้า</t>
  </si>
  <si>
    <t>อำเภอ   ขุนตาล</t>
  </si>
  <si>
    <t>จังหวัด   เชียงราย</t>
  </si>
  <si>
    <t>ม.(ร.ท.ก.)</t>
  </si>
  <si>
    <t>Code   I.17</t>
  </si>
  <si>
    <t>สถานี   บ้านเจดีย์งาม</t>
  </si>
  <si>
    <t>อำเภอ   เมือง</t>
  </si>
  <si>
    <t>ตำบล   ท่าวังทอง</t>
  </si>
  <si>
    <t>ผู้ตรวจสอบ…………………………………………..</t>
  </si>
  <si>
    <t>สำนักอุทกวิทยาและบริหารน้ำ</t>
  </si>
  <si>
    <t>สำรวจที่แนวสะพาน</t>
  </si>
  <si>
    <t>"</t>
  </si>
  <si>
    <t>28 พ.ค</t>
  </si>
  <si>
    <t>20 มิ.ย.</t>
  </si>
  <si>
    <t>5 มิ.ย.</t>
  </si>
  <si>
    <t>13 มิ.ย.</t>
  </si>
  <si>
    <t>27 มิ.ย.</t>
  </si>
  <si>
    <t>15 ส.ค.</t>
  </si>
  <si>
    <t>12 ก.ย.</t>
  </si>
  <si>
    <t>6 พ.ย.</t>
  </si>
  <si>
    <t>20 ก.พ.</t>
  </si>
  <si>
    <t>จุดสำรวจ</t>
  </si>
  <si>
    <t>รวม</t>
  </si>
  <si>
    <t>จุด</t>
  </si>
  <si>
    <t>25 เม.ย.</t>
  </si>
  <si>
    <t>15 พ.ค</t>
  </si>
  <si>
    <t>22 พ.ค</t>
  </si>
  <si>
    <t>09.00-09.10</t>
  </si>
  <si>
    <t>09.10-09.20</t>
  </si>
  <si>
    <t>30 พ.ค</t>
  </si>
  <si>
    <t>09.05-09.15</t>
  </si>
  <si>
    <t>4 ก.ค.</t>
  </si>
  <si>
    <t>10 ก.ค.</t>
  </si>
  <si>
    <t>16 ก.ค.</t>
  </si>
  <si>
    <t>29 ส.ค.</t>
  </si>
  <si>
    <t>18 ก.ย.</t>
  </si>
  <si>
    <t>16 ต.ค.</t>
  </si>
  <si>
    <t>22 ต.ค.</t>
  </si>
  <si>
    <t>29 ต.ค.</t>
  </si>
  <si>
    <t>26 พ.ย.</t>
  </si>
  <si>
    <t>18 ธ.ค.</t>
  </si>
  <si>
    <t>25 ธ.ค.</t>
  </si>
  <si>
    <t>15 ม.ค.</t>
  </si>
  <si>
    <t>22 ม.ค.</t>
  </si>
  <si>
    <t>6 ก.พ.</t>
  </si>
  <si>
    <t>10.45-11.10</t>
  </si>
  <si>
    <t xml:space="preserve"> ปีน้ำ     2557  ( 2014)</t>
  </si>
  <si>
    <t>9 เม.ย.</t>
  </si>
  <si>
    <t>22 เม.ย.</t>
  </si>
  <si>
    <t xml:space="preserve"> ปีน้ำ     2557 ( 2014)</t>
  </si>
  <si>
    <t>4 เม.ย.</t>
  </si>
  <si>
    <t>09.55-10.10</t>
  </si>
  <si>
    <t>11.25-11.50</t>
  </si>
  <si>
    <t>9 พ.ค.</t>
  </si>
  <si>
    <t>12.17-12.30</t>
  </si>
  <si>
    <t>13.00-13.20</t>
  </si>
  <si>
    <t>12.00-12.25</t>
  </si>
  <si>
    <t>13.40-14.00</t>
  </si>
  <si>
    <t>20 พ.ค.</t>
  </si>
  <si>
    <t>09.30-09.40</t>
  </si>
  <si>
    <t>09.40-09.50</t>
  </si>
  <si>
    <t>28 พ.ค.</t>
  </si>
  <si>
    <t>11.10-11.25</t>
  </si>
  <si>
    <t>11.15-11.30</t>
  </si>
  <si>
    <t>10.10-10.35</t>
  </si>
  <si>
    <t>10.30-10.50</t>
  </si>
  <si>
    <t>9.57-10.25</t>
  </si>
  <si>
    <t>09.35-09.55</t>
  </si>
  <si>
    <t>09.00-09.20</t>
  </si>
  <si>
    <t>09.03-09.20</t>
  </si>
  <si>
    <t>08.55-09.15</t>
  </si>
  <si>
    <t>09.00-09.15</t>
  </si>
  <si>
    <t>11.22-11.45</t>
  </si>
  <si>
    <t>11.40-12.00</t>
  </si>
  <si>
    <t>11.00-11.15</t>
  </si>
  <si>
    <t>18 ก.ค.</t>
  </si>
  <si>
    <t>11.13-11.30</t>
  </si>
  <si>
    <t>11.00-11.20</t>
  </si>
  <si>
    <t>09.35-09.45</t>
  </si>
  <si>
    <t>23 ก.ค.</t>
  </si>
  <si>
    <t>10.00-10.15</t>
  </si>
  <si>
    <t>09.12-10.10</t>
  </si>
  <si>
    <t>12.05-13.11</t>
  </si>
  <si>
    <t>10.55-11.45</t>
  </si>
  <si>
    <t>12.50-13.10</t>
  </si>
  <si>
    <t>10.50-11.10</t>
  </si>
  <si>
    <t>8 ส.ค.</t>
  </si>
  <si>
    <t>12.50-13.15</t>
  </si>
  <si>
    <t>09.46-10.20</t>
  </si>
  <si>
    <t>20 ส.ค.</t>
  </si>
  <si>
    <t>27 ส.ค.</t>
  </si>
  <si>
    <t>10.10-11.00</t>
  </si>
  <si>
    <t>12.20-13.05</t>
  </si>
  <si>
    <t>12.50-14.00</t>
  </si>
  <si>
    <t>12.00-13.00</t>
  </si>
  <si>
    <t>14.15-14.50</t>
  </si>
  <si>
    <t>11.56-12.30</t>
  </si>
  <si>
    <t>10.00-11.00</t>
  </si>
  <si>
    <t>09.40-10.00</t>
  </si>
  <si>
    <t>5 ก.ย.</t>
  </si>
  <si>
    <t>23 ก.ย.</t>
  </si>
  <si>
    <t>12.15-13.10</t>
  </si>
  <si>
    <t>09.10-09.55</t>
  </si>
  <si>
    <t>12.35-13.30</t>
  </si>
  <si>
    <t>11.50-12.50</t>
  </si>
  <si>
    <t>25 ก.ย.</t>
  </si>
  <si>
    <t>12.30-13.10</t>
  </si>
  <si>
    <t>11.35-12.10</t>
  </si>
  <si>
    <t>10 ต.ค.</t>
  </si>
  <si>
    <t>31 ต.ค.</t>
  </si>
  <si>
    <t>09.40-10.10</t>
  </si>
  <si>
    <t>09.30-09.50</t>
  </si>
  <si>
    <t>8 ต.ค.</t>
  </si>
  <si>
    <t>12.15-13.00</t>
  </si>
  <si>
    <t>13.20-13.45</t>
  </si>
  <si>
    <t>13.03-13.25</t>
  </si>
  <si>
    <t>11.15-11.35</t>
  </si>
  <si>
    <t>11.21-12.57</t>
  </si>
  <si>
    <t>19 พ.ย.</t>
  </si>
  <si>
    <t>10.10-10.20</t>
  </si>
  <si>
    <t>12 พ.ย.</t>
  </si>
  <si>
    <t>24 พ.ย.</t>
  </si>
  <si>
    <t>12.15-12.55</t>
  </si>
  <si>
    <t>11.55-12.40</t>
  </si>
  <si>
    <t>18 พ.ย.</t>
  </si>
  <si>
    <t>11.10-11.35</t>
  </si>
  <si>
    <t>10.40-10.55</t>
  </si>
  <si>
    <t>10.10-10.25</t>
  </si>
  <si>
    <t>3 ธ.ค.</t>
  </si>
  <si>
    <t>10 ธ.ค.</t>
  </si>
  <si>
    <t>23 ธ.ค.</t>
  </si>
  <si>
    <t>12.15-12.40</t>
  </si>
  <si>
    <t>13.05-14.00</t>
  </si>
  <si>
    <t>09.25-09.45</t>
  </si>
  <si>
    <t>12.40-13.10</t>
  </si>
  <si>
    <t>11.40-12.10</t>
  </si>
  <si>
    <t>11.30-11.55</t>
  </si>
  <si>
    <t>30 ม.ค.</t>
  </si>
  <si>
    <t>10.15-10.35</t>
  </si>
  <si>
    <t>09.40-09.55</t>
  </si>
  <si>
    <t>8 ม.ค.</t>
  </si>
  <si>
    <t>20 ม.ค.</t>
  </si>
  <si>
    <t>28 ม.ค.</t>
  </si>
  <si>
    <t>12.10-12.50</t>
  </si>
  <si>
    <t>12.10-12.35</t>
  </si>
  <si>
    <t>12.35-13.00</t>
  </si>
  <si>
    <t>12.00-12.30</t>
  </si>
  <si>
    <t>11.30-11.45</t>
  </si>
  <si>
    <t>10.45-11.00</t>
  </si>
  <si>
    <t>2 ก.พ.</t>
  </si>
  <si>
    <t>10.58-11.15</t>
  </si>
  <si>
    <t>11 ก.พ.</t>
  </si>
  <si>
    <t>24 ก.พ.</t>
  </si>
  <si>
    <t>12.18-12.30</t>
  </si>
  <si>
    <t>09.45-10.00</t>
  </si>
  <si>
    <t>12.20-12.35</t>
  </si>
  <si>
    <t>12.25-12.45</t>
  </si>
  <si>
    <t>20 มี.ค.</t>
  </si>
  <si>
    <t>10.00-10.30</t>
  </si>
  <si>
    <t>5 มี.ค.</t>
  </si>
  <si>
    <t>14 มี.ค.</t>
  </si>
  <si>
    <t>18 มี.ค.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</si>
</sst>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d\ ดดด"/>
    <numFmt numFmtId="204" formatCode="0.000"/>
    <numFmt numFmtId="205" formatCode="dd\ ดดด"/>
    <numFmt numFmtId="206" formatCode="0.0000"/>
    <numFmt numFmtId="207" formatCode="0.0"/>
    <numFmt numFmtId="208" formatCode="0.00000"/>
    <numFmt numFmtId="209" formatCode="0.00000000"/>
    <numFmt numFmtId="210" formatCode="0.0000000"/>
    <numFmt numFmtId="211" formatCode="0.000000"/>
    <numFmt numFmtId="212" formatCode="d\ \ ดดด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วว/ดด/ปป"/>
    <numFmt numFmtId="228" formatCode="ช\.นน\ &quot;น.&quot;"/>
    <numFmt numFmtId="229" formatCode="t0.00E+00"/>
    <numFmt numFmtId="230" formatCode="&quot;฿&quot;t#,##0_);\(&quot;฿&quot;t#,##0\)"/>
    <numFmt numFmtId="231" formatCode="&quot;฿&quot;t#,##0_);[Red]\(&quot;฿&quot;t#,##0\)"/>
    <numFmt numFmtId="232" formatCode="dd\ \ ดดด"/>
    <numFmt numFmtId="233" formatCode="0.000;[Red]0.000"/>
    <numFmt numFmtId="234" formatCode="0.0;[Red]0.0"/>
    <numFmt numFmtId="235" formatCode="0.00;[Red]0.00"/>
    <numFmt numFmtId="236" formatCode="d\ ดดด\ "/>
    <numFmt numFmtId="237" formatCode="0.000%"/>
    <numFmt numFmtId="238" formatCode="m/d"/>
    <numFmt numFmtId="239" formatCode="dd\ ดดด\ yyyy"/>
    <numFmt numFmtId="240" formatCode="d/ดดดm"/>
    <numFmt numFmtId="241" formatCode="d\ ดดด\ yyyy\ "/>
    <numFmt numFmtId="242" formatCode="\ ดดด\ yyyy\ "/>
    <numFmt numFmtId="243" formatCode="\ ดดด\ yy"/>
    <numFmt numFmtId="244" formatCode="mmm\-yyyy"/>
    <numFmt numFmtId="245" formatCode="0.000000000"/>
  </numFmts>
  <fonts count="73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color indexed="8"/>
      <name val="CordiaUPC"/>
      <family val="2"/>
    </font>
    <font>
      <b/>
      <sz val="15"/>
      <color indexed="8"/>
      <name val="AngsanaUPC"/>
      <family val="1"/>
    </font>
    <font>
      <b/>
      <sz val="16"/>
      <color indexed="8"/>
      <name val="AngsanaUPC"/>
      <family val="1"/>
    </font>
    <font>
      <sz val="15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1"/>
    </font>
    <font>
      <sz val="17.5"/>
      <color indexed="8"/>
      <name val="Cordia New"/>
      <family val="2"/>
    </font>
    <font>
      <sz val="12.75"/>
      <color indexed="8"/>
      <name val="Cordia New"/>
      <family val="2"/>
    </font>
    <font>
      <sz val="13"/>
      <color indexed="8"/>
      <name val="Cordia New"/>
      <family val="2"/>
    </font>
    <font>
      <sz val="17.75"/>
      <color indexed="8"/>
      <name val="Cordia New"/>
      <family val="2"/>
    </font>
    <font>
      <sz val="11.75"/>
      <color indexed="8"/>
      <name val="Cordia New"/>
      <family val="2"/>
    </font>
    <font>
      <sz val="16.5"/>
      <color indexed="8"/>
      <name val="Cordia New"/>
      <family val="2"/>
    </font>
    <font>
      <sz val="12"/>
      <color indexed="8"/>
      <name val="Cordia New"/>
      <family val="2"/>
    </font>
    <font>
      <sz val="17"/>
      <color indexed="8"/>
      <name val="Cordia New"/>
      <family val="2"/>
    </font>
    <font>
      <sz val="13.5"/>
      <color indexed="8"/>
      <name val="Cordia New"/>
      <family val="2"/>
    </font>
    <font>
      <sz val="18.5"/>
      <color indexed="8"/>
      <name val="Cordia New"/>
      <family val="2"/>
    </font>
    <font>
      <sz val="14"/>
      <color indexed="8"/>
      <name val="Cordia New"/>
      <family val="2"/>
    </font>
    <font>
      <sz val="19.75"/>
      <color indexed="8"/>
      <name val="Cordia New"/>
      <family val="2"/>
    </font>
    <font>
      <sz val="14.25"/>
      <color indexed="8"/>
      <name val="Cordia New"/>
      <family val="2"/>
    </font>
    <font>
      <sz val="13.25"/>
      <color indexed="8"/>
      <name val="Cordia New"/>
      <family val="2"/>
    </font>
    <font>
      <sz val="18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75"/>
      <color indexed="8"/>
      <name val="Cordia New"/>
      <family val="2"/>
    </font>
    <font>
      <b/>
      <sz val="16"/>
      <color indexed="8"/>
      <name val="Cordia New"/>
      <family val="2"/>
    </font>
    <font>
      <sz val="12.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0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204" fontId="16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centerContinuous"/>
    </xf>
    <xf numFmtId="204" fontId="3" fillId="0" borderId="0" xfId="0" applyNumberFormat="1" applyFont="1" applyFill="1" applyBorder="1" applyAlignment="1">
      <alignment horizontal="centerContinuous"/>
    </xf>
    <xf numFmtId="204" fontId="4" fillId="0" borderId="0" xfId="0" applyNumberFormat="1" applyFont="1" applyFill="1" applyBorder="1" applyAlignment="1">
      <alignment/>
    </xf>
    <xf numFmtId="204" fontId="6" fillId="0" borderId="0" xfId="0" applyNumberFormat="1" applyFont="1" applyFill="1" applyBorder="1" applyAlignment="1">
      <alignment horizontal="left"/>
    </xf>
    <xf numFmtId="204" fontId="4" fillId="0" borderId="13" xfId="0" applyNumberFormat="1" applyFont="1" applyFill="1" applyBorder="1" applyAlignment="1">
      <alignment horizontal="center"/>
    </xf>
    <xf numFmtId="204" fontId="4" fillId="0" borderId="14" xfId="0" applyNumberFormat="1" applyFont="1" applyFill="1" applyBorder="1" applyAlignment="1">
      <alignment horizontal="center"/>
    </xf>
    <xf numFmtId="204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center"/>
    </xf>
    <xf numFmtId="204" fontId="5" fillId="0" borderId="0" xfId="0" applyNumberFormat="1" applyFont="1" applyFill="1" applyAlignment="1">
      <alignment/>
    </xf>
    <xf numFmtId="204" fontId="6" fillId="0" borderId="0" xfId="0" applyNumberFormat="1" applyFont="1" applyFill="1" applyBorder="1" applyAlignment="1">
      <alignment horizontal="centerContinuous"/>
    </xf>
    <xf numFmtId="204" fontId="1" fillId="0" borderId="0" xfId="0" applyNumberFormat="1" applyFont="1" applyFill="1" applyBorder="1" applyAlignment="1">
      <alignment horizontal="centerContinuous"/>
    </xf>
    <xf numFmtId="2" fontId="3" fillId="0" borderId="12" xfId="0" applyNumberFormat="1" applyFont="1" applyFill="1" applyBorder="1" applyAlignment="1">
      <alignment horizontal="center" vertical="center"/>
    </xf>
    <xf numFmtId="20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0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03" fontId="3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4" fontId="3" fillId="0" borderId="11" xfId="0" applyNumberFormat="1" applyFont="1" applyFill="1" applyBorder="1" applyAlignment="1">
      <alignment horizontal="center" vertical="center"/>
    </xf>
    <xf numFmtId="203" fontId="3" fillId="0" borderId="0" xfId="0" applyNumberFormat="1" applyFont="1" applyBorder="1" applyAlignment="1">
      <alignment vertical="center"/>
    </xf>
    <xf numFmtId="203" fontId="3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0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04" fontId="18" fillId="0" borderId="12" xfId="0" applyNumberFormat="1" applyFont="1" applyFill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203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04" fontId="18" fillId="0" borderId="10" xfId="0" applyNumberFormat="1" applyFont="1" applyBorder="1" applyAlignment="1">
      <alignment horizontal="center" vertical="center"/>
    </xf>
    <xf numFmtId="20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/>
    </xf>
    <xf numFmtId="20" fontId="18" fillId="0" borderId="10" xfId="0" applyNumberFormat="1" applyFont="1" applyBorder="1" applyAlignment="1">
      <alignment horizontal="center" vertical="center"/>
    </xf>
    <xf numFmtId="203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04" fontId="18" fillId="0" borderId="11" xfId="0" applyNumberFormat="1" applyFont="1" applyFill="1" applyBorder="1" applyAlignment="1">
      <alignment horizontal="center" vertical="center"/>
    </xf>
    <xf numFmtId="204" fontId="18" fillId="0" borderId="11" xfId="0" applyNumberFormat="1" applyFont="1" applyBorder="1" applyAlignment="1">
      <alignment horizontal="center" vertical="center"/>
    </xf>
    <xf numFmtId="203" fontId="18" fillId="0" borderId="18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04" fontId="18" fillId="0" borderId="18" xfId="0" applyNumberFormat="1" applyFont="1" applyFill="1" applyBorder="1" applyAlignment="1">
      <alignment horizontal="center" vertical="center"/>
    </xf>
    <xf numFmtId="204" fontId="18" fillId="0" borderId="1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04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04" fontId="17" fillId="0" borderId="10" xfId="0" applyNumberFormat="1" applyFont="1" applyFill="1" applyBorder="1" applyAlignment="1">
      <alignment horizontal="center" vertical="center"/>
    </xf>
    <xf numFmtId="204" fontId="17" fillId="0" borderId="10" xfId="0" applyNumberFormat="1" applyFont="1" applyFill="1" applyBorder="1" applyAlignment="1">
      <alignment horizontal="center"/>
    </xf>
    <xf numFmtId="204" fontId="17" fillId="0" borderId="11" xfId="0" applyNumberFormat="1" applyFont="1" applyFill="1" applyBorder="1" applyAlignment="1">
      <alignment horizontal="center"/>
    </xf>
    <xf numFmtId="204" fontId="17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04" fontId="3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9" fillId="0" borderId="0" xfId="35" applyFont="1" applyBorder="1" applyAlignment="1">
      <alignment horizont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20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4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20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204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04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04" fontId="1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/>
    </xf>
    <xf numFmtId="204" fontId="17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04" fontId="17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0"/>
          <c:w val="0.85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'I.6'!$H$13:$H$28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33522036"/>
        <c:axId val="33262869"/>
      </c:scatterChart>
      <c:valAx>
        <c:axId val="3352203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262869"/>
        <c:crossesAt val="0"/>
        <c:crossBetween val="midCat"/>
        <c:dispUnits/>
        <c:majorUnit val="10"/>
        <c:minorUnit val="5"/>
      </c:valAx>
      <c:valAx>
        <c:axId val="33262869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52203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88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'I.6'!$F$13:$F$28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937839"/>
        <c:crossesAt val="0"/>
        <c:crossBetween val="midCat"/>
        <c:dispUnits/>
        <c:majorUnit val="10"/>
        <c:minorUnit val="5"/>
      </c:valAx>
      <c:valAx>
        <c:axId val="9937839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93036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28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'I.6'!$G$13:$G$28</c:f>
              <c:numCache/>
            </c:numRef>
          </c:xVal>
          <c:yVal>
            <c:numRef>
              <c:f>'I.6'!$C$13:$C$33</c:f>
              <c:numCache/>
            </c:numRef>
          </c:yVal>
          <c:smooth val="0"/>
        </c:ser>
        <c:axId val="22331688"/>
        <c:axId val="66767465"/>
      </c:scatterChart>
      <c:valAx>
        <c:axId val="223316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767465"/>
        <c:crossesAt val="0"/>
        <c:crossBetween val="midCat"/>
        <c:dispUnits/>
        <c:majorUnit val="0.2"/>
        <c:minorUnit val="0.1"/>
      </c:valAx>
      <c:valAx>
        <c:axId val="66767465"/>
        <c:scaling>
          <c:orientation val="minMax"/>
          <c:max val="393"/>
          <c:min val="3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33168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2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'I.14'!$H$10:$H$47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64036274"/>
        <c:axId val="39455555"/>
      </c:scatterChart>
      <c:valAx>
        <c:axId val="64036274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55555"/>
        <c:crossesAt val="300"/>
        <c:crossBetween val="midCat"/>
        <c:dispUnits/>
        <c:majorUnit val="50"/>
        <c:minorUnit val="25"/>
      </c:valAx>
      <c:valAx>
        <c:axId val="39455555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036274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"/>
          <c:w val="0.8887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'I.14'!$F$10:$F$47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19555676"/>
        <c:axId val="41783357"/>
      </c:scatterChart>
      <c:valAx>
        <c:axId val="19555676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783357"/>
        <c:crossesAt val="300"/>
        <c:crossBetween val="midCat"/>
        <c:dispUnits/>
        <c:majorUnit val="50"/>
        <c:minorUnit val="25"/>
      </c:valAx>
      <c:valAx>
        <c:axId val="41783357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555676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67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'I.14'!$G$10:$G$47</c:f>
              <c:numCache/>
            </c:numRef>
          </c:xVal>
          <c:yVal>
            <c:numRef>
              <c:f>'I.14'!$C$10:$C$47</c:f>
              <c:numCache/>
            </c:numRef>
          </c:yVal>
          <c:smooth val="0"/>
        </c:ser>
        <c:axId val="40505894"/>
        <c:axId val="29008727"/>
      </c:scatterChart>
      <c:valAx>
        <c:axId val="405058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008727"/>
        <c:crossesAt val="300"/>
        <c:crossBetween val="midCat"/>
        <c:dispUnits/>
        <c:majorUnit val="0.2"/>
        <c:minorUnit val="0.1"/>
      </c:valAx>
      <c:valAx>
        <c:axId val="29008727"/>
        <c:scaling>
          <c:orientation val="minMax"/>
          <c:max val="360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505894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59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'I.17'!$H$22:$H$30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59751952"/>
        <c:axId val="896657"/>
      </c:scatterChart>
      <c:valAx>
        <c:axId val="597519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96657"/>
        <c:crossesAt val="0"/>
        <c:crossBetween val="midCat"/>
        <c:dispUnits/>
        <c:majorUnit val="10"/>
        <c:minorUnit val="5"/>
      </c:valAx>
      <c:valAx>
        <c:axId val="896657"/>
        <c:scaling>
          <c:orientation val="minMax"/>
          <c:max val="390"/>
          <c:min val="3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5195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893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'I.17'!$F$22:$F$30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8069914"/>
        <c:axId val="5520363"/>
      </c:scatterChart>
      <c:valAx>
        <c:axId val="806991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20363"/>
        <c:crossesAt val="0"/>
        <c:crossBetween val="midCat"/>
        <c:dispUnits/>
        <c:majorUnit val="5"/>
        <c:minorUnit val="2.5"/>
      </c:valAx>
      <c:valAx>
        <c:axId val="5520363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06991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75"/>
          <c:y val="-0.00775"/>
          <c:w val="0.846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'I.17'!$G$22:$G$30</c:f>
              <c:numCache/>
            </c:numRef>
          </c:xVal>
          <c:yVal>
            <c:numRef>
              <c:f>'I.17'!$C$22:$C$42</c:f>
              <c:numCache/>
            </c:numRef>
          </c:yVal>
          <c:smooth val="0"/>
        </c:ser>
        <c:axId val="49683268"/>
        <c:axId val="44496229"/>
      </c:scatterChart>
      <c:valAx>
        <c:axId val="4968326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496229"/>
        <c:crossesAt val="0"/>
        <c:crossBetween val="midCat"/>
        <c:dispUnits/>
        <c:majorUnit val="0.2"/>
        <c:minorUnit val="0.1"/>
      </c:valAx>
      <c:valAx>
        <c:axId val="44496229"/>
        <c:scaling>
          <c:orientation val="minMax"/>
          <c:max val="597"/>
          <c:min val="5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68326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0.50825</cdr:y>
    </cdr:from>
    <cdr:to>
      <cdr:x>0.59975</cdr:x>
      <cdr:y>0.6365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600325" y="1485900"/>
          <a:ext cx="5048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28575</xdr:rowOff>
    </xdr:from>
    <xdr:to>
      <xdr:col>6</xdr:col>
      <xdr:colOff>57150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600075</xdr:colOff>
      <xdr:row>3</xdr:row>
      <xdr:rowOff>323850</xdr:rowOff>
    </xdr:from>
    <xdr:to>
      <xdr:col>18</xdr:col>
      <xdr:colOff>19050</xdr:colOff>
      <xdr:row>14</xdr:row>
      <xdr:rowOff>190500</xdr:rowOff>
    </xdr:to>
    <xdr:graphicFrame>
      <xdr:nvGraphicFramePr>
        <xdr:cNvPr id="2" name="Chart 5"/>
        <xdr:cNvGraphicFramePr/>
      </xdr:nvGraphicFramePr>
      <xdr:xfrm>
        <a:off x="7334250" y="1047750"/>
        <a:ext cx="51816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15</xdr:row>
      <xdr:rowOff>9525</xdr:rowOff>
    </xdr:from>
    <xdr:to>
      <xdr:col>18</xdr:col>
      <xdr:colOff>28575</xdr:colOff>
      <xdr:row>26</xdr:row>
      <xdr:rowOff>209550</xdr:rowOff>
    </xdr:to>
    <xdr:graphicFrame>
      <xdr:nvGraphicFramePr>
        <xdr:cNvPr id="3" name="Chart 6"/>
        <xdr:cNvGraphicFramePr/>
      </xdr:nvGraphicFramePr>
      <xdr:xfrm>
        <a:off x="7343775" y="4105275"/>
        <a:ext cx="5181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27</xdr:row>
      <xdr:rowOff>28575</xdr:rowOff>
    </xdr:from>
    <xdr:to>
      <xdr:col>18</xdr:col>
      <xdr:colOff>76200</xdr:colOff>
      <xdr:row>39</xdr:row>
      <xdr:rowOff>9525</xdr:rowOff>
    </xdr:to>
    <xdr:graphicFrame>
      <xdr:nvGraphicFramePr>
        <xdr:cNvPr id="4" name="Chart 7"/>
        <xdr:cNvGraphicFramePr/>
      </xdr:nvGraphicFramePr>
      <xdr:xfrm>
        <a:off x="7239000" y="7096125"/>
        <a:ext cx="53340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76975" cy="923925"/>
    <xdr:sp>
      <xdr:nvSpPr>
        <xdr:cNvPr id="5" name="Text Box 8"/>
        <xdr:cNvSpPr txBox="1">
          <a:spLocks noChangeArrowheads="1"/>
        </xdr:cNvSpPr>
      </xdr:nvSpPr>
      <xdr:spPr>
        <a:xfrm>
          <a:off x="6781800" y="133350"/>
          <a:ext cx="6276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อ.เชียงคำ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19050</xdr:rowOff>
    </xdr:from>
    <xdr:to>
      <xdr:col>5</xdr:col>
      <xdr:colOff>552450</xdr:colOff>
      <xdr:row>2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81</xdr:row>
      <xdr:rowOff>257175</xdr:rowOff>
    </xdr:from>
    <xdr:to>
      <xdr:col>10</xdr:col>
      <xdr:colOff>561975</xdr:colOff>
      <xdr:row>81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20259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533400</xdr:colOff>
      <xdr:row>3</xdr:row>
      <xdr:rowOff>209550</xdr:rowOff>
    </xdr:from>
    <xdr:to>
      <xdr:col>21</xdr:col>
      <xdr:colOff>161925</xdr:colOff>
      <xdr:row>13</xdr:row>
      <xdr:rowOff>209550</xdr:rowOff>
    </xdr:to>
    <xdr:graphicFrame>
      <xdr:nvGraphicFramePr>
        <xdr:cNvPr id="3" name="Chart 7"/>
        <xdr:cNvGraphicFramePr/>
      </xdr:nvGraphicFramePr>
      <xdr:xfrm>
        <a:off x="9477375" y="9715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542925</xdr:colOff>
      <xdr:row>14</xdr:row>
      <xdr:rowOff>38100</xdr:rowOff>
    </xdr:from>
    <xdr:to>
      <xdr:col>21</xdr:col>
      <xdr:colOff>133350</xdr:colOff>
      <xdr:row>26</xdr:row>
      <xdr:rowOff>19050</xdr:rowOff>
    </xdr:to>
    <xdr:graphicFrame>
      <xdr:nvGraphicFramePr>
        <xdr:cNvPr id="4" name="Chart 8"/>
        <xdr:cNvGraphicFramePr/>
      </xdr:nvGraphicFramePr>
      <xdr:xfrm>
        <a:off x="9486900" y="3790950"/>
        <a:ext cx="5181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26</xdr:row>
      <xdr:rowOff>133350</xdr:rowOff>
    </xdr:from>
    <xdr:to>
      <xdr:col>21</xdr:col>
      <xdr:colOff>209550</xdr:colOff>
      <xdr:row>39</xdr:row>
      <xdr:rowOff>133350</xdr:rowOff>
    </xdr:to>
    <xdr:graphicFrame>
      <xdr:nvGraphicFramePr>
        <xdr:cNvPr id="5" name="Chart 9"/>
        <xdr:cNvGraphicFramePr/>
      </xdr:nvGraphicFramePr>
      <xdr:xfrm>
        <a:off x="9410700" y="6743700"/>
        <a:ext cx="533400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0</xdr:colOff>
      <xdr:row>0</xdr:row>
      <xdr:rowOff>76200</xdr:rowOff>
    </xdr:from>
    <xdr:ext cx="6257925" cy="923925"/>
    <xdr:sp>
      <xdr:nvSpPr>
        <xdr:cNvPr id="6" name="Text Box 10"/>
        <xdr:cNvSpPr txBox="1">
          <a:spLocks noChangeArrowheads="1"/>
        </xdr:cNvSpPr>
      </xdr:nvSpPr>
      <xdr:spPr>
        <a:xfrm>
          <a:off x="8943975" y="76200"/>
          <a:ext cx="6257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I.14)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อ.ขุนตาล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19050</xdr:rowOff>
    </xdr:from>
    <xdr:to>
      <xdr:col>5</xdr:col>
      <xdr:colOff>495300</xdr:colOff>
      <xdr:row>2</xdr:row>
      <xdr:rowOff>171450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114</xdr:row>
      <xdr:rowOff>257175</xdr:rowOff>
    </xdr:from>
    <xdr:to>
      <xdr:col>10</xdr:col>
      <xdr:colOff>561975</xdr:colOff>
      <xdr:row>114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43775" y="309562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38100</xdr:colOff>
      <xdr:row>4</xdr:row>
      <xdr:rowOff>104775</xdr:rowOff>
    </xdr:from>
    <xdr:to>
      <xdr:col>22</xdr:col>
      <xdr:colOff>447675</xdr:colOff>
      <xdr:row>24</xdr:row>
      <xdr:rowOff>38100</xdr:rowOff>
    </xdr:to>
    <xdr:graphicFrame>
      <xdr:nvGraphicFramePr>
        <xdr:cNvPr id="3" name="Chart 5"/>
        <xdr:cNvGraphicFramePr/>
      </xdr:nvGraphicFramePr>
      <xdr:xfrm>
        <a:off x="10058400" y="1200150"/>
        <a:ext cx="53244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24</xdr:row>
      <xdr:rowOff>114300</xdr:rowOff>
    </xdr:from>
    <xdr:to>
      <xdr:col>22</xdr:col>
      <xdr:colOff>457200</xdr:colOff>
      <xdr:row>35</xdr:row>
      <xdr:rowOff>38100</xdr:rowOff>
    </xdr:to>
    <xdr:graphicFrame>
      <xdr:nvGraphicFramePr>
        <xdr:cNvPr id="4" name="Chart 6"/>
        <xdr:cNvGraphicFramePr/>
      </xdr:nvGraphicFramePr>
      <xdr:xfrm>
        <a:off x="10058400" y="6810375"/>
        <a:ext cx="5334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35</xdr:row>
      <xdr:rowOff>85725</xdr:rowOff>
    </xdr:from>
    <xdr:to>
      <xdr:col>25</xdr:col>
      <xdr:colOff>333375</xdr:colOff>
      <xdr:row>46</xdr:row>
      <xdr:rowOff>133350</xdr:rowOff>
    </xdr:to>
    <xdr:graphicFrame>
      <xdr:nvGraphicFramePr>
        <xdr:cNvPr id="5" name="Chart 7"/>
        <xdr:cNvGraphicFramePr/>
      </xdr:nvGraphicFramePr>
      <xdr:xfrm>
        <a:off x="11744325" y="9715500"/>
        <a:ext cx="53530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238125</xdr:colOff>
      <xdr:row>0</xdr:row>
      <xdr:rowOff>19050</xdr:rowOff>
    </xdr:from>
    <xdr:ext cx="6276975" cy="923925"/>
    <xdr:sp>
      <xdr:nvSpPr>
        <xdr:cNvPr id="6" name="Text Box 8"/>
        <xdr:cNvSpPr txBox="1">
          <a:spLocks noChangeArrowheads="1"/>
        </xdr:cNvSpPr>
      </xdr:nvSpPr>
      <xdr:spPr>
        <a:xfrm>
          <a:off x="10258425" y="19050"/>
          <a:ext cx="6276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น้ำแม่อิง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I.17)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26"/>
  <sheetViews>
    <sheetView zoomScale="130" zoomScaleNormal="130" zoomScalePageLayoutView="0" workbookViewId="0" topLeftCell="A34">
      <selection activeCell="E39" sqref="E39"/>
    </sheetView>
  </sheetViews>
  <sheetFormatPr defaultColWidth="9.140625" defaultRowHeight="21.75"/>
  <cols>
    <col min="1" max="1" width="7.8515625" style="12" customWidth="1"/>
    <col min="2" max="2" width="9.140625" style="12" customWidth="1"/>
    <col min="3" max="3" width="9.140625" style="49" customWidth="1"/>
    <col min="4" max="4" width="11.28125" style="12" customWidth="1"/>
    <col min="5" max="5" width="9.140625" style="12" customWidth="1"/>
    <col min="6" max="6" width="9.140625" style="56" customWidth="1"/>
    <col min="7" max="7" width="10.8515625" style="63" customWidth="1"/>
    <col min="8" max="8" width="10.57421875" style="12" customWidth="1"/>
    <col min="9" max="9" width="23.8515625" style="21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9" width="9.140625" style="8" customWidth="1"/>
    <col min="20" max="16384" width="9.140625" style="12" customWidth="1"/>
  </cols>
  <sheetData>
    <row r="1" spans="1:19" s="5" customFormat="1" ht="21" customHeight="1">
      <c r="A1" s="1" t="s">
        <v>37</v>
      </c>
      <c r="B1" s="1"/>
      <c r="C1" s="42"/>
      <c r="D1" s="3"/>
      <c r="E1" s="3"/>
      <c r="F1" s="50"/>
      <c r="G1" s="57"/>
      <c r="H1" s="2"/>
      <c r="I1" s="4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1" customHeight="1">
      <c r="A2" s="1" t="s">
        <v>1</v>
      </c>
      <c r="B2" s="1"/>
      <c r="C2" s="43"/>
      <c r="D2" s="3"/>
      <c r="E2" s="3"/>
      <c r="F2" s="50"/>
      <c r="G2" s="57"/>
      <c r="H2" s="1"/>
      <c r="I2" s="7"/>
      <c r="J2" s="1"/>
      <c r="K2" s="1"/>
      <c r="L2" s="1"/>
      <c r="M2" s="1"/>
      <c r="N2" s="1"/>
      <c r="O2" s="1"/>
      <c r="P2" s="1"/>
      <c r="Q2" s="1"/>
      <c r="R2" s="1"/>
      <c r="S2" s="1"/>
    </row>
    <row r="3" spans="1:9" ht="15" customHeight="1">
      <c r="A3" s="8"/>
      <c r="B3" s="8"/>
      <c r="C3" s="44"/>
      <c r="D3" s="10"/>
      <c r="E3" s="10"/>
      <c r="F3" s="51"/>
      <c r="G3" s="58"/>
      <c r="H3" s="8"/>
      <c r="I3" s="11"/>
    </row>
    <row r="4" spans="1:19" s="14" customFormat="1" ht="26.25" customHeight="1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24"/>
      <c r="K4" s="24"/>
      <c r="L4" s="24"/>
      <c r="M4" s="24"/>
      <c r="N4" s="24"/>
      <c r="O4" s="24"/>
      <c r="P4" s="24"/>
      <c r="Q4" s="24"/>
      <c r="R4" s="24"/>
      <c r="S4" s="13"/>
    </row>
    <row r="5" spans="1:41" s="1" customFormat="1" ht="27" customHeight="1">
      <c r="A5" s="1" t="s">
        <v>3</v>
      </c>
      <c r="C5" s="45"/>
      <c r="D5" s="1" t="s">
        <v>4</v>
      </c>
      <c r="F5" s="52"/>
      <c r="G5" s="59" t="s">
        <v>5</v>
      </c>
      <c r="H5" s="2"/>
      <c r="I5" s="1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1" customFormat="1" ht="22.5" customHeight="1">
      <c r="A6" s="1" t="s">
        <v>6</v>
      </c>
      <c r="C6" s="45"/>
      <c r="D6" s="1" t="s">
        <v>7</v>
      </c>
      <c r="F6" s="52"/>
      <c r="G6" s="59" t="s">
        <v>8</v>
      </c>
      <c r="H6" s="2"/>
      <c r="I6" s="7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1" customFormat="1" ht="22.5" customHeight="1">
      <c r="A7" s="1" t="s">
        <v>9</v>
      </c>
      <c r="C7" s="46">
        <v>389.745</v>
      </c>
      <c r="D7" s="7" t="s">
        <v>10</v>
      </c>
      <c r="F7" s="52"/>
      <c r="G7" s="60" t="s">
        <v>74</v>
      </c>
      <c r="H7" s="2"/>
      <c r="I7" s="7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9" s="1" customFormat="1" ht="21.75">
      <c r="A8" s="149" t="s">
        <v>11</v>
      </c>
      <c r="B8" s="33" t="s">
        <v>12</v>
      </c>
      <c r="C8" s="47" t="s">
        <v>12</v>
      </c>
      <c r="D8" s="33" t="s">
        <v>13</v>
      </c>
      <c r="E8" s="33" t="s">
        <v>14</v>
      </c>
      <c r="F8" s="53" t="s">
        <v>15</v>
      </c>
      <c r="G8" s="61" t="s">
        <v>16</v>
      </c>
      <c r="H8" s="33" t="s">
        <v>17</v>
      </c>
      <c r="I8" s="149" t="s">
        <v>18</v>
      </c>
    </row>
    <row r="9" spans="1:9" s="1" customFormat="1" ht="21.75">
      <c r="A9" s="150"/>
      <c r="B9" s="34" t="s">
        <v>19</v>
      </c>
      <c r="C9" s="48" t="s">
        <v>31</v>
      </c>
      <c r="D9" s="34" t="s">
        <v>20</v>
      </c>
      <c r="E9" s="34" t="s">
        <v>21</v>
      </c>
      <c r="F9" s="54" t="s">
        <v>22</v>
      </c>
      <c r="G9" s="62" t="s">
        <v>23</v>
      </c>
      <c r="H9" s="34" t="s">
        <v>24</v>
      </c>
      <c r="I9" s="150"/>
    </row>
    <row r="10" spans="1:9" s="1" customFormat="1" ht="21.75">
      <c r="A10" s="121" t="s">
        <v>75</v>
      </c>
      <c r="B10" s="15">
        <v>0.45</v>
      </c>
      <c r="C10" s="122">
        <f>$C$7+B10</f>
        <v>390.195</v>
      </c>
      <c r="D10" s="16" t="s">
        <v>55</v>
      </c>
      <c r="E10" s="15">
        <v>7.9</v>
      </c>
      <c r="F10" s="35">
        <v>1.45</v>
      </c>
      <c r="G10" s="36">
        <f>H10/F10</f>
        <v>0.051034482758620686</v>
      </c>
      <c r="H10" s="17">
        <v>0.074</v>
      </c>
      <c r="I10" s="28" t="s">
        <v>38</v>
      </c>
    </row>
    <row r="11" spans="1:9" s="1" customFormat="1" ht="21.75">
      <c r="A11" s="121" t="s">
        <v>76</v>
      </c>
      <c r="B11" s="15">
        <v>0.47</v>
      </c>
      <c r="C11" s="122">
        <f>$C$7+B11</f>
        <v>390.21500000000003</v>
      </c>
      <c r="D11" s="16" t="s">
        <v>58</v>
      </c>
      <c r="E11" s="22">
        <v>8.25</v>
      </c>
      <c r="F11" s="35">
        <v>1.61</v>
      </c>
      <c r="G11" s="36">
        <f>H11/F11</f>
        <v>0.053416149068322975</v>
      </c>
      <c r="H11" s="17">
        <v>0.086</v>
      </c>
      <c r="I11" s="28" t="s">
        <v>39</v>
      </c>
    </row>
    <row r="12" spans="1:9" s="1" customFormat="1" ht="21.75">
      <c r="A12" s="121" t="s">
        <v>86</v>
      </c>
      <c r="B12" s="15">
        <v>0.32</v>
      </c>
      <c r="C12" s="122">
        <f>$C$7+B12</f>
        <v>390.065</v>
      </c>
      <c r="D12" s="16" t="s">
        <v>87</v>
      </c>
      <c r="E12" s="15">
        <v>6.2</v>
      </c>
      <c r="F12" s="35">
        <v>0.52</v>
      </c>
      <c r="G12" s="36">
        <f>H12/F12</f>
        <v>0.34807692307692306</v>
      </c>
      <c r="H12" s="17">
        <v>0.181</v>
      </c>
      <c r="I12" s="28" t="s">
        <v>38</v>
      </c>
    </row>
    <row r="13" spans="1:41" s="19" customFormat="1" ht="19.5" customHeight="1">
      <c r="A13" s="121" t="s">
        <v>40</v>
      </c>
      <c r="B13" s="15">
        <v>0.3</v>
      </c>
      <c r="C13" s="122">
        <f aca="true" t="shared" si="0" ref="C13:C45">$C$7+B13</f>
        <v>390.045</v>
      </c>
      <c r="D13" s="16" t="s">
        <v>88</v>
      </c>
      <c r="E13" s="15">
        <v>6.15</v>
      </c>
      <c r="F13" s="35">
        <v>0.44</v>
      </c>
      <c r="G13" s="36">
        <f aca="true" t="shared" si="1" ref="G13:G45">H13/F13</f>
        <v>0.3159090909090909</v>
      </c>
      <c r="H13" s="17">
        <v>0.139</v>
      </c>
      <c r="I13" s="28" t="s">
        <v>39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9" customFormat="1" ht="19.5" customHeight="1">
      <c r="A14" s="121" t="s">
        <v>42</v>
      </c>
      <c r="B14" s="15">
        <v>0.41</v>
      </c>
      <c r="C14" s="122">
        <f t="shared" si="0"/>
        <v>390.15500000000003</v>
      </c>
      <c r="D14" s="16" t="s">
        <v>92</v>
      </c>
      <c r="E14" s="22">
        <v>8.9</v>
      </c>
      <c r="F14" s="35">
        <v>0.85</v>
      </c>
      <c r="G14" s="36">
        <f t="shared" si="1"/>
        <v>0.11647058823529413</v>
      </c>
      <c r="H14" s="17">
        <v>0.099</v>
      </c>
      <c r="I14" s="28" t="s">
        <v>38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9" customFormat="1" ht="19.5" customHeight="1">
      <c r="A15" s="121" t="s">
        <v>43</v>
      </c>
      <c r="B15" s="15">
        <v>0.43</v>
      </c>
      <c r="C15" s="122">
        <f t="shared" si="0"/>
        <v>390.175</v>
      </c>
      <c r="D15" s="16" t="s">
        <v>93</v>
      </c>
      <c r="E15" s="15">
        <v>9</v>
      </c>
      <c r="F15" s="35">
        <v>0.94</v>
      </c>
      <c r="G15" s="36">
        <f t="shared" si="1"/>
        <v>0.15319148936170213</v>
      </c>
      <c r="H15" s="17">
        <v>0.144</v>
      </c>
      <c r="I15" s="28" t="s">
        <v>39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9" customFormat="1" ht="19.5" customHeight="1">
      <c r="A16" s="121" t="s">
        <v>41</v>
      </c>
      <c r="B16" s="15">
        <v>0.33</v>
      </c>
      <c r="C16" s="35">
        <f t="shared" si="0"/>
        <v>390.075</v>
      </c>
      <c r="D16" s="16" t="s">
        <v>94</v>
      </c>
      <c r="E16" s="15">
        <v>5.7</v>
      </c>
      <c r="F16" s="35">
        <v>0.46</v>
      </c>
      <c r="G16" s="36">
        <f t="shared" si="1"/>
        <v>0.41739130434782606</v>
      </c>
      <c r="H16" s="17">
        <v>0.192</v>
      </c>
      <c r="I16" s="28" t="s">
        <v>39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9" customFormat="1" ht="19.5" customHeight="1">
      <c r="A17" s="121" t="s">
        <v>44</v>
      </c>
      <c r="B17" s="15">
        <v>0.31</v>
      </c>
      <c r="C17" s="35">
        <f t="shared" si="0"/>
        <v>390.055</v>
      </c>
      <c r="D17" s="16" t="s">
        <v>95</v>
      </c>
      <c r="E17" s="15">
        <v>5.38</v>
      </c>
      <c r="F17" s="35">
        <v>0.36</v>
      </c>
      <c r="G17" s="36">
        <f t="shared" si="1"/>
        <v>0.41388888888888886</v>
      </c>
      <c r="H17" s="17">
        <v>0.149</v>
      </c>
      <c r="I17" s="28" t="s">
        <v>39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9" customFormat="1" ht="19.5" customHeight="1">
      <c r="A18" s="121" t="s">
        <v>59</v>
      </c>
      <c r="B18" s="35">
        <v>0.38</v>
      </c>
      <c r="C18" s="35">
        <f t="shared" si="0"/>
        <v>390.125</v>
      </c>
      <c r="D18" s="35" t="s">
        <v>104</v>
      </c>
      <c r="E18" s="35">
        <v>5.1</v>
      </c>
      <c r="F18" s="35">
        <v>0.39</v>
      </c>
      <c r="G18" s="36">
        <f t="shared" si="1"/>
        <v>0.39487179487179486</v>
      </c>
      <c r="H18" s="36">
        <v>0.154</v>
      </c>
      <c r="I18" s="28" t="s">
        <v>38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9" customFormat="1" ht="19.5" customHeight="1">
      <c r="A19" s="121" t="s">
        <v>60</v>
      </c>
      <c r="B19" s="15">
        <v>0.95</v>
      </c>
      <c r="C19" s="35">
        <f t="shared" si="0"/>
        <v>390.695</v>
      </c>
      <c r="D19" s="16" t="s">
        <v>105</v>
      </c>
      <c r="E19" s="15">
        <v>11.34</v>
      </c>
      <c r="F19" s="35">
        <v>5.27</v>
      </c>
      <c r="G19" s="36">
        <f t="shared" si="1"/>
        <v>0.5962049335863377</v>
      </c>
      <c r="H19" s="17">
        <v>3.142</v>
      </c>
      <c r="I19" s="28" t="s">
        <v>39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9" customFormat="1" ht="19.5" customHeight="1">
      <c r="A20" s="121" t="s">
        <v>103</v>
      </c>
      <c r="B20" s="100">
        <v>0.43</v>
      </c>
      <c r="C20" s="103">
        <f t="shared" si="0"/>
        <v>390.175</v>
      </c>
      <c r="D20" s="104" t="s">
        <v>106</v>
      </c>
      <c r="E20" s="100">
        <v>5.9</v>
      </c>
      <c r="F20" s="101">
        <v>0.87</v>
      </c>
      <c r="G20" s="103">
        <f t="shared" si="1"/>
        <v>0.5655172413793104</v>
      </c>
      <c r="H20" s="102">
        <v>0.492</v>
      </c>
      <c r="I20" s="28" t="s">
        <v>39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9" customFormat="1" ht="19.5" customHeight="1">
      <c r="A21" s="121" t="s">
        <v>114</v>
      </c>
      <c r="B21" s="15">
        <v>0.52</v>
      </c>
      <c r="C21" s="36">
        <f t="shared" si="0"/>
        <v>390.265</v>
      </c>
      <c r="D21" s="16" t="s">
        <v>115</v>
      </c>
      <c r="E21" s="15">
        <v>11.5</v>
      </c>
      <c r="F21" s="35">
        <v>2.36</v>
      </c>
      <c r="G21" s="36">
        <f t="shared" si="1"/>
        <v>0.6766949152542373</v>
      </c>
      <c r="H21" s="17">
        <v>1.597</v>
      </c>
      <c r="I21" s="28" t="s">
        <v>38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9" customFormat="1" ht="19.5" customHeight="1">
      <c r="A22" s="121" t="s">
        <v>62</v>
      </c>
      <c r="B22" s="15">
        <v>0.55</v>
      </c>
      <c r="C22" s="36">
        <f t="shared" si="0"/>
        <v>390.295</v>
      </c>
      <c r="D22" s="16" t="s">
        <v>116</v>
      </c>
      <c r="E22" s="22">
        <v>11</v>
      </c>
      <c r="F22" s="35">
        <v>2.55</v>
      </c>
      <c r="G22" s="36">
        <f t="shared" si="1"/>
        <v>0.6721568627450981</v>
      </c>
      <c r="H22" s="17">
        <v>1.714</v>
      </c>
      <c r="I22" s="28" t="s">
        <v>39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20" customFormat="1" ht="19.5" customHeight="1">
      <c r="A23" s="121" t="s">
        <v>46</v>
      </c>
      <c r="B23" s="15">
        <v>0.54</v>
      </c>
      <c r="C23" s="36">
        <f t="shared" si="0"/>
        <v>390.285</v>
      </c>
      <c r="D23" s="16" t="s">
        <v>125</v>
      </c>
      <c r="E23" s="15">
        <v>11.55</v>
      </c>
      <c r="F23" s="35">
        <v>2.68</v>
      </c>
      <c r="G23" s="36">
        <f t="shared" si="1"/>
        <v>0.7369402985074627</v>
      </c>
      <c r="H23" s="17">
        <v>1.975</v>
      </c>
      <c r="I23" s="28" t="s">
        <v>38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20" customFormat="1" ht="19.5" customHeight="1">
      <c r="A24" s="121" t="s">
        <v>46</v>
      </c>
      <c r="B24" s="15">
        <v>0.63</v>
      </c>
      <c r="C24" s="36">
        <f t="shared" si="0"/>
        <v>390.375</v>
      </c>
      <c r="D24" s="16" t="s">
        <v>126</v>
      </c>
      <c r="E24" s="15">
        <v>0.51</v>
      </c>
      <c r="F24" s="35">
        <v>3.81</v>
      </c>
      <c r="G24" s="36">
        <f t="shared" si="1"/>
        <v>0.7561679790026246</v>
      </c>
      <c r="H24" s="17">
        <v>2.881</v>
      </c>
      <c r="I24" s="28" t="s">
        <v>39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20" customFormat="1" ht="19.5" customHeight="1">
      <c r="A25" s="121" t="s">
        <v>136</v>
      </c>
      <c r="B25" s="15">
        <v>0.41</v>
      </c>
      <c r="C25" s="122">
        <f t="shared" si="0"/>
        <v>390.15500000000003</v>
      </c>
      <c r="D25" s="16" t="s">
        <v>138</v>
      </c>
      <c r="E25" s="15">
        <v>9.28</v>
      </c>
      <c r="F25" s="15">
        <v>1.73</v>
      </c>
      <c r="G25" s="36">
        <f t="shared" si="1"/>
        <v>0.7260115606936416</v>
      </c>
      <c r="H25" s="17">
        <v>1.256</v>
      </c>
      <c r="I25" s="28" t="s">
        <v>38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20" customFormat="1" ht="19.5" customHeight="1">
      <c r="A26" s="121" t="s">
        <v>137</v>
      </c>
      <c r="B26" s="15">
        <v>0.35</v>
      </c>
      <c r="C26" s="122">
        <f t="shared" si="0"/>
        <v>390.095</v>
      </c>
      <c r="D26" s="16" t="s">
        <v>139</v>
      </c>
      <c r="E26" s="15">
        <v>10.2</v>
      </c>
      <c r="F26" s="15">
        <v>1.22</v>
      </c>
      <c r="G26" s="36">
        <f t="shared" si="1"/>
        <v>0.5811475409836065</v>
      </c>
      <c r="H26" s="17">
        <v>0.709</v>
      </c>
      <c r="I26" s="28" t="s">
        <v>39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20" customFormat="1" ht="19.5" customHeight="1">
      <c r="A27" s="121" t="s">
        <v>146</v>
      </c>
      <c r="B27" s="15">
        <v>0.33</v>
      </c>
      <c r="C27" s="122">
        <f t="shared" si="0"/>
        <v>390.075</v>
      </c>
      <c r="D27" s="16" t="s">
        <v>108</v>
      </c>
      <c r="E27" s="15">
        <v>7</v>
      </c>
      <c r="F27" s="15">
        <v>0.74</v>
      </c>
      <c r="G27" s="36">
        <f t="shared" si="1"/>
        <v>0.668918918918919</v>
      </c>
      <c r="H27" s="17">
        <v>0.495</v>
      </c>
      <c r="I27" s="28" t="s">
        <v>38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20" customFormat="1" ht="19.5" customHeight="1">
      <c r="A28" s="121" t="s">
        <v>67</v>
      </c>
      <c r="B28" s="15">
        <v>0.25</v>
      </c>
      <c r="C28" s="122">
        <f t="shared" si="0"/>
        <v>389.995</v>
      </c>
      <c r="D28" s="16" t="s">
        <v>147</v>
      </c>
      <c r="E28" s="15">
        <v>6.1</v>
      </c>
      <c r="F28" s="15">
        <v>0.64</v>
      </c>
      <c r="G28" s="36">
        <f t="shared" si="1"/>
        <v>0.5875</v>
      </c>
      <c r="H28" s="17">
        <v>0.376</v>
      </c>
      <c r="I28" s="28" t="s">
        <v>39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20" customFormat="1" ht="19.5" customHeight="1">
      <c r="A29" s="121" t="s">
        <v>68</v>
      </c>
      <c r="B29" s="15">
        <v>0.3</v>
      </c>
      <c r="C29" s="122">
        <f t="shared" si="0"/>
        <v>390.045</v>
      </c>
      <c r="D29" s="16" t="s">
        <v>154</v>
      </c>
      <c r="E29" s="15">
        <v>5.35</v>
      </c>
      <c r="F29" s="15">
        <v>0.29</v>
      </c>
      <c r="G29" s="36">
        <f t="shared" si="1"/>
        <v>0.30344827586206896</v>
      </c>
      <c r="H29" s="17">
        <v>0.088</v>
      </c>
      <c r="I29" s="28" t="s">
        <v>38</v>
      </c>
      <c r="S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20" customFormat="1" ht="19.5" customHeight="1">
      <c r="A30" s="121" t="s">
        <v>69</v>
      </c>
      <c r="B30" s="15">
        <v>0.3</v>
      </c>
      <c r="C30" s="122">
        <f t="shared" si="0"/>
        <v>390.045</v>
      </c>
      <c r="D30" s="16" t="s">
        <v>155</v>
      </c>
      <c r="E30" s="15">
        <v>5.5</v>
      </c>
      <c r="F30" s="35">
        <v>0.39</v>
      </c>
      <c r="G30" s="36">
        <f t="shared" si="1"/>
        <v>0.28974358974358977</v>
      </c>
      <c r="H30" s="17">
        <v>0.113</v>
      </c>
      <c r="I30" s="28" t="s">
        <v>39</v>
      </c>
      <c r="S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20" customFormat="1" ht="19.5" customHeight="1">
      <c r="A31" s="121" t="s">
        <v>71</v>
      </c>
      <c r="B31" s="15">
        <v>0.32</v>
      </c>
      <c r="C31" s="122">
        <f t="shared" si="0"/>
        <v>390.065</v>
      </c>
      <c r="D31" s="16" t="s">
        <v>166</v>
      </c>
      <c r="E31" s="15">
        <v>6.02</v>
      </c>
      <c r="F31" s="35">
        <v>0.34</v>
      </c>
      <c r="G31" s="36">
        <f t="shared" si="1"/>
        <v>0.23529411764705882</v>
      </c>
      <c r="H31" s="17">
        <v>0.08</v>
      </c>
      <c r="I31" s="28" t="s">
        <v>38</v>
      </c>
      <c r="S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20" customFormat="1" ht="19.5" customHeight="1">
      <c r="A32" s="121" t="s">
        <v>165</v>
      </c>
      <c r="B32" s="15">
        <v>0.33</v>
      </c>
      <c r="C32" s="122">
        <f t="shared" si="0"/>
        <v>390.075</v>
      </c>
      <c r="D32" s="16" t="s">
        <v>167</v>
      </c>
      <c r="E32" s="15">
        <v>5.7</v>
      </c>
      <c r="F32" s="35">
        <v>0.37</v>
      </c>
      <c r="G32" s="36">
        <f t="shared" si="1"/>
        <v>0.3054054054054054</v>
      </c>
      <c r="H32" s="17">
        <v>0.113</v>
      </c>
      <c r="I32" s="28" t="s">
        <v>39</v>
      </c>
      <c r="S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20" customFormat="1" ht="19.5" customHeight="1">
      <c r="A33" s="121" t="s">
        <v>177</v>
      </c>
      <c r="B33" s="15">
        <v>0.4</v>
      </c>
      <c r="C33" s="122">
        <f t="shared" si="0"/>
        <v>390.145</v>
      </c>
      <c r="D33" s="16" t="s">
        <v>178</v>
      </c>
      <c r="E33" s="15">
        <v>7.05</v>
      </c>
      <c r="F33" s="35">
        <v>1.08</v>
      </c>
      <c r="G33" s="36">
        <f t="shared" si="1"/>
        <v>0.19537037037037036</v>
      </c>
      <c r="H33" s="17">
        <v>0.211</v>
      </c>
      <c r="I33" s="28" t="s">
        <v>38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20" customFormat="1" ht="19.5" customHeight="1">
      <c r="A34" s="133" t="s">
        <v>185</v>
      </c>
      <c r="B34" s="136">
        <v>0.37</v>
      </c>
      <c r="C34" s="152">
        <f t="shared" si="0"/>
        <v>390.115</v>
      </c>
      <c r="D34" s="153" t="s">
        <v>186</v>
      </c>
      <c r="E34" s="136">
        <v>6.85</v>
      </c>
      <c r="F34" s="137">
        <v>0.62</v>
      </c>
      <c r="G34" s="135">
        <f t="shared" si="1"/>
        <v>0.14193548387096774</v>
      </c>
      <c r="H34" s="153">
        <v>0.088</v>
      </c>
      <c r="I34" s="134" t="s">
        <v>38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s="20" customFormat="1" ht="19.5" customHeight="1">
      <c r="A35" s="139"/>
      <c r="B35" s="142"/>
      <c r="C35" s="156"/>
      <c r="D35" s="142"/>
      <c r="E35" s="142"/>
      <c r="F35" s="157"/>
      <c r="G35" s="140"/>
      <c r="H35" s="158"/>
      <c r="I35" s="141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s="20" customFormat="1" ht="19.5" customHeight="1">
      <c r="A36" s="144"/>
      <c r="B36" s="88"/>
      <c r="C36" s="154"/>
      <c r="D36" s="88"/>
      <c r="E36" s="88"/>
      <c r="F36" s="89"/>
      <c r="G36" s="75"/>
      <c r="I36" s="11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20" customFormat="1" ht="19.5" customHeight="1">
      <c r="A37" s="144"/>
      <c r="B37" s="88"/>
      <c r="C37" s="154"/>
      <c r="E37" s="88"/>
      <c r="F37" s="93"/>
      <c r="G37" s="75"/>
      <c r="I37" s="11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s="20" customFormat="1" ht="19.5" customHeight="1">
      <c r="A38" s="155"/>
      <c r="B38" s="155"/>
      <c r="C38" s="155"/>
      <c r="D38" s="155"/>
      <c r="E38" s="155"/>
      <c r="F38" s="155"/>
      <c r="G38" s="155"/>
      <c r="H38" s="155"/>
      <c r="I38" s="155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s="20" customFormat="1" ht="19.5" customHeight="1">
      <c r="A39" s="144"/>
      <c r="B39" s="88"/>
      <c r="C39" s="154"/>
      <c r="D39" s="88"/>
      <c r="E39" s="88"/>
      <c r="F39" s="93"/>
      <c r="G39" s="75"/>
      <c r="I39" s="11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19" ht="21.75" customHeight="1">
      <c r="A40" s="144"/>
      <c r="B40" s="76"/>
      <c r="C40" s="154"/>
      <c r="D40" s="11"/>
      <c r="E40" s="88"/>
      <c r="F40" s="93"/>
      <c r="G40" s="75"/>
      <c r="H40" s="20"/>
      <c r="I40" s="11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8" ht="21.75" customHeight="1">
      <c r="A41" s="144"/>
      <c r="B41" s="76"/>
      <c r="C41" s="154"/>
      <c r="D41" s="11"/>
      <c r="E41" s="88"/>
      <c r="F41" s="89"/>
      <c r="G41" s="75"/>
      <c r="H41" s="20"/>
      <c r="I41" s="11"/>
      <c r="J41" s="20"/>
      <c r="K41" s="20"/>
      <c r="L41" s="20"/>
      <c r="M41" s="20"/>
      <c r="N41" s="20"/>
      <c r="O41" s="20"/>
      <c r="P41" s="20"/>
      <c r="Q41" s="20" t="s">
        <v>36</v>
      </c>
      <c r="R41" s="20"/>
    </row>
    <row r="42" spans="1:18" ht="21">
      <c r="A42" s="144"/>
      <c r="B42" s="11"/>
      <c r="C42" s="154"/>
      <c r="D42" s="11"/>
      <c r="E42" s="76"/>
      <c r="F42" s="146"/>
      <c r="G42" s="75"/>
      <c r="H42" s="11"/>
      <c r="I42" s="11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21">
      <c r="A43" s="144"/>
      <c r="B43" s="11"/>
      <c r="C43" s="154"/>
      <c r="D43" s="11"/>
      <c r="E43" s="76"/>
      <c r="F43" s="146"/>
      <c r="G43" s="75"/>
      <c r="H43" s="11"/>
      <c r="I43" s="11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21">
      <c r="A44" s="144"/>
      <c r="B44" s="76"/>
      <c r="C44" s="154"/>
      <c r="D44" s="11"/>
      <c r="E44" s="76"/>
      <c r="F44" s="146"/>
      <c r="G44" s="75"/>
      <c r="H44" s="11"/>
      <c r="I44" s="11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21">
      <c r="A45" s="144"/>
      <c r="B45" s="11"/>
      <c r="C45" s="154"/>
      <c r="D45" s="11"/>
      <c r="E45" s="76"/>
      <c r="F45" s="74"/>
      <c r="G45" s="75"/>
      <c r="H45" s="11"/>
      <c r="I45" s="11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21.75">
      <c r="A46" s="78"/>
      <c r="B46" s="11"/>
      <c r="C46" s="125"/>
      <c r="D46" s="11"/>
      <c r="E46" s="76"/>
      <c r="F46" s="74"/>
      <c r="G46" s="75"/>
      <c r="H46" s="11"/>
      <c r="I46" s="77"/>
      <c r="J46"/>
      <c r="K46"/>
      <c r="L46"/>
      <c r="M46"/>
      <c r="N46"/>
      <c r="O46"/>
      <c r="P46"/>
      <c r="Q46"/>
      <c r="R46"/>
    </row>
    <row r="47" spans="1:18" ht="21.75">
      <c r="A47" s="130" t="s">
        <v>49</v>
      </c>
      <c r="B47" s="88"/>
      <c r="C47" s="88"/>
      <c r="D47" s="8"/>
      <c r="E47" s="8"/>
      <c r="F47" s="80"/>
      <c r="G47" s="81"/>
      <c r="H47" s="8"/>
      <c r="I47" s="11"/>
      <c r="J47"/>
      <c r="K47"/>
      <c r="L47"/>
      <c r="M47"/>
      <c r="N47"/>
      <c r="O47"/>
      <c r="P47"/>
      <c r="Q47"/>
      <c r="R47"/>
    </row>
    <row r="48" spans="1:18" ht="21.75">
      <c r="A48" s="131" t="s">
        <v>50</v>
      </c>
      <c r="B48" s="132">
        <f>+COUNT(B6:B46)</f>
        <v>25</v>
      </c>
      <c r="C48" s="88" t="s">
        <v>51</v>
      </c>
      <c r="D48" s="8"/>
      <c r="E48" s="8"/>
      <c r="F48" s="80"/>
      <c r="G48" s="81"/>
      <c r="H48" s="8"/>
      <c r="I48" s="11"/>
      <c r="J48"/>
      <c r="K48"/>
      <c r="L48"/>
      <c r="M48"/>
      <c r="N48"/>
      <c r="O48"/>
      <c r="P48"/>
      <c r="Q48"/>
      <c r="R48"/>
    </row>
    <row r="49" spans="1:18" ht="21.75">
      <c r="A49" s="78"/>
      <c r="B49" s="8"/>
      <c r="C49" s="79"/>
      <c r="D49" s="8"/>
      <c r="E49" s="8"/>
      <c r="F49" s="80"/>
      <c r="G49" s="81"/>
      <c r="H49" s="8"/>
      <c r="I49" s="11"/>
      <c r="J49"/>
      <c r="K49"/>
      <c r="L49"/>
      <c r="M49"/>
      <c r="N49"/>
      <c r="O49"/>
      <c r="P49"/>
      <c r="Q49"/>
      <c r="R49"/>
    </row>
    <row r="50" spans="1:18" ht="21.75">
      <c r="A50" s="8"/>
      <c r="B50" s="8"/>
      <c r="C50" s="79"/>
      <c r="D50" s="8"/>
      <c r="E50" s="8"/>
      <c r="F50" s="80"/>
      <c r="G50" s="81"/>
      <c r="H50" s="8"/>
      <c r="I50" s="11"/>
      <c r="J50"/>
      <c r="K50"/>
      <c r="L50"/>
      <c r="M50"/>
      <c r="N50"/>
      <c r="O50"/>
      <c r="P50"/>
      <c r="Q50"/>
      <c r="R50"/>
    </row>
    <row r="51" spans="1:18" ht="21.75">
      <c r="A51" s="8"/>
      <c r="B51" s="8"/>
      <c r="C51" s="79"/>
      <c r="D51" s="8"/>
      <c r="E51" s="8"/>
      <c r="F51" s="80"/>
      <c r="G51" s="81"/>
      <c r="H51" s="8"/>
      <c r="I51" s="11"/>
      <c r="J51"/>
      <c r="K51"/>
      <c r="L51"/>
      <c r="M51"/>
      <c r="N51"/>
      <c r="O51"/>
      <c r="P51"/>
      <c r="Q51"/>
      <c r="R51"/>
    </row>
    <row r="52" spans="1:18" ht="21.75">
      <c r="A52" s="8"/>
      <c r="B52" s="8"/>
      <c r="C52" s="79"/>
      <c r="D52" s="8"/>
      <c r="E52" s="8"/>
      <c r="F52" s="80"/>
      <c r="G52" s="81"/>
      <c r="H52" s="8"/>
      <c r="I52" s="11"/>
      <c r="J52"/>
      <c r="K52"/>
      <c r="L52"/>
      <c r="M52"/>
      <c r="N52"/>
      <c r="O52"/>
      <c r="P52"/>
      <c r="Q52"/>
      <c r="R52"/>
    </row>
    <row r="53" spans="1:18" ht="21.75">
      <c r="A53" s="8"/>
      <c r="B53" s="8"/>
      <c r="C53" s="79"/>
      <c r="D53" s="8"/>
      <c r="E53" s="8"/>
      <c r="F53" s="80"/>
      <c r="G53" s="81"/>
      <c r="H53" s="8"/>
      <c r="I53" s="11"/>
      <c r="J53"/>
      <c r="K53"/>
      <c r="L53"/>
      <c r="M53"/>
      <c r="N53"/>
      <c r="O53"/>
      <c r="P53"/>
      <c r="Q53"/>
      <c r="R53"/>
    </row>
    <row r="54" spans="1:18" ht="21.75">
      <c r="A54" s="8"/>
      <c r="B54" s="8"/>
      <c r="C54" s="79"/>
      <c r="D54" s="8"/>
      <c r="E54" s="8"/>
      <c r="F54" s="80"/>
      <c r="G54" s="81"/>
      <c r="H54" s="8"/>
      <c r="I54" s="11"/>
      <c r="J54"/>
      <c r="K54"/>
      <c r="L54"/>
      <c r="M54"/>
      <c r="N54"/>
      <c r="O54"/>
      <c r="P54"/>
      <c r="Q54"/>
      <c r="R54"/>
    </row>
    <row r="55" spans="1:18" ht="21.75">
      <c r="A55" s="8"/>
      <c r="B55" s="8"/>
      <c r="C55" s="79"/>
      <c r="D55" s="8"/>
      <c r="E55" s="8"/>
      <c r="F55" s="80"/>
      <c r="G55" s="81"/>
      <c r="H55" s="8"/>
      <c r="I55" s="11"/>
      <c r="J55"/>
      <c r="K55"/>
      <c r="L55"/>
      <c r="M55"/>
      <c r="N55"/>
      <c r="O55"/>
      <c r="P55"/>
      <c r="Q55"/>
      <c r="R55"/>
    </row>
    <row r="56" spans="1:18" ht="21.75">
      <c r="A56" s="8"/>
      <c r="B56" s="8"/>
      <c r="C56" s="79"/>
      <c r="D56" s="8"/>
      <c r="E56" s="8"/>
      <c r="F56" s="80"/>
      <c r="G56" s="81"/>
      <c r="H56" s="8"/>
      <c r="I56" s="11"/>
      <c r="J56"/>
      <c r="K56"/>
      <c r="L56"/>
      <c r="M56"/>
      <c r="N56"/>
      <c r="O56"/>
      <c r="P56"/>
      <c r="Q56"/>
      <c r="R56"/>
    </row>
    <row r="57" spans="1:18" ht="21.75">
      <c r="A57" s="8"/>
      <c r="B57" s="8"/>
      <c r="C57" s="79"/>
      <c r="D57" s="8"/>
      <c r="E57" s="8"/>
      <c r="F57" s="80"/>
      <c r="G57" s="81"/>
      <c r="H57" s="8"/>
      <c r="I57" s="11"/>
      <c r="J57"/>
      <c r="K57"/>
      <c r="L57"/>
      <c r="M57"/>
      <c r="N57"/>
      <c r="O57"/>
      <c r="P57"/>
      <c r="Q57"/>
      <c r="R57"/>
    </row>
    <row r="58" spans="10:18" ht="21.75">
      <c r="J58"/>
      <c r="K58"/>
      <c r="L58"/>
      <c r="M58"/>
      <c r="N58"/>
      <c r="O58"/>
      <c r="P58"/>
      <c r="Q58"/>
      <c r="R58"/>
    </row>
    <row r="59" spans="10:18" ht="21.75">
      <c r="J59"/>
      <c r="K59"/>
      <c r="L59"/>
      <c r="M59"/>
      <c r="N59"/>
      <c r="O59"/>
      <c r="P59"/>
      <c r="Q59"/>
      <c r="R59"/>
    </row>
    <row r="60" spans="10:18" ht="21.75">
      <c r="J60"/>
      <c r="K60"/>
      <c r="L60"/>
      <c r="M60"/>
      <c r="N60"/>
      <c r="O60"/>
      <c r="P60"/>
      <c r="Q60"/>
      <c r="R60"/>
    </row>
    <row r="61" spans="10:18" ht="21.75">
      <c r="J61"/>
      <c r="K61"/>
      <c r="L61"/>
      <c r="M61"/>
      <c r="N61"/>
      <c r="O61"/>
      <c r="P61"/>
      <c r="Q61"/>
      <c r="R61"/>
    </row>
    <row r="62" spans="10:18" ht="21.75">
      <c r="J62"/>
      <c r="K62"/>
      <c r="L62"/>
      <c r="M62"/>
      <c r="N62"/>
      <c r="O62"/>
      <c r="P62"/>
      <c r="Q62"/>
      <c r="R62"/>
    </row>
    <row r="63" spans="10:18" ht="21.75">
      <c r="J63"/>
      <c r="K63"/>
      <c r="L63"/>
      <c r="M63"/>
      <c r="N63"/>
      <c r="O63"/>
      <c r="P63"/>
      <c r="Q63"/>
      <c r="R63"/>
    </row>
    <row r="64" spans="10:18" ht="21.75">
      <c r="J64"/>
      <c r="K64"/>
      <c r="L64"/>
      <c r="M64"/>
      <c r="N64"/>
      <c r="O64"/>
      <c r="P64"/>
      <c r="Q64"/>
      <c r="R64"/>
    </row>
    <row r="65" spans="10:18" ht="21.75">
      <c r="J65"/>
      <c r="K65"/>
      <c r="L65"/>
      <c r="M65"/>
      <c r="N65"/>
      <c r="O65"/>
      <c r="P65"/>
      <c r="Q65"/>
      <c r="R65"/>
    </row>
    <row r="66" spans="10:18" ht="21.75">
      <c r="J66"/>
      <c r="K66"/>
      <c r="L66"/>
      <c r="M66"/>
      <c r="N66"/>
      <c r="O66"/>
      <c r="P66"/>
      <c r="Q66"/>
      <c r="R66"/>
    </row>
    <row r="67" spans="10:18" ht="21.75">
      <c r="J67"/>
      <c r="K67"/>
      <c r="L67"/>
      <c r="M67"/>
      <c r="N67"/>
      <c r="O67"/>
      <c r="P67"/>
      <c r="Q67"/>
      <c r="R67"/>
    </row>
    <row r="68" spans="10:18" ht="21.75">
      <c r="J68"/>
      <c r="K68"/>
      <c r="L68"/>
      <c r="M68"/>
      <c r="N68"/>
      <c r="O68"/>
      <c r="P68"/>
      <c r="Q68"/>
      <c r="R68"/>
    </row>
    <row r="69" spans="10:18" ht="21.75">
      <c r="J69"/>
      <c r="K69"/>
      <c r="L69"/>
      <c r="M69"/>
      <c r="N69"/>
      <c r="O69"/>
      <c r="P69"/>
      <c r="Q69"/>
      <c r="R69"/>
    </row>
    <row r="70" spans="10:18" ht="21.75">
      <c r="J70"/>
      <c r="K70"/>
      <c r="L70"/>
      <c r="M70"/>
      <c r="N70"/>
      <c r="O70"/>
      <c r="P70"/>
      <c r="Q70"/>
      <c r="R70"/>
    </row>
    <row r="71" spans="10:18" ht="21.75">
      <c r="J71"/>
      <c r="K71"/>
      <c r="L71"/>
      <c r="M71"/>
      <c r="N71"/>
      <c r="O71"/>
      <c r="P71"/>
      <c r="Q71"/>
      <c r="R71"/>
    </row>
    <row r="72" spans="10:18" ht="21.75">
      <c r="J72"/>
      <c r="K72"/>
      <c r="L72"/>
      <c r="M72"/>
      <c r="N72"/>
      <c r="O72"/>
      <c r="P72"/>
      <c r="Q72"/>
      <c r="R72"/>
    </row>
    <row r="73" spans="10:18" ht="21.75">
      <c r="J73"/>
      <c r="K73"/>
      <c r="L73"/>
      <c r="M73"/>
      <c r="N73"/>
      <c r="O73"/>
      <c r="P73"/>
      <c r="Q73"/>
      <c r="R73"/>
    </row>
    <row r="74" spans="10:18" ht="21.75">
      <c r="J74"/>
      <c r="K74"/>
      <c r="L74"/>
      <c r="M74"/>
      <c r="N74"/>
      <c r="O74"/>
      <c r="P74"/>
      <c r="Q74"/>
      <c r="R74"/>
    </row>
    <row r="75" spans="10:18" ht="21.75">
      <c r="J75"/>
      <c r="K75"/>
      <c r="L75"/>
      <c r="M75"/>
      <c r="N75"/>
      <c r="O75"/>
      <c r="P75"/>
      <c r="Q75"/>
      <c r="R75"/>
    </row>
    <row r="76" spans="10:18" ht="21.75">
      <c r="J76"/>
      <c r="K76"/>
      <c r="L76"/>
      <c r="M76"/>
      <c r="N76"/>
      <c r="O76"/>
      <c r="P76"/>
      <c r="Q76"/>
      <c r="R76"/>
    </row>
    <row r="77" spans="10:18" ht="21.75">
      <c r="J77"/>
      <c r="K77"/>
      <c r="L77"/>
      <c r="M77"/>
      <c r="N77"/>
      <c r="O77"/>
      <c r="P77"/>
      <c r="Q77"/>
      <c r="R77"/>
    </row>
    <row r="78" spans="10:18" ht="21.75">
      <c r="J78"/>
      <c r="K78"/>
      <c r="L78"/>
      <c r="M78"/>
      <c r="N78"/>
      <c r="O78"/>
      <c r="P78"/>
      <c r="Q78"/>
      <c r="R78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"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0:18" ht="21"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0:18" ht="21"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0:18" ht="21"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0:18" ht="21"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0:18" ht="21"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0:18" ht="21"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0:18" ht="21"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0:18" ht="21"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0:18" ht="21"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0:18" ht="21"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0:18" ht="21"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0:18" ht="21">
      <c r="J126" s="25"/>
      <c r="K126" s="25"/>
      <c r="L126" s="25"/>
      <c r="M126" s="25"/>
      <c r="N126" s="25"/>
      <c r="O126" s="25"/>
      <c r="P126" s="25"/>
      <c r="Q126" s="25"/>
      <c r="R126" s="25"/>
    </row>
  </sheetData>
  <sheetProtection/>
  <mergeCells count="4">
    <mergeCell ref="A4:I4"/>
    <mergeCell ref="A8:A9"/>
    <mergeCell ref="I8:I9"/>
    <mergeCell ref="A38:I38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172"/>
  <sheetViews>
    <sheetView zoomScale="130" zoomScaleNormal="130" zoomScalePageLayoutView="0" workbookViewId="0" topLeftCell="A52">
      <selection activeCell="E55" sqref="E55"/>
    </sheetView>
  </sheetViews>
  <sheetFormatPr defaultColWidth="9.140625" defaultRowHeight="21.75"/>
  <cols>
    <col min="1" max="2" width="9.140625" style="12" customWidth="1"/>
    <col min="3" max="3" width="9.7109375" style="63" customWidth="1"/>
    <col min="4" max="4" width="12.00390625" style="12" customWidth="1"/>
    <col min="5" max="5" width="9.140625" style="12" customWidth="1"/>
    <col min="6" max="6" width="9.7109375" style="56" customWidth="1"/>
    <col min="7" max="7" width="10.7109375" style="56" customWidth="1"/>
    <col min="8" max="8" width="10.140625" style="12" customWidth="1"/>
    <col min="9" max="9" width="24.421875" style="21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9" width="9.140625" style="8" customWidth="1"/>
    <col min="20" max="16384" width="9.140625" style="12" customWidth="1"/>
  </cols>
  <sheetData>
    <row r="1" spans="1:40" s="1" customFormat="1" ht="23.25">
      <c r="A1" s="1" t="s">
        <v>37</v>
      </c>
      <c r="C1" s="69"/>
      <c r="D1" s="6"/>
      <c r="E1" s="6"/>
      <c r="F1" s="64"/>
      <c r="G1" s="64"/>
      <c r="H1" s="3"/>
      <c r="I1" s="7" t="s">
        <v>0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" customFormat="1" ht="21.75">
      <c r="A2" s="1" t="s">
        <v>1</v>
      </c>
      <c r="C2" s="70"/>
      <c r="D2" s="6"/>
      <c r="E2" s="6"/>
      <c r="F2" s="64"/>
      <c r="G2" s="64"/>
      <c r="H2" s="3"/>
      <c r="I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3:40" s="8" customFormat="1" ht="15" customHeight="1">
      <c r="C3" s="71"/>
      <c r="D3" s="9"/>
      <c r="E3" s="9"/>
      <c r="F3" s="65"/>
      <c r="G3" s="65"/>
      <c r="H3" s="10"/>
      <c r="I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8" customFormat="1" ht="26.25" customHeigh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24"/>
      <c r="K4" s="24"/>
      <c r="L4" s="24"/>
      <c r="M4" s="24"/>
      <c r="N4" s="24"/>
      <c r="O4" s="24"/>
      <c r="P4" s="24"/>
      <c r="Q4" s="24"/>
      <c r="R4" s="24"/>
      <c r="S4" s="13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" customFormat="1" ht="27" customHeight="1">
      <c r="A5" s="1" t="s">
        <v>25</v>
      </c>
      <c r="C5" s="59"/>
      <c r="D5" s="1" t="s">
        <v>26</v>
      </c>
      <c r="F5" s="52"/>
      <c r="G5" s="52" t="s">
        <v>27</v>
      </c>
      <c r="H5" s="2"/>
      <c r="I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22.5" customHeight="1">
      <c r="A6" s="1" t="s">
        <v>28</v>
      </c>
      <c r="C6" s="59"/>
      <c r="D6" s="1" t="s">
        <v>29</v>
      </c>
      <c r="F6" s="52"/>
      <c r="G6" s="52" t="s">
        <v>30</v>
      </c>
      <c r="H6" s="2"/>
      <c r="I6" s="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22.5" customHeight="1">
      <c r="A7" s="1" t="s">
        <v>9</v>
      </c>
      <c r="C7" s="68">
        <v>351.43</v>
      </c>
      <c r="D7" s="7" t="s">
        <v>10</v>
      </c>
      <c r="F7" s="52"/>
      <c r="G7" s="66" t="s">
        <v>77</v>
      </c>
      <c r="H7" s="2"/>
      <c r="I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9" s="1" customFormat="1" ht="21.75">
      <c r="A8" s="149" t="s">
        <v>11</v>
      </c>
      <c r="B8" s="33" t="s">
        <v>12</v>
      </c>
      <c r="C8" s="61" t="s">
        <v>12</v>
      </c>
      <c r="D8" s="33" t="s">
        <v>13</v>
      </c>
      <c r="E8" s="33" t="s">
        <v>14</v>
      </c>
      <c r="F8" s="53" t="s">
        <v>15</v>
      </c>
      <c r="G8" s="53" t="s">
        <v>16</v>
      </c>
      <c r="H8" s="33" t="s">
        <v>17</v>
      </c>
      <c r="I8" s="149" t="s">
        <v>18</v>
      </c>
    </row>
    <row r="9" spans="1:9" s="1" customFormat="1" ht="21.75">
      <c r="A9" s="150"/>
      <c r="B9" s="34" t="s">
        <v>10</v>
      </c>
      <c r="C9" s="62" t="s">
        <v>31</v>
      </c>
      <c r="D9" s="34" t="s">
        <v>20</v>
      </c>
      <c r="E9" s="34" t="s">
        <v>21</v>
      </c>
      <c r="F9" s="54" t="s">
        <v>22</v>
      </c>
      <c r="G9" s="54" t="s">
        <v>23</v>
      </c>
      <c r="H9" s="34" t="s">
        <v>24</v>
      </c>
      <c r="I9" s="150"/>
    </row>
    <row r="10" spans="1:40" s="8" customFormat="1" ht="18.75" customHeight="1">
      <c r="A10" s="121" t="s">
        <v>78</v>
      </c>
      <c r="B10" s="94">
        <v>1.18</v>
      </c>
      <c r="C10" s="96">
        <f aca="true" t="shared" si="0" ref="C10:C46">$C$7+B10</f>
        <v>352.61</v>
      </c>
      <c r="D10" s="94" t="s">
        <v>56</v>
      </c>
      <c r="E10" s="94">
        <v>41.4</v>
      </c>
      <c r="F10" s="95">
        <v>51.43</v>
      </c>
      <c r="G10" s="96">
        <v>0</v>
      </c>
      <c r="H10" s="97">
        <v>0</v>
      </c>
      <c r="I10" s="98" t="s">
        <v>38</v>
      </c>
      <c r="J10" s="20"/>
      <c r="K10" s="20"/>
      <c r="L10" s="20"/>
      <c r="M10" s="20"/>
      <c r="N10" s="20"/>
      <c r="O10" s="20"/>
      <c r="P10" s="20"/>
      <c r="Q10" s="20"/>
      <c r="R10" s="20"/>
      <c r="S10" s="25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9" customFormat="1" ht="18.75" customHeight="1">
      <c r="A11" s="121" t="s">
        <v>52</v>
      </c>
      <c r="B11" s="100">
        <v>0.99</v>
      </c>
      <c r="C11" s="103">
        <f t="shared" si="0"/>
        <v>352.42</v>
      </c>
      <c r="D11" s="100" t="s">
        <v>79</v>
      </c>
      <c r="E11" s="100">
        <v>37.84</v>
      </c>
      <c r="F11" s="101">
        <v>39.78</v>
      </c>
      <c r="G11" s="103">
        <f aca="true" t="shared" si="1" ref="G11:G45">H11/F11</f>
        <v>0</v>
      </c>
      <c r="H11" s="102">
        <v>0</v>
      </c>
      <c r="I11" s="117" t="s">
        <v>39</v>
      </c>
      <c r="J11" s="20"/>
      <c r="K11" s="20"/>
      <c r="L11" s="20"/>
      <c r="M11" s="20"/>
      <c r="N11" s="20"/>
      <c r="O11" s="20"/>
      <c r="P11" s="20"/>
      <c r="Q11" s="20"/>
      <c r="R11" s="20"/>
      <c r="S11" s="25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9" customFormat="1" ht="18.75" customHeight="1">
      <c r="A12" s="121" t="s">
        <v>81</v>
      </c>
      <c r="B12" s="15">
        <v>1.35</v>
      </c>
      <c r="C12" s="122">
        <f>$C$7+B12</f>
        <v>352.78000000000003</v>
      </c>
      <c r="D12" s="16" t="s">
        <v>82</v>
      </c>
      <c r="E12" s="15">
        <v>44.28</v>
      </c>
      <c r="F12" s="35">
        <v>46.03</v>
      </c>
      <c r="G12" s="36">
        <f>H12/F12</f>
        <v>0.12289810992830762</v>
      </c>
      <c r="H12" s="17">
        <v>5.657</v>
      </c>
      <c r="I12" s="117" t="s">
        <v>38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s="19" customFormat="1" ht="18.75" customHeight="1">
      <c r="A13" s="121" t="s">
        <v>53</v>
      </c>
      <c r="B13" s="15">
        <v>1.03</v>
      </c>
      <c r="C13" s="122">
        <f>$C$7+B13</f>
        <v>352.46</v>
      </c>
      <c r="D13" s="16" t="s">
        <v>83</v>
      </c>
      <c r="E13" s="15">
        <v>38.4</v>
      </c>
      <c r="F13" s="35">
        <v>40.08</v>
      </c>
      <c r="G13" s="36">
        <f>H13/F13</f>
        <v>0.026846307385229543</v>
      </c>
      <c r="H13" s="17">
        <v>1.076</v>
      </c>
      <c r="I13" s="117" t="s">
        <v>39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9" customFormat="1" ht="18.75" customHeight="1">
      <c r="A14" s="121" t="s">
        <v>54</v>
      </c>
      <c r="B14" s="15">
        <v>0.98</v>
      </c>
      <c r="C14" s="122">
        <f>$C$7+B14</f>
        <v>352.41</v>
      </c>
      <c r="D14" s="16" t="s">
        <v>84</v>
      </c>
      <c r="E14" s="22">
        <v>39.47</v>
      </c>
      <c r="F14" s="35">
        <v>35.77</v>
      </c>
      <c r="G14" s="36">
        <f>H14/F14</f>
        <v>0.017975957506290188</v>
      </c>
      <c r="H14" s="17">
        <v>0.643</v>
      </c>
      <c r="I14" s="117" t="s">
        <v>39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18.75" customHeight="1">
      <c r="A15" s="121" t="s">
        <v>57</v>
      </c>
      <c r="B15" s="15">
        <v>0.58</v>
      </c>
      <c r="C15" s="122">
        <f>$C$7+B15</f>
        <v>352.01</v>
      </c>
      <c r="D15" s="16" t="s">
        <v>85</v>
      </c>
      <c r="E15" s="15">
        <v>37.24</v>
      </c>
      <c r="F15" s="35">
        <v>22.78</v>
      </c>
      <c r="G15" s="36">
        <f>H15/F15</f>
        <v>0</v>
      </c>
      <c r="H15" s="17">
        <v>0</v>
      </c>
      <c r="I15" s="117" t="s">
        <v>39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19" s="19" customFormat="1" ht="18.75" customHeight="1">
      <c r="A16" s="121" t="s">
        <v>42</v>
      </c>
      <c r="B16" s="100">
        <v>0.46</v>
      </c>
      <c r="C16" s="103">
        <f t="shared" si="0"/>
        <v>351.89</v>
      </c>
      <c r="D16" s="104" t="s">
        <v>96</v>
      </c>
      <c r="E16" s="100">
        <v>33.85</v>
      </c>
      <c r="F16" s="101">
        <v>18.81</v>
      </c>
      <c r="G16" s="103">
        <f t="shared" si="1"/>
        <v>0</v>
      </c>
      <c r="H16" s="102">
        <v>0</v>
      </c>
      <c r="I16" s="117" t="s">
        <v>38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19" customFormat="1" ht="18.75" customHeight="1">
      <c r="A17" s="121" t="s">
        <v>43</v>
      </c>
      <c r="B17" s="100">
        <v>0.69</v>
      </c>
      <c r="C17" s="103">
        <f t="shared" si="0"/>
        <v>352.12</v>
      </c>
      <c r="D17" s="104" t="s">
        <v>97</v>
      </c>
      <c r="E17" s="100">
        <v>35.6</v>
      </c>
      <c r="F17" s="101">
        <v>23.53</v>
      </c>
      <c r="G17" s="103">
        <f t="shared" si="1"/>
        <v>0</v>
      </c>
      <c r="H17" s="102">
        <v>0</v>
      </c>
      <c r="I17" s="117" t="s">
        <v>39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9" customFormat="1" ht="18.75" customHeight="1">
      <c r="A18" s="121" t="s">
        <v>41</v>
      </c>
      <c r="B18" s="100">
        <v>0.85</v>
      </c>
      <c r="C18" s="103">
        <f t="shared" si="0"/>
        <v>352.28000000000003</v>
      </c>
      <c r="D18" s="104" t="s">
        <v>98</v>
      </c>
      <c r="E18" s="105">
        <v>37.86</v>
      </c>
      <c r="F18" s="101">
        <v>34.83</v>
      </c>
      <c r="G18" s="103">
        <f t="shared" si="1"/>
        <v>0</v>
      </c>
      <c r="H18" s="102">
        <v>0</v>
      </c>
      <c r="I18" s="117" t="s">
        <v>39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40" s="20" customFormat="1" ht="18.75" customHeight="1">
      <c r="A19" s="121" t="s">
        <v>44</v>
      </c>
      <c r="B19" s="100">
        <v>0.85</v>
      </c>
      <c r="C19" s="103">
        <f t="shared" si="0"/>
        <v>352.28000000000003</v>
      </c>
      <c r="D19" s="104" t="s">
        <v>99</v>
      </c>
      <c r="E19" s="100">
        <v>39.7</v>
      </c>
      <c r="F19" s="101">
        <v>39.15</v>
      </c>
      <c r="G19" s="103">
        <f t="shared" si="1"/>
        <v>0</v>
      </c>
      <c r="H19" s="102">
        <v>0</v>
      </c>
      <c r="I19" s="117" t="s">
        <v>39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20" customFormat="1" ht="18.75" customHeight="1">
      <c r="A20" s="121" t="s">
        <v>59</v>
      </c>
      <c r="B20" s="100">
        <v>0.73</v>
      </c>
      <c r="C20" s="103">
        <f t="shared" si="0"/>
        <v>352.16</v>
      </c>
      <c r="D20" s="104" t="s">
        <v>108</v>
      </c>
      <c r="E20" s="100">
        <v>35.55</v>
      </c>
      <c r="F20" s="101">
        <v>29.48</v>
      </c>
      <c r="G20" s="103">
        <f t="shared" si="1"/>
        <v>0</v>
      </c>
      <c r="H20" s="102">
        <v>0</v>
      </c>
      <c r="I20" s="117" t="s">
        <v>38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20" customFormat="1" ht="18.75" customHeight="1">
      <c r="A21" s="121" t="s">
        <v>60</v>
      </c>
      <c r="B21" s="100">
        <v>5.8</v>
      </c>
      <c r="C21" s="103">
        <f t="shared" si="0"/>
        <v>357.23</v>
      </c>
      <c r="D21" s="104" t="s">
        <v>109</v>
      </c>
      <c r="E21" s="100">
        <v>107.5</v>
      </c>
      <c r="F21" s="101">
        <v>384.3</v>
      </c>
      <c r="G21" s="103">
        <f t="shared" si="1"/>
        <v>0.6300312256049961</v>
      </c>
      <c r="H21" s="102">
        <v>242.121</v>
      </c>
      <c r="I21" s="117" t="s">
        <v>39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20" customFormat="1" ht="18.75" customHeight="1">
      <c r="A22" s="121" t="s">
        <v>61</v>
      </c>
      <c r="B22" s="100">
        <v>5.16</v>
      </c>
      <c r="C22" s="103">
        <f t="shared" si="0"/>
        <v>356.59000000000003</v>
      </c>
      <c r="D22" s="104" t="s">
        <v>110</v>
      </c>
      <c r="E22" s="100">
        <v>92</v>
      </c>
      <c r="F22" s="101">
        <v>309.58</v>
      </c>
      <c r="G22" s="103">
        <f t="shared" si="1"/>
        <v>0.5970992958201434</v>
      </c>
      <c r="H22" s="102">
        <v>184.85</v>
      </c>
      <c r="I22" s="117" t="s">
        <v>39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s="20" customFormat="1" ht="18.75" customHeight="1">
      <c r="A23" s="121" t="s">
        <v>107</v>
      </c>
      <c r="B23" s="100">
        <v>4.97</v>
      </c>
      <c r="C23" s="103">
        <f t="shared" si="0"/>
        <v>356.40000000000003</v>
      </c>
      <c r="D23" s="104" t="s">
        <v>111</v>
      </c>
      <c r="E23" s="100">
        <v>79.05</v>
      </c>
      <c r="F23" s="101">
        <v>208.73</v>
      </c>
      <c r="G23" s="103">
        <f t="shared" si="1"/>
        <v>0.6942461553202702</v>
      </c>
      <c r="H23" s="102">
        <v>144.91</v>
      </c>
      <c r="I23" s="117" t="s">
        <v>39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20" customFormat="1" ht="18.75" customHeight="1">
      <c r="A24" s="121" t="s">
        <v>114</v>
      </c>
      <c r="B24" s="100">
        <v>5.11</v>
      </c>
      <c r="C24" s="103">
        <f t="shared" si="0"/>
        <v>356.54</v>
      </c>
      <c r="D24" s="106" t="s">
        <v>119</v>
      </c>
      <c r="E24" s="100">
        <v>91.05</v>
      </c>
      <c r="F24" s="101">
        <v>309.46</v>
      </c>
      <c r="G24" s="103">
        <f t="shared" si="1"/>
        <v>0.7034123957862083</v>
      </c>
      <c r="H24" s="102">
        <v>217.678</v>
      </c>
      <c r="I24" s="117" t="s">
        <v>38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s="20" customFormat="1" ht="18.75" customHeight="1">
      <c r="A25" s="121" t="s">
        <v>45</v>
      </c>
      <c r="B25" s="100">
        <v>4.2</v>
      </c>
      <c r="C25" s="103">
        <f t="shared" si="0"/>
        <v>355.63</v>
      </c>
      <c r="D25" s="106" t="s">
        <v>120</v>
      </c>
      <c r="E25" s="100">
        <v>81.2</v>
      </c>
      <c r="F25" s="101">
        <v>226.56</v>
      </c>
      <c r="G25" s="103">
        <f t="shared" si="1"/>
        <v>0.7921345338983051</v>
      </c>
      <c r="H25" s="102">
        <v>179.466</v>
      </c>
      <c r="I25" s="117" t="s">
        <v>39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20" customFormat="1" ht="18.75" customHeight="1">
      <c r="A26" s="121" t="s">
        <v>117</v>
      </c>
      <c r="B26" s="100">
        <v>4.2</v>
      </c>
      <c r="C26" s="103">
        <f t="shared" si="0"/>
        <v>355.63</v>
      </c>
      <c r="D26" s="106" t="s">
        <v>121</v>
      </c>
      <c r="E26" s="100">
        <v>81.04</v>
      </c>
      <c r="F26" s="101">
        <v>228.52</v>
      </c>
      <c r="G26" s="103">
        <f t="shared" si="1"/>
        <v>0.75044197444425</v>
      </c>
      <c r="H26" s="102">
        <v>171.491</v>
      </c>
      <c r="I26" s="117" t="s">
        <v>39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20" customFormat="1" ht="18.75" customHeight="1">
      <c r="A27" s="121" t="s">
        <v>118</v>
      </c>
      <c r="B27" s="100">
        <v>4.25</v>
      </c>
      <c r="C27" s="103">
        <f t="shared" si="0"/>
        <v>355.68</v>
      </c>
      <c r="D27" s="100" t="s">
        <v>122</v>
      </c>
      <c r="E27" s="100">
        <v>81.55</v>
      </c>
      <c r="F27" s="101">
        <v>233.47</v>
      </c>
      <c r="G27" s="103">
        <f t="shared" si="1"/>
        <v>0.7505975071743692</v>
      </c>
      <c r="H27" s="102">
        <v>175.242</v>
      </c>
      <c r="I27" s="117" t="s">
        <v>39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20" customFormat="1" ht="18.75" customHeight="1">
      <c r="A28" s="121" t="s">
        <v>127</v>
      </c>
      <c r="B28" s="100">
        <v>6.98</v>
      </c>
      <c r="C28" s="103">
        <f t="shared" si="0"/>
        <v>358.41</v>
      </c>
      <c r="D28" s="104" t="s">
        <v>129</v>
      </c>
      <c r="E28" s="100">
        <v>151.82</v>
      </c>
      <c r="F28" s="101">
        <v>527.44</v>
      </c>
      <c r="G28" s="103">
        <f t="shared" si="1"/>
        <v>0.5390869103594721</v>
      </c>
      <c r="H28" s="102">
        <v>284.336</v>
      </c>
      <c r="I28" s="117" t="s">
        <v>38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20" customFormat="1" ht="18.75" customHeight="1">
      <c r="A29" s="121" t="s">
        <v>46</v>
      </c>
      <c r="B29" s="100">
        <v>6.73</v>
      </c>
      <c r="C29" s="103">
        <f t="shared" si="0"/>
        <v>358.16</v>
      </c>
      <c r="D29" s="104" t="s">
        <v>130</v>
      </c>
      <c r="E29" s="100">
        <v>139.7</v>
      </c>
      <c r="F29" s="101">
        <v>493.76</v>
      </c>
      <c r="G29" s="103">
        <f t="shared" si="1"/>
        <v>0.5973043583927414</v>
      </c>
      <c r="H29" s="102">
        <v>294.925</v>
      </c>
      <c r="I29" s="117" t="s">
        <v>39</v>
      </c>
      <c r="S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20" customFormat="1" ht="18.75" customHeight="1">
      <c r="A30" s="121" t="s">
        <v>63</v>
      </c>
      <c r="B30" s="100">
        <v>5.96</v>
      </c>
      <c r="C30" s="103">
        <f t="shared" si="0"/>
        <v>357.39</v>
      </c>
      <c r="D30" s="99" t="s">
        <v>131</v>
      </c>
      <c r="E30" s="100">
        <v>110</v>
      </c>
      <c r="F30" s="101">
        <v>387.4</v>
      </c>
      <c r="G30" s="103">
        <f t="shared" si="1"/>
        <v>0.659945792462571</v>
      </c>
      <c r="H30" s="102">
        <v>255.663</v>
      </c>
      <c r="I30" s="117" t="s">
        <v>39</v>
      </c>
      <c r="S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20" customFormat="1" ht="18.75" customHeight="1">
      <c r="A31" s="121" t="s">
        <v>128</v>
      </c>
      <c r="B31" s="100">
        <v>5.24</v>
      </c>
      <c r="C31" s="103">
        <f t="shared" si="0"/>
        <v>356.67</v>
      </c>
      <c r="D31" s="99" t="s">
        <v>132</v>
      </c>
      <c r="E31" s="100">
        <v>93</v>
      </c>
      <c r="F31" s="101">
        <v>306.09</v>
      </c>
      <c r="G31" s="103">
        <f t="shared" si="1"/>
        <v>0.6650266261557058</v>
      </c>
      <c r="H31" s="102">
        <v>203.558</v>
      </c>
      <c r="I31" s="117" t="s">
        <v>39</v>
      </c>
      <c r="S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20" customFormat="1" ht="18.75" customHeight="1">
      <c r="A32" s="121" t="s">
        <v>140</v>
      </c>
      <c r="B32" s="100">
        <v>2.65</v>
      </c>
      <c r="C32" s="103">
        <f t="shared" si="0"/>
        <v>354.08</v>
      </c>
      <c r="D32" s="99" t="s">
        <v>141</v>
      </c>
      <c r="E32" s="100">
        <v>60</v>
      </c>
      <c r="F32" s="101">
        <v>110.6</v>
      </c>
      <c r="G32" s="103">
        <f t="shared" si="1"/>
        <v>0.6386980108499096</v>
      </c>
      <c r="H32" s="102">
        <v>70.64</v>
      </c>
      <c r="I32" s="117" t="s">
        <v>38</v>
      </c>
      <c r="S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20" customFormat="1" ht="18.75" customHeight="1">
      <c r="A33" s="121" t="s">
        <v>64</v>
      </c>
      <c r="B33" s="100">
        <v>2.29</v>
      </c>
      <c r="C33" s="103">
        <f t="shared" si="0"/>
        <v>353.72</v>
      </c>
      <c r="D33" s="99" t="s">
        <v>142</v>
      </c>
      <c r="E33" s="100">
        <v>58</v>
      </c>
      <c r="F33" s="101">
        <v>95.19</v>
      </c>
      <c r="G33" s="103">
        <f t="shared" si="1"/>
        <v>0.6325979619707952</v>
      </c>
      <c r="H33" s="102">
        <v>60.217</v>
      </c>
      <c r="I33" s="117" t="s">
        <v>39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20" customFormat="1" ht="18.75" customHeight="1">
      <c r="A34" s="121" t="s">
        <v>65</v>
      </c>
      <c r="B34" s="100">
        <v>1.71</v>
      </c>
      <c r="C34" s="103">
        <f t="shared" si="0"/>
        <v>353.14</v>
      </c>
      <c r="D34" s="99" t="s">
        <v>143</v>
      </c>
      <c r="E34" s="100">
        <v>54.64</v>
      </c>
      <c r="F34" s="101">
        <v>63.81</v>
      </c>
      <c r="G34" s="103">
        <f t="shared" si="1"/>
        <v>0.5323930418429713</v>
      </c>
      <c r="H34" s="102">
        <v>33.972</v>
      </c>
      <c r="I34" s="117" t="s">
        <v>39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20" customFormat="1" ht="18.75" customHeight="1">
      <c r="A35" s="121" t="s">
        <v>66</v>
      </c>
      <c r="B35" s="100">
        <v>2.33</v>
      </c>
      <c r="C35" s="103">
        <f t="shared" si="0"/>
        <v>353.76</v>
      </c>
      <c r="D35" s="99" t="s">
        <v>144</v>
      </c>
      <c r="E35" s="100">
        <v>58.4</v>
      </c>
      <c r="F35" s="101">
        <v>95.45</v>
      </c>
      <c r="G35" s="103">
        <f t="shared" si="1"/>
        <v>0.6419172341540074</v>
      </c>
      <c r="H35" s="102">
        <v>61.271</v>
      </c>
      <c r="I35" s="117" t="s">
        <v>39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20" customFormat="1" ht="18.75" customHeight="1">
      <c r="A36" s="121" t="s">
        <v>47</v>
      </c>
      <c r="B36" s="100">
        <v>2.98</v>
      </c>
      <c r="C36" s="103">
        <f t="shared" si="0"/>
        <v>354.41</v>
      </c>
      <c r="D36" s="99" t="s">
        <v>150</v>
      </c>
      <c r="E36" s="100">
        <v>62.97</v>
      </c>
      <c r="F36" s="101">
        <v>138.41</v>
      </c>
      <c r="G36" s="103">
        <f t="shared" si="1"/>
        <v>0.696430893721552</v>
      </c>
      <c r="H36" s="102">
        <v>96.393</v>
      </c>
      <c r="I36" s="117" t="s">
        <v>38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20" customFormat="1" ht="18.75" customHeight="1">
      <c r="A37" s="121" t="s">
        <v>148</v>
      </c>
      <c r="B37" s="100">
        <v>3.4</v>
      </c>
      <c r="C37" s="103">
        <f t="shared" si="0"/>
        <v>354.83</v>
      </c>
      <c r="D37" s="99" t="s">
        <v>151</v>
      </c>
      <c r="E37" s="100">
        <v>69.1</v>
      </c>
      <c r="F37" s="101">
        <v>164.98</v>
      </c>
      <c r="G37" s="103">
        <f t="shared" si="1"/>
        <v>0.7061704449024125</v>
      </c>
      <c r="H37" s="102">
        <v>116.504</v>
      </c>
      <c r="I37" s="117" t="s">
        <v>39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20" customFormat="1" ht="18.75" customHeight="1">
      <c r="A38" s="121" t="s">
        <v>149</v>
      </c>
      <c r="B38" s="100">
        <v>1.62</v>
      </c>
      <c r="C38" s="103">
        <f t="shared" si="0"/>
        <v>353.05</v>
      </c>
      <c r="D38" s="99" t="s">
        <v>134</v>
      </c>
      <c r="E38" s="100">
        <v>53.6</v>
      </c>
      <c r="F38" s="101">
        <v>62.5</v>
      </c>
      <c r="G38" s="103">
        <f t="shared" si="1"/>
        <v>0.46588799999999997</v>
      </c>
      <c r="H38" s="102">
        <v>29.118</v>
      </c>
      <c r="I38" s="117" t="s">
        <v>39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20" customFormat="1" ht="18.75" customHeight="1">
      <c r="A39" s="121" t="s">
        <v>156</v>
      </c>
      <c r="B39" s="100">
        <v>1.35</v>
      </c>
      <c r="C39" s="103">
        <f t="shared" si="0"/>
        <v>352.78000000000003</v>
      </c>
      <c r="D39" s="99" t="s">
        <v>159</v>
      </c>
      <c r="E39" s="100">
        <v>48.54</v>
      </c>
      <c r="F39" s="101">
        <v>50.19</v>
      </c>
      <c r="G39" s="103">
        <f t="shared" si="1"/>
        <v>0.3094839609483961</v>
      </c>
      <c r="H39" s="102">
        <v>15.533</v>
      </c>
      <c r="I39" s="117" t="s">
        <v>38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20" customFormat="1" ht="18.75" customHeight="1">
      <c r="A40" s="121" t="s">
        <v>157</v>
      </c>
      <c r="B40" s="100">
        <v>1.23</v>
      </c>
      <c r="C40" s="103">
        <f t="shared" si="0"/>
        <v>352.66</v>
      </c>
      <c r="D40" s="99" t="s">
        <v>160</v>
      </c>
      <c r="E40" s="100">
        <v>39.1</v>
      </c>
      <c r="F40" s="101">
        <v>43.56</v>
      </c>
      <c r="G40" s="103">
        <f t="shared" si="1"/>
        <v>0.2286730945821855</v>
      </c>
      <c r="H40" s="102">
        <v>9.961</v>
      </c>
      <c r="I40" s="118" t="s">
        <v>39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20" customFormat="1" ht="18.75" customHeight="1">
      <c r="A41" s="121" t="s">
        <v>68</v>
      </c>
      <c r="B41" s="100">
        <v>1.06</v>
      </c>
      <c r="C41" s="103">
        <f t="shared" si="0"/>
        <v>352.49</v>
      </c>
      <c r="D41" s="99" t="s">
        <v>161</v>
      </c>
      <c r="E41" s="100">
        <v>38.7</v>
      </c>
      <c r="F41" s="101">
        <v>34.56</v>
      </c>
      <c r="G41" s="103">
        <f t="shared" si="1"/>
        <v>0.15101273148148148</v>
      </c>
      <c r="H41" s="102">
        <v>5.219</v>
      </c>
      <c r="I41" s="117" t="s">
        <v>39</v>
      </c>
      <c r="S41" s="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20" customFormat="1" ht="18.75" customHeight="1">
      <c r="A42" s="128" t="s">
        <v>158</v>
      </c>
      <c r="B42" s="108">
        <v>0.55</v>
      </c>
      <c r="C42" s="110">
        <f t="shared" si="0"/>
        <v>351.98</v>
      </c>
      <c r="D42" s="107" t="s">
        <v>162</v>
      </c>
      <c r="E42" s="108">
        <v>36.85</v>
      </c>
      <c r="F42" s="109">
        <v>21.65</v>
      </c>
      <c r="G42" s="110">
        <f t="shared" si="1"/>
        <v>0.03154734411085451</v>
      </c>
      <c r="H42" s="111">
        <v>0.683</v>
      </c>
      <c r="I42" s="119" t="s">
        <v>39</v>
      </c>
      <c r="Q42" s="20" t="s">
        <v>36</v>
      </c>
      <c r="S42" s="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20" customFormat="1" ht="18.75" customHeight="1">
      <c r="A43" s="127" t="s">
        <v>168</v>
      </c>
      <c r="B43" s="113">
        <v>0.6</v>
      </c>
      <c r="C43" s="115">
        <f t="shared" si="0"/>
        <v>352.03000000000003</v>
      </c>
      <c r="D43" s="112" t="s">
        <v>171</v>
      </c>
      <c r="E43" s="113">
        <v>36.87</v>
      </c>
      <c r="F43" s="114">
        <v>27.16</v>
      </c>
      <c r="G43" s="115">
        <f t="shared" si="1"/>
        <v>0.06955081001472754</v>
      </c>
      <c r="H43" s="116">
        <v>1.889</v>
      </c>
      <c r="I43" s="117" t="s">
        <v>38</v>
      </c>
      <c r="S43" s="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20" customFormat="1" ht="18.75" customHeight="1">
      <c r="A44" s="127" t="s">
        <v>70</v>
      </c>
      <c r="B44" s="100">
        <v>1.37</v>
      </c>
      <c r="C44" s="103">
        <f t="shared" si="0"/>
        <v>352.8</v>
      </c>
      <c r="D44" s="99" t="s">
        <v>172</v>
      </c>
      <c r="E44" s="100">
        <v>48.99</v>
      </c>
      <c r="F44" s="101">
        <v>49.91</v>
      </c>
      <c r="G44" s="103">
        <f t="shared" si="1"/>
        <v>0.35363654578240833</v>
      </c>
      <c r="H44" s="102">
        <v>17.65</v>
      </c>
      <c r="I44" s="117" t="s">
        <v>39</v>
      </c>
      <c r="S44" s="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20" customFormat="1" ht="18.75" customHeight="1">
      <c r="A45" s="127" t="s">
        <v>169</v>
      </c>
      <c r="B45" s="100">
        <v>1.19</v>
      </c>
      <c r="C45" s="103">
        <f t="shared" si="0"/>
        <v>352.62</v>
      </c>
      <c r="D45" s="99" t="s">
        <v>173</v>
      </c>
      <c r="E45" s="100">
        <v>39.25</v>
      </c>
      <c r="F45" s="101">
        <v>39.7</v>
      </c>
      <c r="G45" s="103">
        <f t="shared" si="1"/>
        <v>0.22727959697732994</v>
      </c>
      <c r="H45" s="102">
        <v>9.023</v>
      </c>
      <c r="I45" s="117" t="s">
        <v>39</v>
      </c>
      <c r="S45" s="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20" customFormat="1" ht="18.75" customHeight="1">
      <c r="A46" s="127" t="s">
        <v>170</v>
      </c>
      <c r="B46" s="100">
        <v>1.15</v>
      </c>
      <c r="C46" s="103">
        <f t="shared" si="0"/>
        <v>352.58</v>
      </c>
      <c r="D46" s="99" t="s">
        <v>174</v>
      </c>
      <c r="E46" s="100">
        <v>38.94</v>
      </c>
      <c r="F46" s="101">
        <v>37.68</v>
      </c>
      <c r="G46" s="103">
        <v>0.106</v>
      </c>
      <c r="H46" s="102">
        <v>8.05</v>
      </c>
      <c r="I46" s="117" t="s">
        <v>39</v>
      </c>
      <c r="S46" s="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20" customFormat="1" ht="18.75" customHeight="1">
      <c r="A47" s="121" t="s">
        <v>72</v>
      </c>
      <c r="B47" s="100">
        <v>0.72</v>
      </c>
      <c r="C47" s="103">
        <f aca="true" t="shared" si="2" ref="C47:C53">$C$7+B47</f>
        <v>352.15000000000003</v>
      </c>
      <c r="D47" s="99" t="s">
        <v>92</v>
      </c>
      <c r="E47" s="100">
        <v>37.02</v>
      </c>
      <c r="F47" s="101">
        <v>25.42</v>
      </c>
      <c r="G47" s="103">
        <f aca="true" t="shared" si="3" ref="G47:G53">H47/F47</f>
        <v>0.1040912667191188</v>
      </c>
      <c r="H47" s="102">
        <v>2.646</v>
      </c>
      <c r="I47" s="117" t="s">
        <v>38</v>
      </c>
      <c r="S47" s="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20" customFormat="1" ht="18.75" customHeight="1">
      <c r="A48" s="121" t="s">
        <v>179</v>
      </c>
      <c r="B48" s="100">
        <v>0.87</v>
      </c>
      <c r="C48" s="103">
        <f t="shared" si="2"/>
        <v>352.3</v>
      </c>
      <c r="D48" s="99" t="s">
        <v>181</v>
      </c>
      <c r="E48" s="100">
        <v>38.82</v>
      </c>
      <c r="F48" s="101">
        <v>32.92</v>
      </c>
      <c r="G48" s="103">
        <f t="shared" si="3"/>
        <v>0.021294046172539487</v>
      </c>
      <c r="H48" s="102">
        <v>0.701</v>
      </c>
      <c r="I48" s="117" t="s">
        <v>39</v>
      </c>
      <c r="S48" s="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20" customFormat="1" ht="18.75" customHeight="1">
      <c r="A49" s="121" t="s">
        <v>48</v>
      </c>
      <c r="B49" s="100">
        <v>0.85</v>
      </c>
      <c r="C49" s="103">
        <f t="shared" si="2"/>
        <v>352.28000000000003</v>
      </c>
      <c r="D49" s="99" t="s">
        <v>182</v>
      </c>
      <c r="E49" s="100">
        <v>38.45</v>
      </c>
      <c r="F49" s="101">
        <v>31.84</v>
      </c>
      <c r="G49" s="103">
        <f t="shared" si="3"/>
        <v>0.019943467336683417</v>
      </c>
      <c r="H49" s="102">
        <v>0.635</v>
      </c>
      <c r="I49" s="117" t="s">
        <v>39</v>
      </c>
      <c r="S49" s="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18" ht="21">
      <c r="A50" s="121" t="s">
        <v>180</v>
      </c>
      <c r="B50" s="28">
        <v>0.8</v>
      </c>
      <c r="C50" s="123">
        <f t="shared" si="2"/>
        <v>352.23</v>
      </c>
      <c r="D50" s="28" t="s">
        <v>183</v>
      </c>
      <c r="E50" s="22">
        <v>38.06</v>
      </c>
      <c r="F50" s="55">
        <v>33.51</v>
      </c>
      <c r="G50" s="36">
        <f t="shared" si="3"/>
        <v>0</v>
      </c>
      <c r="H50" s="120">
        <v>0</v>
      </c>
      <c r="I50" s="28" t="s">
        <v>39</v>
      </c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21">
      <c r="A51" s="121" t="s">
        <v>187</v>
      </c>
      <c r="B51" s="28">
        <v>0.7</v>
      </c>
      <c r="C51" s="123">
        <f t="shared" si="2"/>
        <v>352.13</v>
      </c>
      <c r="D51" s="28" t="s">
        <v>175</v>
      </c>
      <c r="E51" s="28">
        <v>37.68</v>
      </c>
      <c r="F51" s="55">
        <v>25.25</v>
      </c>
      <c r="G51" s="36">
        <f t="shared" si="3"/>
        <v>0</v>
      </c>
      <c r="H51" s="120">
        <v>0</v>
      </c>
      <c r="I51" s="117" t="s">
        <v>38</v>
      </c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21">
      <c r="A52" s="121" t="s">
        <v>188</v>
      </c>
      <c r="B52" s="28">
        <v>0.6</v>
      </c>
      <c r="C52" s="123">
        <f t="shared" si="2"/>
        <v>352.03000000000003</v>
      </c>
      <c r="D52" s="28" t="s">
        <v>126</v>
      </c>
      <c r="E52" s="22">
        <v>37.5</v>
      </c>
      <c r="F52" s="55">
        <v>24.49</v>
      </c>
      <c r="G52" s="36">
        <f t="shared" si="3"/>
        <v>0</v>
      </c>
      <c r="H52" s="120">
        <v>0</v>
      </c>
      <c r="I52" s="117" t="s">
        <v>39</v>
      </c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21">
      <c r="A53" s="128" t="s">
        <v>189</v>
      </c>
      <c r="B53" s="82">
        <v>0.68</v>
      </c>
      <c r="C53" s="124">
        <f t="shared" si="2"/>
        <v>352.11</v>
      </c>
      <c r="D53" s="30" t="s">
        <v>175</v>
      </c>
      <c r="E53" s="82">
        <v>37.4</v>
      </c>
      <c r="F53" s="83">
        <v>30.85</v>
      </c>
      <c r="G53" s="84">
        <f t="shared" si="3"/>
        <v>0</v>
      </c>
      <c r="H53" s="129">
        <v>0</v>
      </c>
      <c r="I53" s="30" t="s">
        <v>39</v>
      </c>
      <c r="J53" s="25"/>
      <c r="K53" s="25"/>
      <c r="L53" s="25"/>
      <c r="M53" s="25"/>
      <c r="N53" s="25"/>
      <c r="O53" s="25"/>
      <c r="P53" s="25"/>
      <c r="Q53" s="25"/>
      <c r="R53" s="25"/>
    </row>
    <row r="54" spans="1:40" s="20" customFormat="1" ht="18.75" customHeight="1">
      <c r="A54" s="85"/>
      <c r="B54" s="85"/>
      <c r="C54" s="126"/>
      <c r="D54" s="85"/>
      <c r="E54" s="85"/>
      <c r="F54" s="86"/>
      <c r="G54" s="86"/>
      <c r="H54" s="85"/>
      <c r="I54" s="85"/>
      <c r="S54" s="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20" customFormat="1" ht="18.75" customHeight="1">
      <c r="A55" s="85"/>
      <c r="B55" s="85"/>
      <c r="C55" s="86"/>
      <c r="D55" s="85"/>
      <c r="E55" s="85"/>
      <c r="F55" s="86"/>
      <c r="G55" s="86"/>
      <c r="H55" s="85"/>
      <c r="I55" s="85"/>
      <c r="S55" s="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20" customFormat="1" ht="18.75" customHeight="1">
      <c r="A56" s="130" t="s">
        <v>49</v>
      </c>
      <c r="B56" s="88"/>
      <c r="C56" s="88"/>
      <c r="D56" s="85"/>
      <c r="E56" s="85"/>
      <c r="F56" s="86"/>
      <c r="G56" s="86"/>
      <c r="H56" s="85"/>
      <c r="I56" s="85"/>
      <c r="S56" s="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20" customFormat="1" ht="18.75" customHeight="1">
      <c r="A57" s="131" t="s">
        <v>50</v>
      </c>
      <c r="B57" s="132">
        <f>+COUNT(B2:B55)</f>
        <v>44</v>
      </c>
      <c r="C57" s="88" t="s">
        <v>51</v>
      </c>
      <c r="D57" s="85"/>
      <c r="E57" s="85"/>
      <c r="F57" s="86"/>
      <c r="G57" s="86"/>
      <c r="H57" s="85"/>
      <c r="I57" s="85"/>
      <c r="S57" s="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20" customFormat="1" ht="18.75" customHeight="1">
      <c r="A58" s="85"/>
      <c r="B58" s="85"/>
      <c r="C58" s="86"/>
      <c r="D58" s="85"/>
      <c r="E58" s="85"/>
      <c r="F58" s="86"/>
      <c r="G58" s="86"/>
      <c r="H58" s="85"/>
      <c r="I58" s="85"/>
      <c r="S58" s="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20" customFormat="1" ht="18.75" customHeight="1">
      <c r="A59" s="85"/>
      <c r="B59" s="85"/>
      <c r="C59" s="86"/>
      <c r="D59" s="85"/>
      <c r="E59" s="85"/>
      <c r="F59" s="86"/>
      <c r="G59" s="86"/>
      <c r="H59" s="85"/>
      <c r="I59" s="85"/>
      <c r="S59" s="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20" customFormat="1" ht="18.75" customHeight="1">
      <c r="A60" s="85"/>
      <c r="B60" s="85"/>
      <c r="C60" s="86"/>
      <c r="D60" s="85"/>
      <c r="E60" s="85"/>
      <c r="F60" s="86"/>
      <c r="G60" s="86"/>
      <c r="H60" s="85"/>
      <c r="I60" s="85"/>
      <c r="S60" s="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20" customFormat="1" ht="18.75" customHeight="1">
      <c r="A61" s="85"/>
      <c r="B61" s="85"/>
      <c r="C61" s="86"/>
      <c r="D61" s="85"/>
      <c r="E61" s="85"/>
      <c r="F61" s="86"/>
      <c r="G61" s="86"/>
      <c r="H61" s="85"/>
      <c r="I61" s="85"/>
      <c r="S61" s="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20" customFormat="1" ht="18.75" customHeight="1">
      <c r="A62" s="85"/>
      <c r="B62" s="85"/>
      <c r="C62" s="86"/>
      <c r="D62" s="85"/>
      <c r="E62" s="85"/>
      <c r="F62" s="86"/>
      <c r="G62" s="86"/>
      <c r="H62" s="85"/>
      <c r="I62" s="85"/>
      <c r="S62" s="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20" customFormat="1" ht="18.75" customHeight="1">
      <c r="A63" s="85"/>
      <c r="B63" s="85"/>
      <c r="C63" s="86"/>
      <c r="D63" s="85"/>
      <c r="E63" s="85"/>
      <c r="F63" s="86"/>
      <c r="G63" s="86"/>
      <c r="H63" s="85"/>
      <c r="I63" s="85"/>
      <c r="S63" s="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20" customFormat="1" ht="18.75" customHeight="1">
      <c r="A64" s="85"/>
      <c r="B64" s="85"/>
      <c r="C64" s="86"/>
      <c r="D64" s="85"/>
      <c r="E64" s="85"/>
      <c r="F64" s="86"/>
      <c r="G64" s="86"/>
      <c r="H64" s="85"/>
      <c r="I64" s="85"/>
      <c r="S64" s="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20" customFormat="1" ht="18.75" customHeight="1">
      <c r="A65" s="85"/>
      <c r="B65" s="85"/>
      <c r="C65" s="86"/>
      <c r="D65" s="85"/>
      <c r="E65" s="85"/>
      <c r="F65" s="86"/>
      <c r="G65" s="86"/>
      <c r="H65" s="85"/>
      <c r="I65" s="85"/>
      <c r="S65" s="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20" customFormat="1" ht="18.75" customHeight="1">
      <c r="A66" s="85"/>
      <c r="B66" s="85"/>
      <c r="C66" s="86"/>
      <c r="D66" s="85"/>
      <c r="E66" s="85"/>
      <c r="F66" s="86"/>
      <c r="G66" s="86"/>
      <c r="H66" s="85"/>
      <c r="I66" s="85"/>
      <c r="S66" s="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20" customFormat="1" ht="18.75" customHeight="1">
      <c r="A67" s="85"/>
      <c r="B67" s="85"/>
      <c r="C67" s="86"/>
      <c r="D67" s="85"/>
      <c r="E67" s="85"/>
      <c r="F67" s="86"/>
      <c r="G67" s="86"/>
      <c r="H67" s="85"/>
      <c r="I67" s="85"/>
      <c r="S67" s="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20" customFormat="1" ht="18.75" customHeight="1">
      <c r="A68" s="85"/>
      <c r="B68" s="85"/>
      <c r="C68" s="86"/>
      <c r="D68" s="85"/>
      <c r="E68" s="85"/>
      <c r="F68" s="86"/>
      <c r="G68" s="86"/>
      <c r="H68" s="85"/>
      <c r="I68" s="85"/>
      <c r="S68" s="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s="20" customFormat="1" ht="18.75" customHeight="1">
      <c r="A69" s="85"/>
      <c r="B69" s="85"/>
      <c r="C69" s="86"/>
      <c r="D69" s="85"/>
      <c r="E69" s="85"/>
      <c r="F69" s="86"/>
      <c r="G69" s="86"/>
      <c r="H69" s="85"/>
      <c r="I69" s="85"/>
      <c r="S69" s="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s="20" customFormat="1" ht="18.75" customHeight="1">
      <c r="A70" s="85"/>
      <c r="B70" s="85"/>
      <c r="C70" s="86"/>
      <c r="D70" s="85"/>
      <c r="E70" s="85"/>
      <c r="F70" s="86"/>
      <c r="G70" s="86"/>
      <c r="H70" s="85"/>
      <c r="I70" s="85"/>
      <c r="S70" s="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s="20" customFormat="1" ht="18.75" customHeight="1">
      <c r="A71" s="85"/>
      <c r="B71" s="85"/>
      <c r="C71" s="86"/>
      <c r="D71" s="85"/>
      <c r="E71" s="85"/>
      <c r="F71" s="86"/>
      <c r="G71" s="86"/>
      <c r="H71" s="85"/>
      <c r="I71" s="85"/>
      <c r="S71" s="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s="20" customFormat="1" ht="18.75" customHeight="1">
      <c r="A72" s="85"/>
      <c r="B72" s="85"/>
      <c r="C72" s="86"/>
      <c r="D72" s="85"/>
      <c r="E72" s="85"/>
      <c r="F72" s="86"/>
      <c r="G72" s="86"/>
      <c r="H72" s="85"/>
      <c r="I72" s="85"/>
      <c r="S72" s="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s="20" customFormat="1" ht="18.75" customHeight="1">
      <c r="A73" s="85"/>
      <c r="B73" s="85"/>
      <c r="C73" s="86"/>
      <c r="D73" s="85"/>
      <c r="E73" s="85"/>
      <c r="F73" s="86"/>
      <c r="G73" s="86"/>
      <c r="H73" s="85"/>
      <c r="I73" s="85"/>
      <c r="S73" s="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s="20" customFormat="1" ht="21" customHeight="1">
      <c r="A74" s="8"/>
      <c r="B74" s="8"/>
      <c r="C74" s="81"/>
      <c r="D74" s="8"/>
      <c r="E74" s="8"/>
      <c r="F74" s="80"/>
      <c r="G74" s="80"/>
      <c r="H74" s="8"/>
      <c r="I74" s="11"/>
      <c r="S74" s="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s="20" customFormat="1" ht="18.75" customHeight="1">
      <c r="A75" s="12"/>
      <c r="B75" s="12"/>
      <c r="C75" s="63"/>
      <c r="D75" s="12"/>
      <c r="E75" s="12"/>
      <c r="F75" s="56"/>
      <c r="G75" s="56"/>
      <c r="H75" s="12"/>
      <c r="I75" s="21"/>
      <c r="S75" s="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40" s="20" customFormat="1" ht="18.75" customHeight="1">
      <c r="A76" s="12"/>
      <c r="B76" s="12"/>
      <c r="C76" s="63"/>
      <c r="D76" s="12"/>
      <c r="E76" s="12"/>
      <c r="F76" s="56"/>
      <c r="G76" s="56"/>
      <c r="H76" s="12"/>
      <c r="I76" s="21"/>
      <c r="S76" s="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8" spans="10:18" ht="21">
      <c r="J78" s="20"/>
      <c r="K78" s="20"/>
      <c r="L78" s="20"/>
      <c r="M78" s="20"/>
      <c r="N78" s="20"/>
      <c r="O78" s="20"/>
      <c r="P78" s="20"/>
      <c r="Q78" s="20"/>
      <c r="R78" s="20"/>
    </row>
    <row r="79" spans="10:18" ht="21">
      <c r="J79" s="20"/>
      <c r="K79" s="20"/>
      <c r="L79" s="20"/>
      <c r="M79" s="20"/>
      <c r="N79" s="20"/>
      <c r="O79" s="20"/>
      <c r="P79" s="20"/>
      <c r="Q79" s="20"/>
      <c r="R79" s="20"/>
    </row>
    <row r="80" spans="10:18" ht="21">
      <c r="J80" s="20"/>
      <c r="K80" s="20"/>
      <c r="L80" s="20"/>
      <c r="M80" s="20"/>
      <c r="N80" s="20"/>
      <c r="O80" s="20"/>
      <c r="P80" s="20"/>
      <c r="Q80" s="20"/>
      <c r="R80" s="20"/>
    </row>
    <row r="81" spans="10:18" ht="21">
      <c r="J81" s="20"/>
      <c r="K81" s="20"/>
      <c r="L81" s="20"/>
      <c r="M81" s="20"/>
      <c r="N81" s="20"/>
      <c r="O81" s="20"/>
      <c r="P81" s="20"/>
      <c r="Q81" s="20"/>
      <c r="R81" s="20"/>
    </row>
    <row r="82" spans="10:18" ht="21">
      <c r="J82" s="20"/>
      <c r="K82" s="20"/>
      <c r="L82" s="20"/>
      <c r="M82" s="20"/>
      <c r="N82" s="20"/>
      <c r="O82" s="20"/>
      <c r="P82" s="20"/>
      <c r="Q82" s="20"/>
      <c r="R82" s="20"/>
    </row>
    <row r="83" spans="10:18" ht="21">
      <c r="J83" s="20"/>
      <c r="K83" s="20"/>
      <c r="L83" s="20"/>
      <c r="M83" s="20"/>
      <c r="N83" s="20"/>
      <c r="O83" s="20"/>
      <c r="P83" s="20"/>
      <c r="Q83" s="20"/>
      <c r="R83" s="20"/>
    </row>
    <row r="84" spans="10:18" ht="21">
      <c r="J84" s="20"/>
      <c r="K84" s="20"/>
      <c r="L84" s="20"/>
      <c r="M84" s="20"/>
      <c r="N84" s="20"/>
      <c r="O84" s="20"/>
      <c r="P84" s="20"/>
      <c r="Q84" s="20"/>
      <c r="R84" s="20"/>
    </row>
    <row r="85" spans="10:18" ht="21">
      <c r="J85" s="20"/>
      <c r="K85" s="20"/>
      <c r="L85" s="20"/>
      <c r="M85" s="20"/>
      <c r="N85" s="20"/>
      <c r="O85" s="20"/>
      <c r="P85" s="20"/>
      <c r="Q85" s="20"/>
      <c r="R85" s="20"/>
    </row>
    <row r="86" spans="10:18" ht="21">
      <c r="J86" s="20"/>
      <c r="K86" s="20"/>
      <c r="L86" s="20"/>
      <c r="M86" s="20"/>
      <c r="N86" s="20"/>
      <c r="O86" s="20"/>
      <c r="P86" s="20"/>
      <c r="Q86" s="20"/>
      <c r="R86" s="20"/>
    </row>
    <row r="87" spans="10:18" ht="21">
      <c r="J87" s="20"/>
      <c r="K87" s="20"/>
      <c r="L87" s="20"/>
      <c r="M87" s="20"/>
      <c r="N87" s="20"/>
      <c r="O87" s="20"/>
      <c r="P87" s="20"/>
      <c r="Q87" s="20"/>
      <c r="R87" s="20"/>
    </row>
    <row r="88" spans="10:18" ht="21">
      <c r="J88" s="20"/>
      <c r="K88" s="20"/>
      <c r="L88" s="20"/>
      <c r="M88" s="20"/>
      <c r="N88" s="20"/>
      <c r="O88" s="20"/>
      <c r="P88" s="20"/>
      <c r="Q88" s="20"/>
      <c r="R88" s="20"/>
    </row>
    <row r="89" spans="10:18" ht="21">
      <c r="J89" s="20"/>
      <c r="K89" s="20"/>
      <c r="L89" s="20"/>
      <c r="M89" s="20"/>
      <c r="N89" s="20"/>
      <c r="O89" s="20"/>
      <c r="P89" s="20"/>
      <c r="Q89" s="20"/>
      <c r="R89" s="20"/>
    </row>
    <row r="90" spans="10:18" ht="21">
      <c r="J90" s="25"/>
      <c r="K90" s="25"/>
      <c r="L90" s="25"/>
      <c r="M90" s="25"/>
      <c r="N90" s="25"/>
      <c r="O90" s="25"/>
      <c r="P90" s="25"/>
      <c r="Q90" s="25"/>
      <c r="R90" s="25"/>
    </row>
    <row r="91" spans="10:18" ht="21">
      <c r="J91" s="25"/>
      <c r="K91" s="25"/>
      <c r="L91" s="25"/>
      <c r="M91" s="25"/>
      <c r="N91" s="25"/>
      <c r="O91" s="25"/>
      <c r="P91" s="25"/>
      <c r="Q91" s="25"/>
      <c r="R91" s="25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 ht="21.75">
      <c r="J151"/>
      <c r="K151"/>
      <c r="L151"/>
      <c r="M151"/>
      <c r="N151"/>
      <c r="O151"/>
      <c r="P151"/>
      <c r="Q151"/>
      <c r="R151"/>
    </row>
    <row r="152" spans="10:18" ht="21.75">
      <c r="J152"/>
      <c r="K152"/>
      <c r="L152"/>
      <c r="M152"/>
      <c r="N152"/>
      <c r="O152"/>
      <c r="P152"/>
      <c r="Q152"/>
      <c r="R152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"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0:18" ht="21"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0:18" ht="21"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0:18" ht="21"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0:18" ht="21"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0:18" ht="21"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0:18" ht="21"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0:18" ht="21"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0:18" ht="21"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0:18" ht="21"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0:18" ht="21"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0:18" ht="21"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0:18" ht="21">
      <c r="J172" s="25"/>
      <c r="K172" s="25"/>
      <c r="L172" s="25"/>
      <c r="M172" s="25"/>
      <c r="N172" s="25"/>
      <c r="O172" s="25"/>
      <c r="P172" s="25"/>
      <c r="Q172" s="25"/>
      <c r="R172" s="25"/>
    </row>
  </sheetData>
  <sheetProtection/>
  <mergeCells count="3">
    <mergeCell ref="A4:I4"/>
    <mergeCell ref="A8:A9"/>
    <mergeCell ref="I8:I9"/>
  </mergeCells>
  <printOptions/>
  <pageMargins left="0.61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205"/>
  <sheetViews>
    <sheetView tabSelected="1" zoomScale="130" zoomScaleNormal="130" zoomScalePageLayoutView="0" workbookViewId="0" topLeftCell="A1">
      <selection activeCell="E44" sqref="E44"/>
    </sheetView>
  </sheetViews>
  <sheetFormatPr defaultColWidth="9.140625" defaultRowHeight="21.75"/>
  <cols>
    <col min="1" max="1" width="9.140625" style="12" customWidth="1"/>
    <col min="2" max="2" width="9.7109375" style="12" customWidth="1"/>
    <col min="3" max="3" width="8.7109375" style="56" customWidth="1"/>
    <col min="4" max="4" width="13.28125" style="12" customWidth="1"/>
    <col min="5" max="5" width="9.7109375" style="12" customWidth="1"/>
    <col min="6" max="6" width="9.7109375" style="56" customWidth="1"/>
    <col min="7" max="7" width="11.7109375" style="56" customWidth="1"/>
    <col min="8" max="8" width="10.57421875" style="12" customWidth="1"/>
    <col min="9" max="9" width="18.421875" style="21" customWidth="1"/>
    <col min="10" max="10" width="9.140625" style="8" customWidth="1"/>
    <col min="11" max="11" width="10.7109375" style="8" customWidth="1"/>
    <col min="12" max="12" width="10.140625" style="8" customWidth="1"/>
    <col min="13" max="13" width="9.140625" style="8" customWidth="1"/>
    <col min="14" max="14" width="10.140625" style="8" customWidth="1"/>
    <col min="15" max="15" width="9.7109375" style="8" customWidth="1"/>
    <col min="16" max="18" width="9.140625" style="8" customWidth="1"/>
    <col min="19" max="16384" width="9.140625" style="12" customWidth="1"/>
  </cols>
  <sheetData>
    <row r="1" spans="1:40" s="1" customFormat="1" ht="23.25">
      <c r="A1" s="1" t="s">
        <v>37</v>
      </c>
      <c r="C1" s="67"/>
      <c r="D1" s="6"/>
      <c r="E1" s="6"/>
      <c r="F1" s="64"/>
      <c r="G1" s="64"/>
      <c r="H1" s="3"/>
      <c r="I1" s="7" t="s">
        <v>0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" customFormat="1" ht="21.75">
      <c r="A2" s="1" t="s">
        <v>1</v>
      </c>
      <c r="C2" s="64"/>
      <c r="D2" s="6"/>
      <c r="E2" s="6"/>
      <c r="F2" s="64"/>
      <c r="G2" s="64"/>
      <c r="H2" s="3"/>
      <c r="I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3:40" s="8" customFormat="1" ht="15" customHeight="1">
      <c r="C3" s="65"/>
      <c r="D3" s="9"/>
      <c r="E3" s="9"/>
      <c r="F3" s="65"/>
      <c r="G3" s="65"/>
      <c r="H3" s="10"/>
      <c r="I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8" customFormat="1" ht="26.25" customHeight="1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24"/>
      <c r="K4" s="24"/>
      <c r="L4" s="24"/>
      <c r="M4" s="24"/>
      <c r="N4" s="24"/>
      <c r="O4" s="24"/>
      <c r="P4" s="24"/>
      <c r="Q4" s="24"/>
      <c r="R4" s="24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" customFormat="1" ht="28.5" customHeight="1">
      <c r="A5" s="1" t="s">
        <v>25</v>
      </c>
      <c r="C5" s="52"/>
      <c r="D5" s="1" t="s">
        <v>33</v>
      </c>
      <c r="F5" s="52"/>
      <c r="G5" s="52" t="s">
        <v>32</v>
      </c>
      <c r="H5" s="2"/>
      <c r="I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22.5" customHeight="1">
      <c r="A6" s="1" t="s">
        <v>35</v>
      </c>
      <c r="C6" s="52"/>
      <c r="D6" s="1" t="s">
        <v>34</v>
      </c>
      <c r="F6" s="52"/>
      <c r="G6" s="52" t="s">
        <v>8</v>
      </c>
      <c r="H6" s="2"/>
      <c r="I6" s="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22.5" customHeight="1">
      <c r="A7" s="1" t="s">
        <v>9</v>
      </c>
      <c r="C7" s="68">
        <v>386.27</v>
      </c>
      <c r="D7" s="7" t="s">
        <v>10</v>
      </c>
      <c r="F7" s="52"/>
      <c r="G7" s="66" t="s">
        <v>74</v>
      </c>
      <c r="H7" s="2"/>
      <c r="I7" s="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9" s="1" customFormat="1" ht="21.75">
      <c r="A8" s="149" t="s">
        <v>11</v>
      </c>
      <c r="B8" s="33" t="s">
        <v>12</v>
      </c>
      <c r="C8" s="53" t="s">
        <v>12</v>
      </c>
      <c r="D8" s="33" t="s">
        <v>13</v>
      </c>
      <c r="E8" s="33" t="s">
        <v>14</v>
      </c>
      <c r="F8" s="53" t="s">
        <v>15</v>
      </c>
      <c r="G8" s="53" t="s">
        <v>16</v>
      </c>
      <c r="H8" s="33" t="s">
        <v>17</v>
      </c>
      <c r="I8" s="149" t="s">
        <v>18</v>
      </c>
    </row>
    <row r="9" spans="1:9" s="1" customFormat="1" ht="21.75">
      <c r="A9" s="150"/>
      <c r="B9" s="34" t="s">
        <v>10</v>
      </c>
      <c r="C9" s="54" t="s">
        <v>31</v>
      </c>
      <c r="D9" s="34" t="s">
        <v>20</v>
      </c>
      <c r="E9" s="34" t="s">
        <v>21</v>
      </c>
      <c r="F9" s="54" t="s">
        <v>22</v>
      </c>
      <c r="G9" s="54" t="s">
        <v>23</v>
      </c>
      <c r="H9" s="34" t="s">
        <v>24</v>
      </c>
      <c r="I9" s="150"/>
    </row>
    <row r="10" spans="1:9" s="1" customFormat="1" ht="21.75">
      <c r="A10" s="121" t="s">
        <v>75</v>
      </c>
      <c r="B10" s="72">
        <v>0.63</v>
      </c>
      <c r="C10" s="36">
        <f>$C$7+B10</f>
        <v>386.9</v>
      </c>
      <c r="D10" s="16" t="s">
        <v>80</v>
      </c>
      <c r="E10" s="15">
        <v>24</v>
      </c>
      <c r="F10" s="35">
        <v>25.8</v>
      </c>
      <c r="G10" s="36">
        <f>H10/F10</f>
        <v>0.06193798449612403</v>
      </c>
      <c r="H10" s="17">
        <v>1.598</v>
      </c>
      <c r="I10" s="28" t="s">
        <v>38</v>
      </c>
    </row>
    <row r="11" spans="1:9" s="1" customFormat="1" ht="21.75">
      <c r="A11" s="121" t="s">
        <v>76</v>
      </c>
      <c r="B11" s="15">
        <v>0.49</v>
      </c>
      <c r="C11" s="36">
        <f>$C$7+B11</f>
        <v>386.76</v>
      </c>
      <c r="D11" s="35" t="s">
        <v>73</v>
      </c>
      <c r="E11" s="35">
        <v>21.2</v>
      </c>
      <c r="F11" s="35">
        <v>20.87</v>
      </c>
      <c r="G11" s="36">
        <f>H11/F11</f>
        <v>0.05663632007666507</v>
      </c>
      <c r="H11" s="36">
        <v>1.182</v>
      </c>
      <c r="I11" s="28" t="s">
        <v>39</v>
      </c>
    </row>
    <row r="12" spans="1:9" s="1" customFormat="1" ht="21.75">
      <c r="A12" s="121" t="s">
        <v>86</v>
      </c>
      <c r="B12" s="15">
        <v>1.09</v>
      </c>
      <c r="C12" s="36">
        <f>$C$7+B12</f>
        <v>387.35999999999996</v>
      </c>
      <c r="D12" s="16" t="s">
        <v>90</v>
      </c>
      <c r="E12" s="15">
        <v>28</v>
      </c>
      <c r="F12" s="35">
        <v>38.84</v>
      </c>
      <c r="G12" s="36">
        <f>H12/F12</f>
        <v>0</v>
      </c>
      <c r="H12" s="17">
        <v>0</v>
      </c>
      <c r="I12" s="28" t="s">
        <v>38</v>
      </c>
    </row>
    <row r="13" spans="1:9" s="1" customFormat="1" ht="21.75">
      <c r="A13" s="121" t="s">
        <v>89</v>
      </c>
      <c r="B13" s="15">
        <v>1.04</v>
      </c>
      <c r="C13" s="36">
        <f aca="true" t="shared" si="0" ref="C13:C44">$C$7+B13</f>
        <v>387.31</v>
      </c>
      <c r="D13" s="16" t="s">
        <v>91</v>
      </c>
      <c r="E13" s="15">
        <v>27.5</v>
      </c>
      <c r="F13" s="35">
        <v>37.28</v>
      </c>
      <c r="G13" s="36">
        <f aca="true" t="shared" si="1" ref="G13:G44">H13/F13</f>
        <v>0</v>
      </c>
      <c r="H13" s="17">
        <v>0</v>
      </c>
      <c r="I13" s="28" t="s">
        <v>39</v>
      </c>
    </row>
    <row r="14" spans="1:9" s="1" customFormat="1" ht="21.75">
      <c r="A14" s="121" t="s">
        <v>42</v>
      </c>
      <c r="B14" s="35">
        <v>0.98</v>
      </c>
      <c r="C14" s="36">
        <f t="shared" si="0"/>
        <v>387.25</v>
      </c>
      <c r="D14" s="35" t="s">
        <v>100</v>
      </c>
      <c r="E14" s="35">
        <v>27.05</v>
      </c>
      <c r="F14" s="35">
        <v>38.87</v>
      </c>
      <c r="G14" s="36">
        <f t="shared" si="1"/>
        <v>0</v>
      </c>
      <c r="H14" s="36">
        <v>0</v>
      </c>
      <c r="I14" s="28" t="s">
        <v>38</v>
      </c>
    </row>
    <row r="15" spans="1:9" s="1" customFormat="1" ht="21.75">
      <c r="A15" s="121" t="s">
        <v>43</v>
      </c>
      <c r="B15" s="15">
        <v>0.85</v>
      </c>
      <c r="C15" s="36">
        <f t="shared" si="0"/>
        <v>387.12</v>
      </c>
      <c r="D15" s="16" t="s">
        <v>101</v>
      </c>
      <c r="E15" s="15">
        <v>25.65</v>
      </c>
      <c r="F15" s="35">
        <v>31.46</v>
      </c>
      <c r="G15" s="36">
        <f t="shared" si="1"/>
        <v>0</v>
      </c>
      <c r="H15" s="17">
        <v>0</v>
      </c>
      <c r="I15" s="28" t="s">
        <v>39</v>
      </c>
    </row>
    <row r="16" spans="1:9" s="1" customFormat="1" ht="21.75">
      <c r="A16" s="121" t="s">
        <v>41</v>
      </c>
      <c r="B16" s="15">
        <v>1.05</v>
      </c>
      <c r="C16" s="36">
        <f t="shared" si="0"/>
        <v>387.32</v>
      </c>
      <c r="D16" s="16" t="s">
        <v>102</v>
      </c>
      <c r="E16" s="15">
        <v>28</v>
      </c>
      <c r="F16" s="35">
        <v>35.44</v>
      </c>
      <c r="G16" s="36">
        <f t="shared" si="1"/>
        <v>0</v>
      </c>
      <c r="H16" s="17">
        <v>0</v>
      </c>
      <c r="I16" s="28" t="s">
        <v>39</v>
      </c>
    </row>
    <row r="17" spans="1:9" s="1" customFormat="1" ht="21.75">
      <c r="A17" s="121" t="s">
        <v>44</v>
      </c>
      <c r="B17" s="15">
        <v>0.78</v>
      </c>
      <c r="C17" s="36">
        <f t="shared" si="0"/>
        <v>387.04999999999995</v>
      </c>
      <c r="D17" s="16" t="s">
        <v>102</v>
      </c>
      <c r="E17" s="15">
        <v>23.7</v>
      </c>
      <c r="F17" s="35">
        <v>33.64</v>
      </c>
      <c r="G17" s="36">
        <f t="shared" si="1"/>
        <v>0</v>
      </c>
      <c r="H17" s="17">
        <v>0</v>
      </c>
      <c r="I17" s="28" t="s">
        <v>39</v>
      </c>
    </row>
    <row r="18" spans="1:9" s="1" customFormat="1" ht="21.75">
      <c r="A18" s="121" t="s">
        <v>59</v>
      </c>
      <c r="B18" s="35">
        <v>1.09</v>
      </c>
      <c r="C18" s="36">
        <f t="shared" si="0"/>
        <v>387.35999999999996</v>
      </c>
      <c r="D18" s="35" t="s">
        <v>83</v>
      </c>
      <c r="E18" s="35">
        <v>28</v>
      </c>
      <c r="F18" s="35">
        <v>38.24</v>
      </c>
      <c r="G18" s="36">
        <f t="shared" si="1"/>
        <v>0</v>
      </c>
      <c r="H18" s="36">
        <v>0</v>
      </c>
      <c r="I18" s="28" t="s">
        <v>39</v>
      </c>
    </row>
    <row r="19" spans="1:9" s="1" customFormat="1" ht="21.75">
      <c r="A19" s="121" t="s">
        <v>60</v>
      </c>
      <c r="B19" s="15">
        <v>1.18</v>
      </c>
      <c r="C19" s="36">
        <f t="shared" si="0"/>
        <v>387.45</v>
      </c>
      <c r="D19" s="16" t="s">
        <v>112</v>
      </c>
      <c r="E19" s="15">
        <v>28.52</v>
      </c>
      <c r="F19" s="35">
        <v>46.23</v>
      </c>
      <c r="G19" s="36">
        <f t="shared" si="1"/>
        <v>0</v>
      </c>
      <c r="H19" s="17">
        <v>0</v>
      </c>
      <c r="I19" s="28" t="s">
        <v>39</v>
      </c>
    </row>
    <row r="20" spans="1:9" s="1" customFormat="1" ht="21.75">
      <c r="A20" s="121" t="s">
        <v>103</v>
      </c>
      <c r="B20" s="15">
        <v>1.38</v>
      </c>
      <c r="C20" s="36">
        <f t="shared" si="0"/>
        <v>387.65</v>
      </c>
      <c r="D20" s="16" t="s">
        <v>113</v>
      </c>
      <c r="E20" s="15">
        <v>28</v>
      </c>
      <c r="F20" s="35">
        <v>48.82</v>
      </c>
      <c r="G20" s="36">
        <f t="shared" si="1"/>
        <v>0</v>
      </c>
      <c r="H20" s="17">
        <v>0</v>
      </c>
      <c r="I20" s="28" t="s">
        <v>39</v>
      </c>
    </row>
    <row r="21" spans="1:9" s="1" customFormat="1" ht="21.75">
      <c r="A21" s="121" t="s">
        <v>114</v>
      </c>
      <c r="B21" s="15">
        <v>1.6</v>
      </c>
      <c r="C21" s="36">
        <f t="shared" si="0"/>
        <v>387.87</v>
      </c>
      <c r="D21" s="16" t="s">
        <v>123</v>
      </c>
      <c r="E21" s="15">
        <v>29.03</v>
      </c>
      <c r="F21" s="35">
        <v>52.68</v>
      </c>
      <c r="G21" s="36">
        <f t="shared" si="1"/>
        <v>0.5287775246772969</v>
      </c>
      <c r="H21" s="17">
        <v>27.856</v>
      </c>
      <c r="I21" s="28" t="s">
        <v>38</v>
      </c>
    </row>
    <row r="22" spans="1:40" s="19" customFormat="1" ht="21" customHeight="1">
      <c r="A22" s="121" t="s">
        <v>62</v>
      </c>
      <c r="B22" s="15">
        <v>2</v>
      </c>
      <c r="C22" s="36">
        <f t="shared" si="0"/>
        <v>388.27</v>
      </c>
      <c r="D22" s="16" t="s">
        <v>124</v>
      </c>
      <c r="E22" s="22">
        <v>30.78</v>
      </c>
      <c r="F22" s="35">
        <v>68.4</v>
      </c>
      <c r="G22" s="36">
        <f t="shared" si="1"/>
        <v>0.3130701754385965</v>
      </c>
      <c r="H22" s="17">
        <v>21.414</v>
      </c>
      <c r="I22" s="28" t="s">
        <v>39</v>
      </c>
      <c r="J22" s="20"/>
      <c r="K22" s="20"/>
      <c r="L22" s="20"/>
      <c r="M22" s="20"/>
      <c r="N22" s="20"/>
      <c r="O22" s="20"/>
      <c r="P22" s="20"/>
      <c r="Q22" s="20"/>
      <c r="R22" s="20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18" s="19" customFormat="1" ht="21" customHeight="1">
      <c r="A23" s="121" t="s">
        <v>46</v>
      </c>
      <c r="B23" s="15">
        <v>2.18</v>
      </c>
      <c r="C23" s="36">
        <f t="shared" si="0"/>
        <v>388.45</v>
      </c>
      <c r="D23" s="16" t="s">
        <v>134</v>
      </c>
      <c r="E23" s="15">
        <v>31.46</v>
      </c>
      <c r="F23" s="35">
        <v>69.1</v>
      </c>
      <c r="G23" s="36">
        <f t="shared" si="1"/>
        <v>0.4806512301013025</v>
      </c>
      <c r="H23" s="17">
        <v>33.213</v>
      </c>
      <c r="I23" s="28" t="s">
        <v>38</v>
      </c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9" customFormat="1" ht="21" customHeight="1">
      <c r="A24" s="121" t="s">
        <v>133</v>
      </c>
      <c r="B24" s="15">
        <v>1.75</v>
      </c>
      <c r="C24" s="36">
        <f t="shared" si="0"/>
        <v>388.02</v>
      </c>
      <c r="D24" s="16" t="s">
        <v>135</v>
      </c>
      <c r="E24" s="15">
        <v>29.89</v>
      </c>
      <c r="F24" s="35">
        <v>57.67</v>
      </c>
      <c r="G24" s="36">
        <f t="shared" si="1"/>
        <v>0.24543089994797987</v>
      </c>
      <c r="H24" s="17">
        <v>14.154</v>
      </c>
      <c r="I24" s="28" t="s">
        <v>39</v>
      </c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9" customFormat="1" ht="21" customHeight="1">
      <c r="A25" s="121" t="s">
        <v>136</v>
      </c>
      <c r="B25" s="15">
        <v>1.85</v>
      </c>
      <c r="C25" s="36">
        <f t="shared" si="0"/>
        <v>388.12</v>
      </c>
      <c r="D25" s="16" t="s">
        <v>145</v>
      </c>
      <c r="E25" s="15">
        <v>30.07</v>
      </c>
      <c r="F25" s="35">
        <v>62.16</v>
      </c>
      <c r="G25" s="36">
        <f t="shared" si="1"/>
        <v>0.18894787644787644</v>
      </c>
      <c r="H25" s="17">
        <v>11.745</v>
      </c>
      <c r="I25" s="28" t="s">
        <v>38</v>
      </c>
      <c r="J25" s="20"/>
      <c r="K25" s="20"/>
      <c r="L25" s="20"/>
      <c r="M25" s="20"/>
      <c r="N25" s="20"/>
      <c r="O25" s="20"/>
      <c r="P25" s="20"/>
      <c r="Q25" s="20"/>
      <c r="R25" s="20"/>
    </row>
    <row r="26" spans="1:40" s="20" customFormat="1" ht="21" customHeight="1">
      <c r="A26" s="121" t="s">
        <v>137</v>
      </c>
      <c r="B26" s="15">
        <v>0.9</v>
      </c>
      <c r="C26" s="36">
        <f t="shared" si="0"/>
        <v>387.16999999999996</v>
      </c>
      <c r="D26" s="16" t="s">
        <v>73</v>
      </c>
      <c r="E26" s="22">
        <v>26.47</v>
      </c>
      <c r="F26" s="35">
        <v>37.98</v>
      </c>
      <c r="G26" s="36">
        <f t="shared" si="1"/>
        <v>0.1611901000526593</v>
      </c>
      <c r="H26" s="17">
        <v>6.122</v>
      </c>
      <c r="I26" s="28" t="s">
        <v>39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s="20" customFormat="1" ht="21" customHeight="1">
      <c r="A27" s="121" t="s">
        <v>152</v>
      </c>
      <c r="B27" s="15">
        <v>1.08</v>
      </c>
      <c r="C27" s="36">
        <f t="shared" si="0"/>
        <v>387.34999999999997</v>
      </c>
      <c r="D27" s="16" t="s">
        <v>153</v>
      </c>
      <c r="E27" s="15">
        <v>27.7</v>
      </c>
      <c r="F27" s="35">
        <v>39.05</v>
      </c>
      <c r="G27" s="36">
        <f t="shared" si="1"/>
        <v>0.35290653008962874</v>
      </c>
      <c r="H27" s="17">
        <v>13.781</v>
      </c>
      <c r="I27" s="28" t="s">
        <v>38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20" customFormat="1" ht="21" customHeight="1">
      <c r="A28" s="121" t="s">
        <v>67</v>
      </c>
      <c r="B28" s="15">
        <v>0.18</v>
      </c>
      <c r="C28" s="36">
        <f t="shared" si="0"/>
        <v>386.45</v>
      </c>
      <c r="D28" s="16" t="s">
        <v>80</v>
      </c>
      <c r="E28" s="15">
        <v>11.64</v>
      </c>
      <c r="F28" s="35">
        <v>14.43</v>
      </c>
      <c r="G28" s="36">
        <f t="shared" si="1"/>
        <v>0.2580734580734581</v>
      </c>
      <c r="H28" s="17">
        <v>3.724</v>
      </c>
      <c r="I28" s="28" t="s">
        <v>39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20" customFormat="1" ht="21" customHeight="1">
      <c r="A29" s="121" t="s">
        <v>68</v>
      </c>
      <c r="B29" s="15">
        <v>0.52</v>
      </c>
      <c r="C29" s="36">
        <f t="shared" si="0"/>
        <v>386.78999999999996</v>
      </c>
      <c r="D29" s="16" t="s">
        <v>163</v>
      </c>
      <c r="E29" s="15">
        <v>20.35</v>
      </c>
      <c r="F29" s="35">
        <v>23.96</v>
      </c>
      <c r="G29" s="36">
        <f t="shared" si="1"/>
        <v>0.03635225375626043</v>
      </c>
      <c r="H29" s="17">
        <v>0.871</v>
      </c>
      <c r="I29" s="28" t="s">
        <v>38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20" customFormat="1" ht="21" customHeight="1">
      <c r="A30" s="121" t="s">
        <v>69</v>
      </c>
      <c r="B30" s="15">
        <v>0.51</v>
      </c>
      <c r="C30" s="36">
        <f t="shared" si="0"/>
        <v>386.78</v>
      </c>
      <c r="D30" s="16" t="s">
        <v>164</v>
      </c>
      <c r="E30" s="15">
        <v>20.27</v>
      </c>
      <c r="F30" s="35">
        <v>23.2</v>
      </c>
      <c r="G30" s="36">
        <f t="shared" si="1"/>
        <v>0.0359051724137931</v>
      </c>
      <c r="H30" s="17">
        <v>0.833</v>
      </c>
      <c r="I30" s="28" t="s">
        <v>39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20" customFormat="1" ht="21" customHeight="1">
      <c r="A31" s="121" t="s">
        <v>71</v>
      </c>
      <c r="B31" s="15">
        <v>0.9</v>
      </c>
      <c r="C31" s="36">
        <f t="shared" si="0"/>
        <v>387.16999999999996</v>
      </c>
      <c r="D31" s="16" t="s">
        <v>175</v>
      </c>
      <c r="E31" s="15">
        <v>26.46</v>
      </c>
      <c r="F31" s="35">
        <v>39.52</v>
      </c>
      <c r="G31" s="36">
        <f t="shared" si="1"/>
        <v>0</v>
      </c>
      <c r="H31" s="17">
        <v>0</v>
      </c>
      <c r="I31" s="28" t="s">
        <v>38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20" customFormat="1" ht="21" customHeight="1">
      <c r="A32" s="121" t="s">
        <v>165</v>
      </c>
      <c r="B32" s="15">
        <v>0.55</v>
      </c>
      <c r="C32" s="36">
        <f t="shared" si="0"/>
        <v>386.82</v>
      </c>
      <c r="D32" s="23" t="s">
        <v>176</v>
      </c>
      <c r="E32" s="15">
        <v>20.31</v>
      </c>
      <c r="F32" s="35">
        <v>27</v>
      </c>
      <c r="G32" s="36">
        <f t="shared" si="1"/>
        <v>0</v>
      </c>
      <c r="H32" s="17">
        <v>0</v>
      </c>
      <c r="I32" s="28" t="s">
        <v>39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20" customFormat="1" ht="21" customHeight="1">
      <c r="A33" s="121" t="s">
        <v>48</v>
      </c>
      <c r="B33" s="15">
        <v>0.19</v>
      </c>
      <c r="C33" s="36">
        <f t="shared" si="0"/>
        <v>386.46</v>
      </c>
      <c r="D33" s="23" t="s">
        <v>184</v>
      </c>
      <c r="E33" s="15">
        <v>18.73</v>
      </c>
      <c r="F33" s="35">
        <v>20.1</v>
      </c>
      <c r="G33" s="36">
        <f t="shared" si="1"/>
        <v>0.05771144278606964</v>
      </c>
      <c r="H33" s="17">
        <v>1.16</v>
      </c>
      <c r="I33" s="28" t="s">
        <v>38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20" customFormat="1" ht="21" customHeight="1">
      <c r="A34" s="133" t="s">
        <v>185</v>
      </c>
      <c r="B34" s="136">
        <v>1.15</v>
      </c>
      <c r="C34" s="135">
        <f t="shared" si="0"/>
        <v>387.41999999999996</v>
      </c>
      <c r="D34" s="159" t="s">
        <v>101</v>
      </c>
      <c r="E34" s="136">
        <v>28</v>
      </c>
      <c r="F34" s="160">
        <v>42.2</v>
      </c>
      <c r="G34" s="135">
        <f t="shared" si="1"/>
        <v>0</v>
      </c>
      <c r="H34" s="138">
        <v>0</v>
      </c>
      <c r="I34" s="134" t="s">
        <v>38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20" customFormat="1" ht="21" customHeight="1">
      <c r="A35" s="139"/>
      <c r="B35" s="142"/>
      <c r="C35" s="140"/>
      <c r="D35" s="142"/>
      <c r="E35" s="142"/>
      <c r="F35" s="157"/>
      <c r="G35" s="140"/>
      <c r="H35" s="143"/>
      <c r="I35" s="14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20" customFormat="1" ht="21" customHeight="1">
      <c r="A36" s="144"/>
      <c r="B36" s="88"/>
      <c r="C36" s="75"/>
      <c r="E36" s="88"/>
      <c r="F36" s="89"/>
      <c r="G36" s="75"/>
      <c r="H36" s="90"/>
      <c r="I36" s="1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s="20" customFormat="1" ht="21" customHeight="1">
      <c r="A37" s="155"/>
      <c r="B37" s="155"/>
      <c r="C37" s="155"/>
      <c r="D37" s="155"/>
      <c r="E37" s="155"/>
      <c r="F37" s="155"/>
      <c r="G37" s="155"/>
      <c r="H37" s="155"/>
      <c r="I37" s="155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s="20" customFormat="1" ht="21" customHeight="1">
      <c r="A38" s="144"/>
      <c r="B38" s="88"/>
      <c r="C38" s="75"/>
      <c r="D38" s="88"/>
      <c r="E38" s="88"/>
      <c r="F38" s="89"/>
      <c r="G38" s="75"/>
      <c r="H38" s="90"/>
      <c r="I38" s="1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20" customFormat="1" ht="21" customHeight="1">
      <c r="A39" s="144"/>
      <c r="B39" s="88"/>
      <c r="C39" s="75"/>
      <c r="E39" s="88"/>
      <c r="F39" s="89"/>
      <c r="G39" s="75"/>
      <c r="H39" s="90"/>
      <c r="I39" s="11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20" customFormat="1" ht="21" customHeight="1">
      <c r="A40" s="144"/>
      <c r="B40" s="88"/>
      <c r="C40" s="75"/>
      <c r="D40" s="88"/>
      <c r="E40" s="88"/>
      <c r="F40" s="93"/>
      <c r="G40" s="75"/>
      <c r="I40" s="1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20" customFormat="1" ht="21" customHeight="1">
      <c r="A41" s="144"/>
      <c r="B41" s="88"/>
      <c r="C41" s="75"/>
      <c r="E41" s="88"/>
      <c r="F41" s="93"/>
      <c r="G41" s="75"/>
      <c r="I41" s="11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20" customFormat="1" ht="21" customHeight="1">
      <c r="A42" s="144"/>
      <c r="B42" s="88"/>
      <c r="C42" s="75"/>
      <c r="E42" s="88"/>
      <c r="F42" s="93"/>
      <c r="G42" s="75"/>
      <c r="H42" s="90"/>
      <c r="I42" s="1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20" customFormat="1" ht="21" customHeight="1">
      <c r="A43" s="144"/>
      <c r="B43" s="76"/>
      <c r="C43" s="75"/>
      <c r="D43" s="11"/>
      <c r="E43" s="88"/>
      <c r="F43" s="93"/>
      <c r="G43" s="75"/>
      <c r="H43" s="90"/>
      <c r="I43" s="11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20" customFormat="1" ht="21" customHeight="1">
      <c r="A44" s="144"/>
      <c r="B44" s="11"/>
      <c r="C44" s="75"/>
      <c r="D44" s="76"/>
      <c r="E44" s="88"/>
      <c r="F44" s="93"/>
      <c r="G44" s="75"/>
      <c r="H44" s="90"/>
      <c r="I44" s="11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20" customFormat="1" ht="21" customHeight="1">
      <c r="A45" s="144"/>
      <c r="B45" s="76"/>
      <c r="C45" s="75"/>
      <c r="D45" s="11"/>
      <c r="E45" s="88"/>
      <c r="F45" s="93"/>
      <c r="G45" s="75"/>
      <c r="H45" s="90"/>
      <c r="I45" s="11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s="20" customFormat="1" ht="21" customHeight="1">
      <c r="A46" s="144"/>
      <c r="B46" s="76"/>
      <c r="C46" s="75"/>
      <c r="D46" s="11"/>
      <c r="E46" s="88"/>
      <c r="F46" s="89"/>
      <c r="G46" s="75"/>
      <c r="I46" s="11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20" customFormat="1" ht="21" customHeight="1">
      <c r="A47" s="130" t="s">
        <v>49</v>
      </c>
      <c r="B47" s="88"/>
      <c r="C47" s="88"/>
      <c r="D47" s="11"/>
      <c r="E47" s="11"/>
      <c r="F47" s="74"/>
      <c r="G47" s="75"/>
      <c r="H47" s="145"/>
      <c r="I47" s="11"/>
      <c r="Q47" s="20" t="s">
        <v>36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31" customFormat="1" ht="21" customHeight="1">
      <c r="A48" s="131" t="s">
        <v>50</v>
      </c>
      <c r="B48" s="132">
        <f>+COUNT(B4:B46)</f>
        <v>25</v>
      </c>
      <c r="C48" s="88" t="s">
        <v>51</v>
      </c>
      <c r="D48" s="11"/>
      <c r="E48" s="76"/>
      <c r="F48" s="146"/>
      <c r="G48" s="75"/>
      <c r="H48" s="11"/>
      <c r="I48" s="1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5"/>
      <c r="X48" s="25"/>
      <c r="Y48" s="25"/>
      <c r="Z48" s="25"/>
      <c r="AA48" s="37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s="16" customFormat="1" ht="21" customHeight="1">
      <c r="A49" s="144"/>
      <c r="B49" s="11"/>
      <c r="C49" s="75"/>
      <c r="D49" s="11"/>
      <c r="E49" s="76"/>
      <c r="F49" s="74"/>
      <c r="G49" s="75"/>
      <c r="H49" s="11"/>
      <c r="I49" s="1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5"/>
      <c r="X49" s="25"/>
      <c r="Y49" s="25"/>
      <c r="Z49" s="25"/>
      <c r="AA49" s="38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6" customFormat="1" ht="21" customHeight="1">
      <c r="A50" s="20"/>
      <c r="B50" s="20"/>
      <c r="C50" s="20"/>
      <c r="D50" s="11"/>
      <c r="E50" s="76"/>
      <c r="F50" s="74"/>
      <c r="G50" s="75"/>
      <c r="H50" s="11"/>
      <c r="I50" s="1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5"/>
      <c r="X50" s="25"/>
      <c r="Y50" s="25"/>
      <c r="Z50" s="25"/>
      <c r="AA50" s="38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16" customFormat="1" ht="21" customHeight="1">
      <c r="A51" s="20"/>
      <c r="B51" s="20"/>
      <c r="C51" s="20"/>
      <c r="D51" s="11"/>
      <c r="E51" s="76"/>
      <c r="F51" s="74"/>
      <c r="G51" s="75"/>
      <c r="H51" s="11"/>
      <c r="I51" s="1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5"/>
      <c r="X51" s="25"/>
      <c r="Y51" s="25"/>
      <c r="Z51" s="25"/>
      <c r="AA51" s="38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19" ht="21">
      <c r="A52" s="144"/>
      <c r="B52" s="76"/>
      <c r="C52" s="147"/>
      <c r="D52" s="11"/>
      <c r="E52" s="76"/>
      <c r="F52" s="74"/>
      <c r="G52" s="75"/>
      <c r="H52" s="11"/>
      <c r="I52" s="11"/>
      <c r="J52" s="20"/>
      <c r="K52" s="20"/>
      <c r="L52" s="20"/>
      <c r="M52" s="20"/>
      <c r="N52" s="20"/>
      <c r="O52" s="20"/>
      <c r="P52" s="20"/>
      <c r="Q52" s="20"/>
      <c r="R52" s="20"/>
      <c r="S52" s="8"/>
    </row>
    <row r="53" spans="1:19" ht="21">
      <c r="A53" s="144"/>
      <c r="B53" s="76"/>
      <c r="C53" s="147"/>
      <c r="D53" s="11"/>
      <c r="E53" s="76"/>
      <c r="F53" s="74"/>
      <c r="G53" s="75"/>
      <c r="H53" s="11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8"/>
    </row>
    <row r="54" spans="1:19" ht="21">
      <c r="A54" s="144"/>
      <c r="B54" s="11"/>
      <c r="C54" s="147"/>
      <c r="D54" s="11"/>
      <c r="E54" s="76"/>
      <c r="F54" s="146"/>
      <c r="G54" s="75"/>
      <c r="H54" s="145"/>
      <c r="I54" s="11"/>
      <c r="J54" s="20"/>
      <c r="K54" s="20"/>
      <c r="L54" s="20"/>
      <c r="M54" s="20"/>
      <c r="N54" s="20"/>
      <c r="O54" s="20"/>
      <c r="P54" s="20"/>
      <c r="Q54" s="20"/>
      <c r="R54" s="20"/>
      <c r="S54" s="8"/>
    </row>
    <row r="55" spans="1:19" ht="21">
      <c r="A55" s="144"/>
      <c r="B55" s="11"/>
      <c r="C55" s="147"/>
      <c r="D55" s="11"/>
      <c r="E55" s="11"/>
      <c r="F55" s="74"/>
      <c r="G55" s="75"/>
      <c r="H55" s="11"/>
      <c r="I55" s="11"/>
      <c r="J55" s="25"/>
      <c r="K55" s="25"/>
      <c r="L55" s="25"/>
      <c r="M55" s="25"/>
      <c r="N55" s="25"/>
      <c r="O55" s="25"/>
      <c r="P55" s="25"/>
      <c r="Q55" s="25"/>
      <c r="R55" s="25"/>
      <c r="S55" s="8"/>
    </row>
    <row r="56" spans="1:40" s="16" customFormat="1" ht="21" customHeight="1">
      <c r="A56" s="73"/>
      <c r="B56" s="11"/>
      <c r="C56" s="74"/>
      <c r="D56" s="11"/>
      <c r="E56" s="11"/>
      <c r="F56" s="74"/>
      <c r="G56" s="75"/>
      <c r="H56" s="11"/>
      <c r="I56" s="8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5"/>
      <c r="X56" s="25"/>
      <c r="Y56" s="25"/>
      <c r="Z56" s="25"/>
      <c r="AA56" s="38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16" customFormat="1" ht="21" customHeight="1">
      <c r="A57" s="73"/>
      <c r="B57" s="11"/>
      <c r="C57" s="74"/>
      <c r="D57" s="11"/>
      <c r="E57" s="11"/>
      <c r="F57" s="74"/>
      <c r="G57" s="75"/>
      <c r="H57" s="11"/>
      <c r="I57" s="8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5"/>
      <c r="X57" s="25"/>
      <c r="Y57" s="25"/>
      <c r="Z57" s="25"/>
      <c r="AA57" s="38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6" customFormat="1" ht="21" customHeight="1">
      <c r="A58" s="20"/>
      <c r="B58" s="20"/>
      <c r="C58" s="20"/>
      <c r="D58" s="11"/>
      <c r="E58" s="11"/>
      <c r="F58" s="74"/>
      <c r="G58" s="75"/>
      <c r="H58" s="11"/>
      <c r="I58" s="8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5"/>
      <c r="X58" s="25"/>
      <c r="Y58" s="25"/>
      <c r="Z58" s="25"/>
      <c r="AA58" s="38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16" customFormat="1" ht="21" customHeight="1">
      <c r="A59" s="20"/>
      <c r="B59" s="20"/>
      <c r="C59" s="20"/>
      <c r="D59" s="11"/>
      <c r="E59" s="11"/>
      <c r="F59" s="74"/>
      <c r="G59" s="75"/>
      <c r="H59" s="11"/>
      <c r="I59" s="87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5"/>
      <c r="X59" s="25"/>
      <c r="Y59" s="25"/>
      <c r="Z59" s="25"/>
      <c r="AA59" s="38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6" customFormat="1" ht="21" customHeight="1">
      <c r="A60" s="73"/>
      <c r="B60" s="11"/>
      <c r="C60" s="74"/>
      <c r="D60" s="11"/>
      <c r="E60" s="11"/>
      <c r="F60" s="74"/>
      <c r="G60" s="75"/>
      <c r="H60" s="11"/>
      <c r="I60" s="87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5"/>
      <c r="X60" s="25"/>
      <c r="Y60" s="25"/>
      <c r="Z60" s="25"/>
      <c r="AA60" s="38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16" customFormat="1" ht="21" customHeight="1">
      <c r="A61" s="73"/>
      <c r="B61" s="11"/>
      <c r="C61" s="74"/>
      <c r="D61" s="11"/>
      <c r="E61" s="11"/>
      <c r="F61" s="74"/>
      <c r="G61" s="75"/>
      <c r="H61" s="11"/>
      <c r="I61" s="8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5"/>
      <c r="X61" s="25"/>
      <c r="Y61" s="25"/>
      <c r="Z61" s="25"/>
      <c r="AA61" s="38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6" customFormat="1" ht="21" customHeight="1">
      <c r="A62" s="73"/>
      <c r="B62" s="11"/>
      <c r="C62" s="74"/>
      <c r="D62" s="11"/>
      <c r="E62" s="11"/>
      <c r="F62" s="74"/>
      <c r="G62" s="75"/>
      <c r="H62" s="11"/>
      <c r="I62" s="8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5"/>
      <c r="X62" s="25"/>
      <c r="Y62" s="25"/>
      <c r="Z62" s="25"/>
      <c r="AA62" s="38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s="16" customFormat="1" ht="21" customHeight="1">
      <c r="A63" s="73"/>
      <c r="B63" s="11"/>
      <c r="C63" s="74"/>
      <c r="D63" s="11"/>
      <c r="E63" s="11"/>
      <c r="F63" s="74"/>
      <c r="G63" s="75"/>
      <c r="H63" s="11"/>
      <c r="I63" s="8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5"/>
      <c r="X63" s="25"/>
      <c r="Y63" s="25"/>
      <c r="Z63" s="25"/>
      <c r="AA63" s="38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s="16" customFormat="1" ht="21" customHeight="1">
      <c r="A64" s="73"/>
      <c r="B64" s="11"/>
      <c r="C64" s="74"/>
      <c r="D64" s="11"/>
      <c r="E64" s="11"/>
      <c r="F64" s="74"/>
      <c r="G64" s="75"/>
      <c r="H64" s="11"/>
      <c r="I64" s="87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5"/>
      <c r="X64" s="25"/>
      <c r="Y64" s="25"/>
      <c r="Z64" s="25"/>
      <c r="AA64" s="38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s="16" customFormat="1" ht="21" customHeight="1">
      <c r="A65" s="73"/>
      <c r="B65" s="11"/>
      <c r="C65" s="74"/>
      <c r="D65" s="11"/>
      <c r="E65" s="11"/>
      <c r="F65" s="74"/>
      <c r="G65" s="75"/>
      <c r="H65" s="11"/>
      <c r="I65" s="87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5"/>
      <c r="X65" s="25"/>
      <c r="Y65" s="25"/>
      <c r="Z65" s="25"/>
      <c r="AA65" s="38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s="16" customFormat="1" ht="21" customHeight="1">
      <c r="A66" s="73"/>
      <c r="B66" s="11"/>
      <c r="C66" s="74"/>
      <c r="D66" s="11"/>
      <c r="E66" s="11"/>
      <c r="F66" s="74"/>
      <c r="G66" s="75"/>
      <c r="H66" s="11"/>
      <c r="I66" s="8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5"/>
      <c r="X66" s="25"/>
      <c r="Y66" s="25"/>
      <c r="Z66" s="25"/>
      <c r="AA66" s="38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s="16" customFormat="1" ht="21" customHeight="1">
      <c r="A67" s="73"/>
      <c r="B67" s="11"/>
      <c r="C67" s="74"/>
      <c r="D67" s="11"/>
      <c r="E67" s="11"/>
      <c r="F67" s="74"/>
      <c r="G67" s="75"/>
      <c r="H67" s="11"/>
      <c r="I67" s="87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5"/>
      <c r="X67" s="25"/>
      <c r="Y67" s="25"/>
      <c r="Z67" s="25"/>
      <c r="AA67" s="38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s="16" customFormat="1" ht="21" customHeight="1">
      <c r="A68" s="73"/>
      <c r="B68" s="11"/>
      <c r="C68" s="74"/>
      <c r="D68" s="11"/>
      <c r="E68" s="11"/>
      <c r="F68" s="74"/>
      <c r="G68" s="75"/>
      <c r="H68" s="11"/>
      <c r="I68" s="87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5"/>
      <c r="X68" s="25"/>
      <c r="Y68" s="25"/>
      <c r="Z68" s="25"/>
      <c r="AA68" s="38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s="16" customFormat="1" ht="21" customHeight="1">
      <c r="A69" s="73"/>
      <c r="B69" s="11"/>
      <c r="C69" s="74"/>
      <c r="D69" s="11"/>
      <c r="E69" s="11"/>
      <c r="F69" s="74"/>
      <c r="G69" s="75"/>
      <c r="H69" s="11"/>
      <c r="I69" s="87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5"/>
      <c r="X69" s="25"/>
      <c r="Y69" s="25"/>
      <c r="Z69" s="25"/>
      <c r="AA69" s="38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16" customFormat="1" ht="21" customHeight="1">
      <c r="A70" s="73"/>
      <c r="B70" s="11"/>
      <c r="C70" s="74"/>
      <c r="D70" s="11"/>
      <c r="E70" s="11"/>
      <c r="F70" s="74"/>
      <c r="G70" s="75"/>
      <c r="H70" s="11"/>
      <c r="I70" s="87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5"/>
      <c r="X70" s="25"/>
      <c r="Y70" s="25"/>
      <c r="Z70" s="25"/>
      <c r="AA70" s="38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16" customFormat="1" ht="21" customHeight="1">
      <c r="A71" s="73"/>
      <c r="B71" s="11"/>
      <c r="C71" s="74"/>
      <c r="D71" s="11"/>
      <c r="E71" s="11"/>
      <c r="F71" s="74"/>
      <c r="G71" s="75"/>
      <c r="H71" s="11"/>
      <c r="I71" s="8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5"/>
      <c r="X71" s="25"/>
      <c r="Y71" s="25"/>
      <c r="Z71" s="25"/>
      <c r="AA71" s="38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s="16" customFormat="1" ht="21" customHeight="1">
      <c r="A72" s="73"/>
      <c r="B72" s="11"/>
      <c r="C72" s="74"/>
      <c r="D72" s="11"/>
      <c r="E72" s="11"/>
      <c r="F72" s="74"/>
      <c r="G72" s="75"/>
      <c r="H72" s="11"/>
      <c r="I72" s="87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5"/>
      <c r="X72" s="25"/>
      <c r="Y72" s="25"/>
      <c r="Z72" s="25"/>
      <c r="AA72" s="38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s="16" customFormat="1" ht="21" customHeight="1">
      <c r="A73" s="73"/>
      <c r="B73" s="11"/>
      <c r="C73" s="74"/>
      <c r="D73" s="11"/>
      <c r="E73" s="11"/>
      <c r="F73" s="74"/>
      <c r="G73" s="75"/>
      <c r="H73" s="11"/>
      <c r="I73" s="87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5"/>
      <c r="X73" s="25"/>
      <c r="Y73" s="25"/>
      <c r="Z73" s="25"/>
      <c r="AA73" s="38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s="16" customFormat="1" ht="21" customHeight="1">
      <c r="A74" s="73"/>
      <c r="B74" s="11"/>
      <c r="C74" s="74"/>
      <c r="D74" s="11"/>
      <c r="E74" s="11"/>
      <c r="F74" s="74"/>
      <c r="G74" s="75"/>
      <c r="H74" s="11"/>
      <c r="I74" s="87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5"/>
      <c r="X74" s="25"/>
      <c r="Y74" s="25"/>
      <c r="Z74" s="25"/>
      <c r="AA74" s="38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s="16" customFormat="1" ht="21" customHeight="1">
      <c r="A75" s="73"/>
      <c r="B75" s="11"/>
      <c r="C75" s="74"/>
      <c r="D75" s="11"/>
      <c r="E75" s="11"/>
      <c r="F75" s="74"/>
      <c r="G75" s="75"/>
      <c r="H75" s="11"/>
      <c r="I75" s="87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5"/>
      <c r="X75" s="25"/>
      <c r="Y75" s="25"/>
      <c r="Z75" s="25"/>
      <c r="AA75" s="38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16" customFormat="1" ht="21" customHeight="1">
      <c r="A76" s="73"/>
      <c r="B76" s="11"/>
      <c r="C76" s="74"/>
      <c r="D76" s="11"/>
      <c r="E76" s="11"/>
      <c r="F76" s="74"/>
      <c r="G76" s="75"/>
      <c r="H76" s="11"/>
      <c r="I76" s="87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5"/>
      <c r="X76" s="25"/>
      <c r="Y76" s="25"/>
      <c r="Z76" s="25"/>
      <c r="AA76" s="38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s="16" customFormat="1" ht="21" customHeight="1">
      <c r="A77" s="73"/>
      <c r="B77" s="11"/>
      <c r="C77" s="74"/>
      <c r="D77" s="11"/>
      <c r="E77" s="11"/>
      <c r="F77" s="74"/>
      <c r="G77" s="75"/>
      <c r="H77" s="11"/>
      <c r="I77" s="87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5"/>
      <c r="X77" s="25"/>
      <c r="Y77" s="25"/>
      <c r="Z77" s="25"/>
      <c r="AA77" s="38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s="16" customFormat="1" ht="21" customHeight="1">
      <c r="A78" s="73"/>
      <c r="B78" s="11"/>
      <c r="C78" s="74"/>
      <c r="D78" s="11"/>
      <c r="E78" s="11"/>
      <c r="F78" s="74"/>
      <c r="G78" s="75"/>
      <c r="H78" s="11"/>
      <c r="I78" s="8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5"/>
      <c r="X78" s="25"/>
      <c r="Y78" s="25"/>
      <c r="Z78" s="25"/>
      <c r="AA78" s="38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s="16" customFormat="1" ht="21" customHeight="1">
      <c r="A79" s="73"/>
      <c r="B79" s="11"/>
      <c r="C79" s="74"/>
      <c r="D79" s="11"/>
      <c r="E79" s="11"/>
      <c r="F79" s="74"/>
      <c r="G79" s="75"/>
      <c r="H79" s="11"/>
      <c r="I79" s="87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5"/>
      <c r="X79" s="25"/>
      <c r="Y79" s="25"/>
      <c r="Z79" s="25"/>
      <c r="AA79" s="38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s="16" customFormat="1" ht="21" customHeight="1">
      <c r="A80" s="73"/>
      <c r="B80" s="11"/>
      <c r="C80" s="74"/>
      <c r="D80" s="11"/>
      <c r="E80" s="11"/>
      <c r="F80" s="74"/>
      <c r="G80" s="75"/>
      <c r="H80" s="11"/>
      <c r="I80" s="87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5"/>
      <c r="X80" s="25"/>
      <c r="Y80" s="25"/>
      <c r="Z80" s="25"/>
      <c r="AA80" s="38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s="16" customFormat="1" ht="21" customHeight="1">
      <c r="A81" s="73"/>
      <c r="B81" s="11"/>
      <c r="C81" s="74"/>
      <c r="D81" s="11"/>
      <c r="E81" s="11"/>
      <c r="F81" s="74"/>
      <c r="G81" s="75"/>
      <c r="H81" s="11"/>
      <c r="I81" s="87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5"/>
      <c r="X81" s="25"/>
      <c r="Y81" s="25"/>
      <c r="Z81" s="25"/>
      <c r="AA81" s="38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s="16" customFormat="1" ht="21" customHeight="1">
      <c r="A82" s="73"/>
      <c r="B82" s="88"/>
      <c r="C82" s="89"/>
      <c r="D82" s="20"/>
      <c r="E82" s="88"/>
      <c r="F82" s="89"/>
      <c r="G82" s="75"/>
      <c r="H82" s="90"/>
      <c r="I82" s="87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5"/>
      <c r="X82" s="25"/>
      <c r="Y82" s="25"/>
      <c r="Z82" s="25"/>
      <c r="AA82" s="38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s="16" customFormat="1" ht="21" customHeight="1">
      <c r="A83" s="73"/>
      <c r="B83" s="88"/>
      <c r="C83" s="89"/>
      <c r="D83" s="88"/>
      <c r="E83" s="88"/>
      <c r="F83" s="89"/>
      <c r="G83" s="75"/>
      <c r="H83" s="90"/>
      <c r="I83" s="9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5"/>
      <c r="X83" s="25"/>
      <c r="Y83" s="25"/>
      <c r="Z83" s="25"/>
      <c r="AA83" s="38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27" s="26" customFormat="1" ht="21">
      <c r="A84" s="73"/>
      <c r="B84" s="20"/>
      <c r="C84" s="92"/>
      <c r="D84" s="20"/>
      <c r="E84" s="88"/>
      <c r="F84" s="93"/>
      <c r="G84" s="7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8"/>
      <c r="T84" s="8"/>
      <c r="U84" s="8"/>
      <c r="V84" s="8"/>
      <c r="W84" s="8"/>
      <c r="X84" s="8"/>
      <c r="Y84" s="8"/>
      <c r="Z84" s="8"/>
      <c r="AA84" s="39"/>
    </row>
    <row r="85" spans="1:27" s="26" customFormat="1" ht="21">
      <c r="A85" s="73"/>
      <c r="B85" s="20"/>
      <c r="C85" s="92"/>
      <c r="D85" s="20"/>
      <c r="E85" s="20"/>
      <c r="F85" s="93"/>
      <c r="G85" s="75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8"/>
      <c r="T85" s="8"/>
      <c r="U85" s="8"/>
      <c r="V85" s="8"/>
      <c r="W85" s="8"/>
      <c r="X85" s="8"/>
      <c r="Y85" s="8"/>
      <c r="Z85" s="8"/>
      <c r="AA85" s="39"/>
    </row>
    <row r="86" spans="1:27" s="26" customFormat="1" ht="21">
      <c r="A86" s="73"/>
      <c r="B86" s="11"/>
      <c r="C86" s="74"/>
      <c r="D86" s="11"/>
      <c r="E86" s="11"/>
      <c r="F86" s="74"/>
      <c r="G86" s="75"/>
      <c r="H86" s="11"/>
      <c r="I86" s="11"/>
      <c r="J86" s="20"/>
      <c r="K86" s="20"/>
      <c r="L86" s="20"/>
      <c r="M86" s="20"/>
      <c r="N86" s="20"/>
      <c r="O86" s="20"/>
      <c r="P86" s="20"/>
      <c r="Q86" s="20"/>
      <c r="R86" s="20"/>
      <c r="S86" s="8"/>
      <c r="T86" s="8"/>
      <c r="U86" s="8"/>
      <c r="V86" s="8"/>
      <c r="W86" s="8"/>
      <c r="X86" s="8"/>
      <c r="Y86" s="8"/>
      <c r="Z86" s="8"/>
      <c r="AA86" s="39"/>
    </row>
    <row r="87" spans="1:27" s="26" customFormat="1" ht="21">
      <c r="A87" s="73"/>
      <c r="B87" s="11"/>
      <c r="C87" s="74"/>
      <c r="D87" s="11"/>
      <c r="E87" s="11"/>
      <c r="F87" s="74"/>
      <c r="G87" s="75"/>
      <c r="H87" s="11"/>
      <c r="I87" s="11"/>
      <c r="J87" s="20"/>
      <c r="K87" s="20"/>
      <c r="L87" s="20"/>
      <c r="M87" s="20"/>
      <c r="N87" s="20"/>
      <c r="O87" s="20"/>
      <c r="P87" s="20"/>
      <c r="Q87" s="20"/>
      <c r="R87" s="20"/>
      <c r="S87" s="8"/>
      <c r="T87" s="8"/>
      <c r="U87" s="8"/>
      <c r="V87" s="8"/>
      <c r="W87" s="8"/>
      <c r="X87" s="8"/>
      <c r="Y87" s="8"/>
      <c r="Z87" s="8"/>
      <c r="AA87" s="39"/>
    </row>
    <row r="88" spans="1:27" s="26" customFormat="1" ht="21">
      <c r="A88" s="73"/>
      <c r="B88" s="11"/>
      <c r="C88" s="74"/>
      <c r="D88" s="11"/>
      <c r="E88" s="11"/>
      <c r="F88" s="74"/>
      <c r="G88" s="75"/>
      <c r="H88" s="11"/>
      <c r="I88" s="11"/>
      <c r="J88" s="20"/>
      <c r="K88" s="20"/>
      <c r="L88" s="20"/>
      <c r="M88" s="20"/>
      <c r="N88" s="20"/>
      <c r="O88" s="20"/>
      <c r="P88" s="20"/>
      <c r="Q88" s="20"/>
      <c r="R88" s="20"/>
      <c r="S88" s="8"/>
      <c r="T88" s="8"/>
      <c r="U88" s="8"/>
      <c r="V88" s="8"/>
      <c r="W88" s="8"/>
      <c r="X88" s="8"/>
      <c r="Y88" s="8"/>
      <c r="Z88" s="8"/>
      <c r="AA88" s="39"/>
    </row>
    <row r="89" spans="1:27" s="26" customFormat="1" ht="21">
      <c r="A89" s="8"/>
      <c r="B89" s="8"/>
      <c r="C89" s="80"/>
      <c r="D89" s="8"/>
      <c r="E89" s="8"/>
      <c r="F89" s="80"/>
      <c r="G89" s="80"/>
      <c r="H89" s="8"/>
      <c r="I89" s="11"/>
      <c r="J89" s="20"/>
      <c r="K89" s="20"/>
      <c r="L89" s="20"/>
      <c r="M89" s="20"/>
      <c r="N89" s="20"/>
      <c r="O89" s="20"/>
      <c r="P89" s="20"/>
      <c r="Q89" s="20"/>
      <c r="R89" s="20"/>
      <c r="S89" s="8"/>
      <c r="T89" s="8"/>
      <c r="U89" s="8"/>
      <c r="V89" s="8"/>
      <c r="W89" s="8"/>
      <c r="X89" s="8"/>
      <c r="Y89" s="8"/>
      <c r="Z89" s="8"/>
      <c r="AA89" s="39"/>
    </row>
    <row r="90" spans="1:27" s="26" customFormat="1" ht="21">
      <c r="A90" s="8"/>
      <c r="B90" s="8"/>
      <c r="C90" s="80"/>
      <c r="D90" s="8"/>
      <c r="E90" s="8"/>
      <c r="F90" s="80"/>
      <c r="G90" s="80"/>
      <c r="H90" s="8"/>
      <c r="I90" s="11"/>
      <c r="J90" s="20"/>
      <c r="K90" s="20"/>
      <c r="L90" s="20"/>
      <c r="M90" s="20"/>
      <c r="N90" s="20"/>
      <c r="O90" s="20"/>
      <c r="P90" s="20"/>
      <c r="Q90" s="20"/>
      <c r="R90" s="20"/>
      <c r="S90" s="8"/>
      <c r="T90" s="8"/>
      <c r="U90" s="8"/>
      <c r="V90" s="8"/>
      <c r="W90" s="8"/>
      <c r="X90" s="8"/>
      <c r="Y90" s="8"/>
      <c r="Z90" s="8"/>
      <c r="AA90" s="39"/>
    </row>
    <row r="91" spans="1:27" s="26" customFormat="1" ht="21">
      <c r="A91" s="8"/>
      <c r="B91" s="8"/>
      <c r="C91" s="80"/>
      <c r="D91" s="8"/>
      <c r="E91" s="8"/>
      <c r="F91" s="80"/>
      <c r="G91" s="80"/>
      <c r="H91" s="8"/>
      <c r="I91" s="11"/>
      <c r="J91" s="20"/>
      <c r="K91" s="20"/>
      <c r="L91" s="20"/>
      <c r="M91" s="20"/>
      <c r="N91" s="20"/>
      <c r="O91" s="20"/>
      <c r="P91" s="20"/>
      <c r="Q91" s="20"/>
      <c r="R91" s="20"/>
      <c r="S91" s="8"/>
      <c r="T91" s="8"/>
      <c r="U91" s="8"/>
      <c r="V91" s="8"/>
      <c r="W91" s="8"/>
      <c r="X91" s="8"/>
      <c r="Y91" s="8"/>
      <c r="Z91" s="8"/>
      <c r="AA91" s="39"/>
    </row>
    <row r="92" spans="1:27" s="26" customFormat="1" ht="21">
      <c r="A92" s="8"/>
      <c r="B92" s="8"/>
      <c r="C92" s="80"/>
      <c r="D92" s="8"/>
      <c r="E92" s="8"/>
      <c r="F92" s="80"/>
      <c r="G92" s="80"/>
      <c r="H92" s="8"/>
      <c r="I92" s="11"/>
      <c r="J92" s="20"/>
      <c r="K92" s="20"/>
      <c r="L92" s="20"/>
      <c r="M92" s="20"/>
      <c r="N92" s="20"/>
      <c r="O92" s="20"/>
      <c r="P92" s="20"/>
      <c r="Q92" s="20"/>
      <c r="R92" s="20"/>
      <c r="S92" s="8"/>
      <c r="T92" s="8"/>
      <c r="U92" s="8"/>
      <c r="V92" s="8"/>
      <c r="W92" s="8"/>
      <c r="X92" s="8"/>
      <c r="Y92" s="8"/>
      <c r="Z92" s="8"/>
      <c r="AA92" s="39"/>
    </row>
    <row r="93" spans="1:27" s="26" customFormat="1" ht="21">
      <c r="A93" s="8"/>
      <c r="B93" s="8"/>
      <c r="C93" s="80"/>
      <c r="D93" s="8"/>
      <c r="E93" s="8"/>
      <c r="F93" s="80"/>
      <c r="G93" s="80"/>
      <c r="H93" s="8"/>
      <c r="I93" s="11"/>
      <c r="J93" s="20"/>
      <c r="K93" s="20"/>
      <c r="L93" s="20"/>
      <c r="M93" s="20"/>
      <c r="N93" s="20"/>
      <c r="O93" s="20"/>
      <c r="P93" s="20"/>
      <c r="Q93" s="20"/>
      <c r="R93" s="20"/>
      <c r="S93" s="8"/>
      <c r="T93" s="8"/>
      <c r="U93" s="8"/>
      <c r="V93" s="8"/>
      <c r="W93" s="8"/>
      <c r="X93" s="8"/>
      <c r="Y93" s="8"/>
      <c r="Z93" s="8"/>
      <c r="AA93" s="39"/>
    </row>
    <row r="94" spans="1:27" s="26" customFormat="1" ht="21">
      <c r="A94" s="8"/>
      <c r="B94" s="8"/>
      <c r="C94" s="80"/>
      <c r="D94" s="8"/>
      <c r="E94" s="8"/>
      <c r="F94" s="80"/>
      <c r="G94" s="80"/>
      <c r="H94" s="8"/>
      <c r="I94" s="11"/>
      <c r="J94" s="20"/>
      <c r="K94" s="20"/>
      <c r="L94" s="20"/>
      <c r="M94" s="20"/>
      <c r="N94" s="20"/>
      <c r="O94" s="20"/>
      <c r="P94" s="20"/>
      <c r="Q94" s="20"/>
      <c r="R94" s="20"/>
      <c r="S94" s="8"/>
      <c r="T94" s="8"/>
      <c r="U94" s="8"/>
      <c r="V94" s="8"/>
      <c r="W94" s="8"/>
      <c r="X94" s="8"/>
      <c r="Y94" s="8"/>
      <c r="Z94" s="8"/>
      <c r="AA94" s="39"/>
    </row>
    <row r="95" spans="1:27" s="26" customFormat="1" ht="21">
      <c r="A95" s="8"/>
      <c r="B95" s="8"/>
      <c r="C95" s="80"/>
      <c r="D95" s="8"/>
      <c r="E95" s="8"/>
      <c r="F95" s="80"/>
      <c r="G95" s="80"/>
      <c r="H95" s="8"/>
      <c r="I95" s="11"/>
      <c r="J95" s="20"/>
      <c r="K95" s="20"/>
      <c r="L95" s="20"/>
      <c r="M95" s="20"/>
      <c r="N95" s="20"/>
      <c r="O95" s="20"/>
      <c r="P95" s="20"/>
      <c r="Q95" s="20"/>
      <c r="R95" s="20"/>
      <c r="S95" s="8"/>
      <c r="T95" s="8"/>
      <c r="U95" s="8"/>
      <c r="V95" s="8"/>
      <c r="W95" s="8"/>
      <c r="X95" s="8"/>
      <c r="Y95" s="8"/>
      <c r="Z95" s="8"/>
      <c r="AA95" s="39"/>
    </row>
    <row r="96" spans="1:27" s="26" customFormat="1" ht="21">
      <c r="A96" s="8"/>
      <c r="B96" s="8"/>
      <c r="C96" s="80"/>
      <c r="D96" s="8"/>
      <c r="E96" s="8"/>
      <c r="F96" s="80"/>
      <c r="G96" s="80"/>
      <c r="H96" s="8"/>
      <c r="I96" s="11"/>
      <c r="J96" s="20"/>
      <c r="K96" s="20"/>
      <c r="L96" s="20"/>
      <c r="M96" s="20"/>
      <c r="N96" s="20"/>
      <c r="O96" s="20"/>
      <c r="P96" s="20"/>
      <c r="Q96" s="20"/>
      <c r="R96" s="20"/>
      <c r="S96" s="8"/>
      <c r="T96" s="8"/>
      <c r="U96" s="8"/>
      <c r="V96" s="8"/>
      <c r="W96" s="8"/>
      <c r="X96" s="8"/>
      <c r="Y96" s="8"/>
      <c r="Z96" s="8"/>
      <c r="AA96" s="39"/>
    </row>
    <row r="97" spans="1:27" s="26" customFormat="1" ht="21">
      <c r="A97" s="8"/>
      <c r="B97" s="8"/>
      <c r="C97" s="80"/>
      <c r="D97" s="8"/>
      <c r="E97" s="8"/>
      <c r="F97" s="80"/>
      <c r="G97" s="80"/>
      <c r="H97" s="8"/>
      <c r="I97" s="11"/>
      <c r="J97" s="20"/>
      <c r="K97" s="20"/>
      <c r="L97" s="20"/>
      <c r="M97" s="20"/>
      <c r="N97" s="20"/>
      <c r="O97" s="20"/>
      <c r="P97" s="20"/>
      <c r="Q97" s="20"/>
      <c r="R97" s="20"/>
      <c r="S97" s="8"/>
      <c r="T97" s="8"/>
      <c r="U97" s="8"/>
      <c r="V97" s="8"/>
      <c r="W97" s="8"/>
      <c r="X97" s="8"/>
      <c r="Y97" s="8"/>
      <c r="Z97" s="8"/>
      <c r="AA97" s="39"/>
    </row>
    <row r="98" spans="1:27" s="26" customFormat="1" ht="21">
      <c r="A98" s="8"/>
      <c r="B98" s="8"/>
      <c r="C98" s="80"/>
      <c r="D98" s="8"/>
      <c r="E98" s="8"/>
      <c r="F98" s="80"/>
      <c r="G98" s="80"/>
      <c r="H98" s="8"/>
      <c r="I98" s="11"/>
      <c r="J98" s="20"/>
      <c r="K98" s="20"/>
      <c r="L98" s="20"/>
      <c r="M98" s="20"/>
      <c r="N98" s="20"/>
      <c r="O98" s="20"/>
      <c r="P98" s="20"/>
      <c r="Q98" s="20"/>
      <c r="R98" s="20"/>
      <c r="S98" s="8"/>
      <c r="T98" s="8"/>
      <c r="U98" s="8"/>
      <c r="V98" s="8"/>
      <c r="W98" s="8"/>
      <c r="X98" s="8"/>
      <c r="Y98" s="8"/>
      <c r="Z98" s="8"/>
      <c r="AA98" s="39"/>
    </row>
    <row r="99" spans="1:27" s="26" customFormat="1" ht="21">
      <c r="A99" s="8"/>
      <c r="B99" s="8"/>
      <c r="C99" s="80"/>
      <c r="D99" s="8"/>
      <c r="E99" s="8"/>
      <c r="F99" s="80"/>
      <c r="G99" s="80"/>
      <c r="H99" s="8"/>
      <c r="I99" s="11"/>
      <c r="J99" s="20"/>
      <c r="K99" s="20"/>
      <c r="L99" s="20"/>
      <c r="M99" s="20"/>
      <c r="N99" s="20"/>
      <c r="O99" s="20"/>
      <c r="P99" s="20"/>
      <c r="Q99" s="20"/>
      <c r="R99" s="20"/>
      <c r="S99" s="8"/>
      <c r="T99" s="8"/>
      <c r="U99" s="8"/>
      <c r="V99" s="8"/>
      <c r="W99" s="8"/>
      <c r="X99" s="8"/>
      <c r="Y99" s="8"/>
      <c r="Z99" s="8"/>
      <c r="AA99" s="39"/>
    </row>
    <row r="100" spans="1:27" s="26" customFormat="1" ht="21">
      <c r="A100" s="8"/>
      <c r="B100" s="8"/>
      <c r="C100" s="80"/>
      <c r="D100" s="8"/>
      <c r="E100" s="8"/>
      <c r="F100" s="80"/>
      <c r="G100" s="80"/>
      <c r="H100" s="8"/>
      <c r="I100" s="11"/>
      <c r="J100" s="20"/>
      <c r="K100" s="20"/>
      <c r="L100" s="20"/>
      <c r="M100" s="20"/>
      <c r="N100" s="20"/>
      <c r="O100" s="20"/>
      <c r="P100" s="20"/>
      <c r="Q100" s="20"/>
      <c r="R100" s="20"/>
      <c r="S100" s="8"/>
      <c r="T100" s="8"/>
      <c r="U100" s="8"/>
      <c r="V100" s="8"/>
      <c r="W100" s="8"/>
      <c r="X100" s="8"/>
      <c r="Y100" s="8"/>
      <c r="Z100" s="8"/>
      <c r="AA100" s="39"/>
    </row>
    <row r="101" spans="1:27" s="26" customFormat="1" ht="21">
      <c r="A101" s="8"/>
      <c r="B101" s="8"/>
      <c r="C101" s="80"/>
      <c r="D101" s="8"/>
      <c r="E101" s="8"/>
      <c r="F101" s="80"/>
      <c r="G101" s="80"/>
      <c r="H101" s="8"/>
      <c r="I101" s="11"/>
      <c r="J101" s="20"/>
      <c r="K101" s="20"/>
      <c r="L101" s="20"/>
      <c r="M101" s="20"/>
      <c r="N101" s="20"/>
      <c r="O101" s="20"/>
      <c r="P101" s="20"/>
      <c r="Q101" s="20"/>
      <c r="R101" s="20"/>
      <c r="S101" s="8"/>
      <c r="T101" s="8"/>
      <c r="U101" s="8"/>
      <c r="V101" s="8"/>
      <c r="W101" s="8"/>
      <c r="X101" s="8"/>
      <c r="Y101" s="8"/>
      <c r="Z101" s="8"/>
      <c r="AA101" s="39"/>
    </row>
    <row r="102" spans="1:27" s="26" customFormat="1" ht="21">
      <c r="A102" s="8"/>
      <c r="B102" s="8"/>
      <c r="C102" s="80"/>
      <c r="D102" s="8"/>
      <c r="E102" s="8"/>
      <c r="F102" s="80"/>
      <c r="G102" s="80"/>
      <c r="H102" s="8"/>
      <c r="I102" s="11"/>
      <c r="J102" s="20"/>
      <c r="K102" s="20"/>
      <c r="L102" s="20"/>
      <c r="M102" s="20"/>
      <c r="N102" s="20"/>
      <c r="O102" s="20"/>
      <c r="P102" s="20"/>
      <c r="Q102" s="20"/>
      <c r="R102" s="20"/>
      <c r="S102" s="8"/>
      <c r="T102" s="8"/>
      <c r="U102" s="8"/>
      <c r="V102" s="8"/>
      <c r="W102" s="8"/>
      <c r="X102" s="8"/>
      <c r="Y102" s="8"/>
      <c r="Z102" s="8"/>
      <c r="AA102" s="39"/>
    </row>
    <row r="103" spans="1:27" s="26" customFormat="1" ht="21">
      <c r="A103" s="8"/>
      <c r="B103" s="8"/>
      <c r="C103" s="80"/>
      <c r="D103" s="8"/>
      <c r="E103" s="8"/>
      <c r="F103" s="80"/>
      <c r="G103" s="80"/>
      <c r="H103" s="8"/>
      <c r="I103" s="11"/>
      <c r="J103" s="20"/>
      <c r="K103" s="20"/>
      <c r="L103" s="20"/>
      <c r="M103" s="20"/>
      <c r="N103" s="20"/>
      <c r="O103" s="20"/>
      <c r="P103" s="20"/>
      <c r="Q103" s="20"/>
      <c r="R103" s="20"/>
      <c r="S103" s="8"/>
      <c r="T103" s="8"/>
      <c r="U103" s="8"/>
      <c r="V103" s="8"/>
      <c r="W103" s="8"/>
      <c r="X103" s="8"/>
      <c r="Y103" s="8"/>
      <c r="Z103" s="8"/>
      <c r="AA103" s="39"/>
    </row>
    <row r="104" spans="1:27" s="26" customFormat="1" ht="21">
      <c r="A104" s="8"/>
      <c r="B104" s="8"/>
      <c r="C104" s="80"/>
      <c r="D104" s="8"/>
      <c r="E104" s="8"/>
      <c r="F104" s="80"/>
      <c r="G104" s="80"/>
      <c r="H104" s="8"/>
      <c r="I104" s="11"/>
      <c r="J104" s="20"/>
      <c r="K104" s="20"/>
      <c r="L104" s="20"/>
      <c r="M104" s="20"/>
      <c r="N104" s="20"/>
      <c r="O104" s="20"/>
      <c r="P104" s="20"/>
      <c r="Q104" s="20"/>
      <c r="R104" s="20"/>
      <c r="S104" s="8"/>
      <c r="T104" s="8"/>
      <c r="U104" s="8"/>
      <c r="V104" s="8"/>
      <c r="W104" s="8"/>
      <c r="X104" s="8"/>
      <c r="Y104" s="8"/>
      <c r="Z104" s="8"/>
      <c r="AA104" s="39"/>
    </row>
    <row r="105" spans="1:27" s="26" customFormat="1" ht="21">
      <c r="A105" s="8"/>
      <c r="B105" s="8"/>
      <c r="C105" s="80"/>
      <c r="D105" s="8"/>
      <c r="E105" s="8"/>
      <c r="F105" s="80"/>
      <c r="G105" s="80"/>
      <c r="H105" s="8"/>
      <c r="I105" s="11"/>
      <c r="J105" s="20"/>
      <c r="K105" s="20"/>
      <c r="L105" s="20"/>
      <c r="M105" s="20"/>
      <c r="N105" s="20"/>
      <c r="O105" s="20"/>
      <c r="P105" s="20"/>
      <c r="Q105" s="20"/>
      <c r="R105" s="20"/>
      <c r="S105" s="8"/>
      <c r="T105" s="8"/>
      <c r="U105" s="8"/>
      <c r="V105" s="8"/>
      <c r="W105" s="8"/>
      <c r="X105" s="8"/>
      <c r="Y105" s="8"/>
      <c r="Z105" s="8"/>
      <c r="AA105" s="39"/>
    </row>
    <row r="106" spans="1:27" s="26" customFormat="1" ht="21">
      <c r="A106" s="8"/>
      <c r="B106" s="8"/>
      <c r="C106" s="80"/>
      <c r="D106" s="8"/>
      <c r="E106" s="8"/>
      <c r="F106" s="80"/>
      <c r="G106" s="80"/>
      <c r="H106" s="8"/>
      <c r="I106" s="11"/>
      <c r="J106" s="20"/>
      <c r="K106" s="20"/>
      <c r="L106" s="20"/>
      <c r="M106" s="20"/>
      <c r="N106" s="20"/>
      <c r="O106" s="20"/>
      <c r="P106" s="20"/>
      <c r="Q106" s="20"/>
      <c r="R106" s="20"/>
      <c r="S106" s="8"/>
      <c r="T106" s="8"/>
      <c r="U106" s="8"/>
      <c r="V106" s="8"/>
      <c r="W106" s="8"/>
      <c r="X106" s="8"/>
      <c r="Y106" s="8"/>
      <c r="Z106" s="8"/>
      <c r="AA106" s="39"/>
    </row>
    <row r="107" spans="1:27" s="26" customFormat="1" ht="21">
      <c r="A107" s="8"/>
      <c r="B107" s="8"/>
      <c r="C107" s="80"/>
      <c r="D107" s="8"/>
      <c r="E107" s="8"/>
      <c r="F107" s="80"/>
      <c r="G107" s="80"/>
      <c r="H107" s="8"/>
      <c r="I107" s="11"/>
      <c r="J107" s="20"/>
      <c r="K107" s="20"/>
      <c r="L107" s="20"/>
      <c r="M107" s="20"/>
      <c r="N107" s="20"/>
      <c r="O107" s="20"/>
      <c r="P107" s="20"/>
      <c r="Q107" s="20"/>
      <c r="R107" s="20"/>
      <c r="S107" s="8"/>
      <c r="T107" s="8"/>
      <c r="U107" s="8"/>
      <c r="V107" s="8"/>
      <c r="W107" s="8"/>
      <c r="X107" s="8"/>
      <c r="Y107" s="8"/>
      <c r="Z107" s="8"/>
      <c r="AA107" s="39"/>
    </row>
    <row r="108" spans="1:27" s="26" customFormat="1" ht="21">
      <c r="A108" s="8"/>
      <c r="B108" s="8"/>
      <c r="C108" s="80"/>
      <c r="D108" s="8"/>
      <c r="E108" s="8"/>
      <c r="F108" s="80"/>
      <c r="G108" s="80"/>
      <c r="H108" s="8"/>
      <c r="I108" s="11"/>
      <c r="J108" s="20"/>
      <c r="K108" s="20"/>
      <c r="L108" s="20"/>
      <c r="M108" s="20"/>
      <c r="N108" s="20"/>
      <c r="O108" s="20"/>
      <c r="P108" s="20"/>
      <c r="Q108" s="20"/>
      <c r="R108" s="20"/>
      <c r="S108" s="8"/>
      <c r="T108" s="8"/>
      <c r="U108" s="8"/>
      <c r="V108" s="8"/>
      <c r="W108" s="8"/>
      <c r="X108" s="8"/>
      <c r="Y108" s="8"/>
      <c r="Z108" s="8"/>
      <c r="AA108" s="39"/>
    </row>
    <row r="109" spans="1:27" s="26" customFormat="1" ht="21">
      <c r="A109" s="8"/>
      <c r="B109" s="8"/>
      <c r="C109" s="80"/>
      <c r="D109" s="8"/>
      <c r="E109" s="8"/>
      <c r="F109" s="80"/>
      <c r="G109" s="80"/>
      <c r="H109" s="8"/>
      <c r="I109" s="11"/>
      <c r="J109" s="20"/>
      <c r="K109" s="20"/>
      <c r="L109" s="20"/>
      <c r="M109" s="20"/>
      <c r="N109" s="20"/>
      <c r="O109" s="20"/>
      <c r="P109" s="20"/>
      <c r="Q109" s="20"/>
      <c r="R109" s="20"/>
      <c r="S109" s="8"/>
      <c r="T109" s="8"/>
      <c r="U109" s="8"/>
      <c r="V109" s="8"/>
      <c r="W109" s="8"/>
      <c r="X109" s="8"/>
      <c r="Y109" s="8"/>
      <c r="Z109" s="8"/>
      <c r="AA109" s="39"/>
    </row>
    <row r="110" spans="1:27" s="26" customFormat="1" ht="21">
      <c r="A110" s="8"/>
      <c r="B110" s="8"/>
      <c r="C110" s="80"/>
      <c r="D110" s="8"/>
      <c r="E110" s="8"/>
      <c r="F110" s="80"/>
      <c r="G110" s="80"/>
      <c r="H110" s="8"/>
      <c r="I110" s="11"/>
      <c r="J110" s="20"/>
      <c r="K110" s="20"/>
      <c r="L110" s="20"/>
      <c r="M110" s="20"/>
      <c r="N110" s="20"/>
      <c r="O110" s="20"/>
      <c r="P110" s="20"/>
      <c r="Q110" s="20"/>
      <c r="R110" s="20"/>
      <c r="S110" s="8"/>
      <c r="T110" s="8"/>
      <c r="U110" s="8"/>
      <c r="V110" s="8"/>
      <c r="W110" s="8"/>
      <c r="X110" s="8"/>
      <c r="Y110" s="8"/>
      <c r="Z110" s="8"/>
      <c r="AA110" s="39"/>
    </row>
    <row r="111" spans="1:27" s="26" customFormat="1" ht="21">
      <c r="A111" s="8"/>
      <c r="B111" s="8"/>
      <c r="C111" s="80"/>
      <c r="D111" s="8"/>
      <c r="E111" s="8"/>
      <c r="F111" s="80"/>
      <c r="G111" s="80"/>
      <c r="H111" s="8"/>
      <c r="I111" s="11"/>
      <c r="J111" s="20"/>
      <c r="K111" s="20"/>
      <c r="L111" s="20"/>
      <c r="M111" s="20"/>
      <c r="N111" s="20"/>
      <c r="O111" s="20"/>
      <c r="P111" s="20"/>
      <c r="Q111" s="20"/>
      <c r="R111" s="20"/>
      <c r="S111" s="8"/>
      <c r="T111" s="8"/>
      <c r="U111" s="8"/>
      <c r="V111" s="8"/>
      <c r="W111" s="8"/>
      <c r="X111" s="8"/>
      <c r="Y111" s="8"/>
      <c r="Z111" s="8"/>
      <c r="AA111" s="39"/>
    </row>
    <row r="112" spans="1:27" s="26" customFormat="1" ht="21">
      <c r="A112" s="8"/>
      <c r="B112" s="8"/>
      <c r="C112" s="80"/>
      <c r="D112" s="8"/>
      <c r="E112" s="8"/>
      <c r="F112" s="80"/>
      <c r="G112" s="80"/>
      <c r="H112" s="8"/>
      <c r="I112" s="11"/>
      <c r="J112" s="20"/>
      <c r="K112" s="20"/>
      <c r="L112" s="20"/>
      <c r="M112" s="20"/>
      <c r="N112" s="20"/>
      <c r="O112" s="20"/>
      <c r="P112" s="20"/>
      <c r="Q112" s="20"/>
      <c r="R112" s="20"/>
      <c r="S112" s="8"/>
      <c r="T112" s="8"/>
      <c r="U112" s="8"/>
      <c r="V112" s="8"/>
      <c r="W112" s="8"/>
      <c r="X112" s="8"/>
      <c r="Y112" s="8"/>
      <c r="Z112" s="8"/>
      <c r="AA112" s="39"/>
    </row>
    <row r="113" spans="1:27" s="29" customFormat="1" ht="21">
      <c r="A113" s="8"/>
      <c r="B113" s="8"/>
      <c r="C113" s="80"/>
      <c r="D113" s="8"/>
      <c r="E113" s="8"/>
      <c r="F113" s="80"/>
      <c r="G113" s="80"/>
      <c r="H113" s="8"/>
      <c r="I113" s="11"/>
      <c r="J113" s="20"/>
      <c r="K113" s="20"/>
      <c r="L113" s="20"/>
      <c r="M113" s="20"/>
      <c r="N113" s="20"/>
      <c r="O113" s="20"/>
      <c r="P113" s="20"/>
      <c r="Q113" s="20"/>
      <c r="R113" s="20"/>
      <c r="S113" s="8"/>
      <c r="T113" s="8"/>
      <c r="U113" s="8"/>
      <c r="V113" s="8"/>
      <c r="W113" s="8"/>
      <c r="X113" s="8"/>
      <c r="Y113" s="8"/>
      <c r="Z113" s="8"/>
      <c r="AA113" s="40"/>
    </row>
    <row r="114" spans="1:26" ht="21">
      <c r="A114" s="8"/>
      <c r="B114" s="8"/>
      <c r="C114" s="80"/>
      <c r="D114" s="8"/>
      <c r="E114" s="8"/>
      <c r="F114" s="80"/>
      <c r="G114" s="80"/>
      <c r="H114" s="8"/>
      <c r="I114" s="11"/>
      <c r="J114" s="20"/>
      <c r="K114" s="20"/>
      <c r="L114" s="20"/>
      <c r="M114" s="20"/>
      <c r="N114" s="20"/>
      <c r="O114" s="20"/>
      <c r="P114" s="20"/>
      <c r="Q114" s="20"/>
      <c r="R114" s="20"/>
      <c r="S114" s="8"/>
      <c r="T114" s="8"/>
      <c r="U114" s="8"/>
      <c r="V114" s="8"/>
      <c r="W114" s="8"/>
      <c r="X114" s="8"/>
      <c r="Y114" s="8"/>
      <c r="Z114" s="8"/>
    </row>
    <row r="115" spans="10:26" ht="21">
      <c r="J115" s="20"/>
      <c r="K115" s="20"/>
      <c r="L115" s="20"/>
      <c r="M115" s="20"/>
      <c r="N115" s="20"/>
      <c r="O115" s="20"/>
      <c r="P115" s="20"/>
      <c r="Q115" s="20"/>
      <c r="R115" s="20"/>
      <c r="S115" s="8"/>
      <c r="T115" s="8"/>
      <c r="U115" s="8"/>
      <c r="V115" s="8"/>
      <c r="W115" s="8"/>
      <c r="X115" s="8"/>
      <c r="Y115" s="8"/>
      <c r="Z115" s="8"/>
    </row>
    <row r="116" spans="10:26" ht="21">
      <c r="J116" s="20"/>
      <c r="K116" s="20"/>
      <c r="L116" s="20"/>
      <c r="M116" s="20"/>
      <c r="N116" s="20"/>
      <c r="O116" s="20"/>
      <c r="P116" s="20"/>
      <c r="Q116" s="20"/>
      <c r="R116" s="20"/>
      <c r="S116" s="8"/>
      <c r="T116" s="8"/>
      <c r="U116" s="8"/>
      <c r="V116" s="8"/>
      <c r="W116" s="8"/>
      <c r="X116" s="8"/>
      <c r="Y116" s="8"/>
      <c r="Z116" s="8"/>
    </row>
    <row r="117" spans="10:26" ht="21">
      <c r="J117" s="20"/>
      <c r="K117" s="20"/>
      <c r="L117" s="20"/>
      <c r="M117" s="20"/>
      <c r="N117" s="20"/>
      <c r="O117" s="20"/>
      <c r="P117" s="20"/>
      <c r="Q117" s="20"/>
      <c r="R117" s="20"/>
      <c r="S117" s="8"/>
      <c r="T117" s="8"/>
      <c r="U117" s="8"/>
      <c r="V117" s="8"/>
      <c r="W117" s="8"/>
      <c r="X117" s="8"/>
      <c r="Y117" s="8"/>
      <c r="Z117" s="8"/>
    </row>
    <row r="118" spans="10:26" ht="21">
      <c r="J118" s="20"/>
      <c r="K118" s="20"/>
      <c r="L118" s="20"/>
      <c r="M118" s="20"/>
      <c r="N118" s="20"/>
      <c r="O118" s="20"/>
      <c r="P118" s="20"/>
      <c r="Q118" s="20"/>
      <c r="R118" s="20"/>
      <c r="S118" s="8"/>
      <c r="T118" s="8"/>
      <c r="U118" s="8"/>
      <c r="V118" s="8"/>
      <c r="W118" s="8"/>
      <c r="X118" s="8"/>
      <c r="Y118" s="8"/>
      <c r="Z118" s="8"/>
    </row>
    <row r="119" spans="10:26" ht="21">
      <c r="J119" s="20"/>
      <c r="K119" s="20"/>
      <c r="L119" s="20"/>
      <c r="M119" s="20"/>
      <c r="N119" s="20"/>
      <c r="O119" s="20"/>
      <c r="P119" s="20"/>
      <c r="Q119" s="20"/>
      <c r="R119" s="20"/>
      <c r="S119" s="8"/>
      <c r="T119" s="8"/>
      <c r="U119" s="8"/>
      <c r="V119" s="8"/>
      <c r="W119" s="8"/>
      <c r="X119" s="8"/>
      <c r="Y119" s="8"/>
      <c r="Z119" s="8"/>
    </row>
    <row r="120" spans="10:26" ht="21">
      <c r="J120" s="20"/>
      <c r="K120" s="20"/>
      <c r="L120" s="20"/>
      <c r="M120" s="20"/>
      <c r="N120" s="20"/>
      <c r="O120" s="20"/>
      <c r="P120" s="20"/>
      <c r="Q120" s="20"/>
      <c r="R120" s="20"/>
      <c r="S120" s="8"/>
      <c r="T120" s="8"/>
      <c r="U120" s="8"/>
      <c r="V120" s="8"/>
      <c r="W120" s="8"/>
      <c r="X120" s="8"/>
      <c r="Y120" s="8"/>
      <c r="Z120" s="8"/>
    </row>
    <row r="121" spans="10:26" ht="21">
      <c r="J121" s="20"/>
      <c r="K121" s="20"/>
      <c r="L121" s="20"/>
      <c r="M121" s="20"/>
      <c r="N121" s="20"/>
      <c r="O121" s="20"/>
      <c r="P121" s="20"/>
      <c r="Q121" s="20"/>
      <c r="R121" s="20"/>
      <c r="S121" s="8"/>
      <c r="T121" s="8"/>
      <c r="U121" s="8"/>
      <c r="V121" s="8"/>
      <c r="W121" s="8"/>
      <c r="X121" s="8"/>
      <c r="Y121" s="8"/>
      <c r="Z121" s="8"/>
    </row>
    <row r="122" spans="10:26" ht="21">
      <c r="J122" s="20"/>
      <c r="K122" s="20"/>
      <c r="L122" s="20"/>
      <c r="M122" s="20"/>
      <c r="N122" s="20"/>
      <c r="O122" s="20"/>
      <c r="P122" s="20"/>
      <c r="Q122" s="20"/>
      <c r="R122" s="20"/>
      <c r="S122" s="8"/>
      <c r="T122" s="8"/>
      <c r="U122" s="8"/>
      <c r="V122" s="8"/>
      <c r="W122" s="8"/>
      <c r="X122" s="8"/>
      <c r="Y122" s="8"/>
      <c r="Z122" s="8"/>
    </row>
    <row r="123" spans="10:26" ht="21">
      <c r="J123" s="25"/>
      <c r="K123" s="25"/>
      <c r="L123" s="25"/>
      <c r="M123" s="25"/>
      <c r="N123" s="25"/>
      <c r="O123" s="25"/>
      <c r="P123" s="25"/>
      <c r="Q123" s="25"/>
      <c r="R123" s="25"/>
      <c r="S123" s="8"/>
      <c r="T123" s="8"/>
      <c r="U123" s="8"/>
      <c r="V123" s="8"/>
      <c r="W123" s="8"/>
      <c r="X123" s="8"/>
      <c r="Y123" s="8"/>
      <c r="Z123" s="8"/>
    </row>
    <row r="124" spans="10:26" ht="21">
      <c r="J124" s="25"/>
      <c r="K124" s="25"/>
      <c r="L124" s="25"/>
      <c r="M124" s="25"/>
      <c r="N124" s="25"/>
      <c r="O124" s="25"/>
      <c r="P124" s="25"/>
      <c r="Q124" s="25"/>
      <c r="R124" s="25"/>
      <c r="S124" s="8"/>
      <c r="T124" s="8"/>
      <c r="U124" s="8"/>
      <c r="V124" s="8"/>
      <c r="W124" s="8"/>
      <c r="X124" s="8"/>
      <c r="Y124" s="8"/>
      <c r="Z124" s="8"/>
    </row>
    <row r="125" spans="10:26" ht="21.75">
      <c r="J125" s="41"/>
      <c r="K125" s="41"/>
      <c r="L125" s="41"/>
      <c r="M125" s="41"/>
      <c r="N125" s="41"/>
      <c r="O125" s="41"/>
      <c r="P125" s="41"/>
      <c r="Q125" s="41"/>
      <c r="R125" s="41"/>
      <c r="S125" s="8"/>
      <c r="T125" s="8"/>
      <c r="U125" s="8"/>
      <c r="V125" s="8"/>
      <c r="W125" s="8"/>
      <c r="X125" s="8"/>
      <c r="Y125" s="8"/>
      <c r="Z125" s="8"/>
    </row>
    <row r="126" spans="10:26" ht="21.75">
      <c r="J126" s="41"/>
      <c r="K126" s="41"/>
      <c r="L126" s="41"/>
      <c r="M126" s="41"/>
      <c r="N126" s="41"/>
      <c r="O126" s="41"/>
      <c r="P126" s="41"/>
      <c r="Q126" s="41"/>
      <c r="R126" s="41"/>
      <c r="S126" s="8"/>
      <c r="T126" s="8"/>
      <c r="U126" s="8"/>
      <c r="V126" s="8"/>
      <c r="W126" s="8"/>
      <c r="X126" s="8"/>
      <c r="Y126" s="8"/>
      <c r="Z126" s="8"/>
    </row>
    <row r="127" spans="10:26" ht="21.75">
      <c r="J127" s="41"/>
      <c r="K127" s="41"/>
      <c r="L127" s="41"/>
      <c r="M127" s="41"/>
      <c r="N127" s="41"/>
      <c r="O127" s="41"/>
      <c r="P127" s="41"/>
      <c r="Q127" s="41"/>
      <c r="R127" s="41"/>
      <c r="S127" s="8"/>
      <c r="T127" s="8"/>
      <c r="U127" s="8"/>
      <c r="V127" s="8"/>
      <c r="W127" s="8"/>
      <c r="X127" s="8"/>
      <c r="Y127" s="8"/>
      <c r="Z127" s="8"/>
    </row>
    <row r="128" spans="10:26" ht="21.75">
      <c r="J128" s="41"/>
      <c r="K128" s="41"/>
      <c r="L128" s="41"/>
      <c r="M128" s="41"/>
      <c r="N128" s="41"/>
      <c r="O128" s="41"/>
      <c r="P128" s="41"/>
      <c r="Q128" s="41"/>
      <c r="R128" s="41"/>
      <c r="S128" s="8"/>
      <c r="T128" s="8"/>
      <c r="U128" s="8"/>
      <c r="V128" s="8"/>
      <c r="W128" s="8"/>
      <c r="X128" s="8"/>
      <c r="Y128" s="8"/>
      <c r="Z128" s="8"/>
    </row>
    <row r="129" spans="10:26" ht="21.75">
      <c r="J129" s="41"/>
      <c r="K129" s="41"/>
      <c r="L129" s="41"/>
      <c r="M129" s="41"/>
      <c r="N129" s="41"/>
      <c r="O129" s="41"/>
      <c r="P129" s="41"/>
      <c r="Q129" s="41"/>
      <c r="R129" s="41"/>
      <c r="S129" s="8"/>
      <c r="T129" s="8"/>
      <c r="U129" s="8"/>
      <c r="V129" s="8"/>
      <c r="W129" s="8"/>
      <c r="X129" s="8"/>
      <c r="Y129" s="8"/>
      <c r="Z129" s="8"/>
    </row>
    <row r="130" spans="10:26" ht="21.75">
      <c r="J130" s="41"/>
      <c r="K130" s="41"/>
      <c r="L130" s="41"/>
      <c r="M130" s="41"/>
      <c r="N130" s="41"/>
      <c r="O130" s="41"/>
      <c r="P130" s="41"/>
      <c r="Q130" s="41"/>
      <c r="R130" s="41"/>
      <c r="S130" s="8"/>
      <c r="T130" s="8"/>
      <c r="U130" s="8"/>
      <c r="V130" s="8"/>
      <c r="W130" s="8"/>
      <c r="X130" s="8"/>
      <c r="Y130" s="8"/>
      <c r="Z130" s="8"/>
    </row>
    <row r="131" spans="10:26" ht="21.75">
      <c r="J131" s="41"/>
      <c r="K131" s="41"/>
      <c r="L131" s="41"/>
      <c r="M131" s="41"/>
      <c r="N131" s="41"/>
      <c r="O131" s="41"/>
      <c r="P131" s="41"/>
      <c r="Q131" s="41"/>
      <c r="R131" s="41"/>
      <c r="S131" s="8"/>
      <c r="T131" s="8"/>
      <c r="U131" s="8"/>
      <c r="V131" s="8"/>
      <c r="W131" s="8"/>
      <c r="X131" s="8"/>
      <c r="Y131" s="8"/>
      <c r="Z131" s="8"/>
    </row>
    <row r="132" spans="10:26" ht="21.75">
      <c r="J132" s="41"/>
      <c r="K132" s="41"/>
      <c r="L132" s="41"/>
      <c r="M132" s="41"/>
      <c r="N132" s="41"/>
      <c r="O132" s="41"/>
      <c r="P132" s="41"/>
      <c r="Q132" s="41"/>
      <c r="R132" s="41"/>
      <c r="S132" s="8"/>
      <c r="T132" s="8"/>
      <c r="U132" s="8"/>
      <c r="V132" s="8"/>
      <c r="W132" s="8"/>
      <c r="X132" s="8"/>
      <c r="Y132" s="8"/>
      <c r="Z132" s="8"/>
    </row>
    <row r="133" spans="10:26" ht="21.75">
      <c r="J133" s="41"/>
      <c r="K133" s="41"/>
      <c r="L133" s="41"/>
      <c r="M133" s="41"/>
      <c r="N133" s="41"/>
      <c r="O133" s="41"/>
      <c r="P133" s="41"/>
      <c r="Q133" s="41"/>
      <c r="R133" s="41"/>
      <c r="S133" s="8"/>
      <c r="T133" s="8"/>
      <c r="U133" s="8"/>
      <c r="V133" s="8"/>
      <c r="W133" s="8"/>
      <c r="X133" s="8"/>
      <c r="Y133" s="8"/>
      <c r="Z133" s="8"/>
    </row>
    <row r="134" spans="10:26" ht="21.75">
      <c r="J134" s="41"/>
      <c r="K134" s="41"/>
      <c r="L134" s="41"/>
      <c r="M134" s="41"/>
      <c r="N134" s="41"/>
      <c r="O134" s="41"/>
      <c r="P134" s="41"/>
      <c r="Q134" s="41"/>
      <c r="R134" s="41"/>
      <c r="S134" s="8"/>
      <c r="T134" s="8"/>
      <c r="U134" s="8"/>
      <c r="V134" s="8"/>
      <c r="W134" s="8"/>
      <c r="X134" s="8"/>
      <c r="Y134" s="8"/>
      <c r="Z134" s="8"/>
    </row>
    <row r="135" spans="10:26" ht="21.75">
      <c r="J135" s="41"/>
      <c r="K135" s="41"/>
      <c r="L135" s="41"/>
      <c r="M135" s="41"/>
      <c r="N135" s="41"/>
      <c r="O135" s="41"/>
      <c r="P135" s="41"/>
      <c r="Q135" s="41"/>
      <c r="R135" s="41"/>
      <c r="S135" s="8"/>
      <c r="T135" s="8"/>
      <c r="U135" s="8"/>
      <c r="V135" s="8"/>
      <c r="W135" s="8"/>
      <c r="X135" s="8"/>
      <c r="Y135" s="8"/>
      <c r="Z135" s="8"/>
    </row>
    <row r="136" spans="10:26" ht="21.75">
      <c r="J136" s="41"/>
      <c r="K136" s="41"/>
      <c r="L136" s="41"/>
      <c r="M136" s="41"/>
      <c r="N136" s="41"/>
      <c r="O136" s="41"/>
      <c r="P136" s="41"/>
      <c r="Q136" s="41"/>
      <c r="R136" s="41"/>
      <c r="S136" s="8"/>
      <c r="T136" s="8"/>
      <c r="U136" s="8"/>
      <c r="V136" s="8"/>
      <c r="W136" s="8"/>
      <c r="X136" s="8"/>
      <c r="Y136" s="8"/>
      <c r="Z136" s="8"/>
    </row>
    <row r="137" spans="10:26" ht="21.75">
      <c r="J137" s="41"/>
      <c r="K137" s="41"/>
      <c r="L137" s="41"/>
      <c r="M137" s="41"/>
      <c r="N137" s="41"/>
      <c r="O137" s="41"/>
      <c r="P137" s="41"/>
      <c r="Q137" s="41"/>
      <c r="R137" s="41"/>
      <c r="S137" s="8"/>
      <c r="T137" s="8"/>
      <c r="U137" s="8"/>
      <c r="V137" s="8"/>
      <c r="W137" s="8"/>
      <c r="X137" s="8"/>
      <c r="Y137" s="8"/>
      <c r="Z137" s="8"/>
    </row>
    <row r="138" spans="10:26" ht="21.75">
      <c r="J138" s="41"/>
      <c r="K138" s="41"/>
      <c r="L138" s="41"/>
      <c r="M138" s="41"/>
      <c r="N138" s="41"/>
      <c r="O138" s="41"/>
      <c r="P138" s="41"/>
      <c r="Q138" s="41"/>
      <c r="R138" s="41"/>
      <c r="S138" s="8"/>
      <c r="T138" s="8"/>
      <c r="U138" s="8"/>
      <c r="V138" s="8"/>
      <c r="W138" s="8"/>
      <c r="X138" s="8"/>
      <c r="Y138" s="8"/>
      <c r="Z138" s="8"/>
    </row>
    <row r="139" spans="10:26" ht="21.75">
      <c r="J139" s="41"/>
      <c r="K139" s="41"/>
      <c r="L139" s="41"/>
      <c r="M139" s="41"/>
      <c r="N139" s="41"/>
      <c r="O139" s="41"/>
      <c r="P139" s="41"/>
      <c r="Q139" s="41"/>
      <c r="R139" s="41"/>
      <c r="S139" s="8"/>
      <c r="T139" s="8"/>
      <c r="U139" s="8"/>
      <c r="V139" s="8"/>
      <c r="W139" s="8"/>
      <c r="X139" s="8"/>
      <c r="Y139" s="8"/>
      <c r="Z139" s="8"/>
    </row>
    <row r="140" spans="10:26" ht="21.75">
      <c r="J140" s="41"/>
      <c r="K140" s="41"/>
      <c r="L140" s="41"/>
      <c r="M140" s="41"/>
      <c r="N140" s="41"/>
      <c r="O140" s="41"/>
      <c r="P140" s="41"/>
      <c r="Q140" s="41"/>
      <c r="R140" s="41"/>
      <c r="S140" s="8"/>
      <c r="T140" s="8"/>
      <c r="U140" s="8"/>
      <c r="V140" s="8"/>
      <c r="W140" s="8"/>
      <c r="X140" s="8"/>
      <c r="Y140" s="8"/>
      <c r="Z140" s="8"/>
    </row>
    <row r="141" spans="10:26" ht="21.75">
      <c r="J141" s="41"/>
      <c r="K141" s="41"/>
      <c r="L141" s="41"/>
      <c r="M141" s="41"/>
      <c r="N141" s="41"/>
      <c r="O141" s="41"/>
      <c r="P141" s="41"/>
      <c r="Q141" s="41"/>
      <c r="R141" s="41"/>
      <c r="S141" s="8"/>
      <c r="T141" s="8"/>
      <c r="U141" s="8"/>
      <c r="V141" s="8"/>
      <c r="W141" s="8"/>
      <c r="X141" s="8"/>
      <c r="Y141" s="8"/>
      <c r="Z141" s="8"/>
    </row>
    <row r="142" spans="10:26" ht="21.75">
      <c r="J142" s="41"/>
      <c r="K142" s="41"/>
      <c r="L142" s="41"/>
      <c r="M142" s="41"/>
      <c r="N142" s="41"/>
      <c r="O142" s="41"/>
      <c r="P142" s="41"/>
      <c r="Q142" s="41"/>
      <c r="R142" s="41"/>
      <c r="S142" s="8"/>
      <c r="T142" s="8"/>
      <c r="U142" s="8"/>
      <c r="V142" s="8"/>
      <c r="W142" s="8"/>
      <c r="X142" s="8"/>
      <c r="Y142" s="8"/>
      <c r="Z142" s="8"/>
    </row>
    <row r="143" spans="10:26" ht="21.75">
      <c r="J143" s="41"/>
      <c r="K143" s="41"/>
      <c r="L143" s="41"/>
      <c r="M143" s="41"/>
      <c r="N143" s="41"/>
      <c r="O143" s="41"/>
      <c r="P143" s="41"/>
      <c r="Q143" s="41"/>
      <c r="R143" s="41"/>
      <c r="S143" s="8"/>
      <c r="T143" s="8"/>
      <c r="U143" s="8"/>
      <c r="V143" s="8"/>
      <c r="W143" s="8"/>
      <c r="X143" s="8"/>
      <c r="Y143" s="8"/>
      <c r="Z143" s="8"/>
    </row>
    <row r="144" spans="10:26" ht="21.75">
      <c r="J144" s="41"/>
      <c r="K144" s="41"/>
      <c r="L144" s="41"/>
      <c r="M144" s="41"/>
      <c r="N144" s="41"/>
      <c r="O144" s="41"/>
      <c r="P144" s="41"/>
      <c r="Q144" s="41"/>
      <c r="R144" s="41"/>
      <c r="S144" s="8"/>
      <c r="T144" s="8"/>
      <c r="U144" s="8"/>
      <c r="V144" s="8"/>
      <c r="W144" s="8"/>
      <c r="X144" s="8"/>
      <c r="Y144" s="8"/>
      <c r="Z144" s="8"/>
    </row>
    <row r="145" spans="10:26" ht="21.75">
      <c r="J145" s="41"/>
      <c r="K145" s="41"/>
      <c r="L145" s="41"/>
      <c r="M145" s="41"/>
      <c r="N145" s="41"/>
      <c r="O145" s="41"/>
      <c r="P145" s="41"/>
      <c r="Q145" s="41"/>
      <c r="R145" s="41"/>
      <c r="S145" s="8"/>
      <c r="T145" s="8"/>
      <c r="U145" s="8"/>
      <c r="V145" s="8"/>
      <c r="W145" s="8"/>
      <c r="X145" s="8"/>
      <c r="Y145" s="8"/>
      <c r="Z145" s="8"/>
    </row>
    <row r="146" spans="10:26" ht="21.75">
      <c r="J146" s="41"/>
      <c r="K146" s="41"/>
      <c r="L146" s="41"/>
      <c r="M146" s="41"/>
      <c r="N146" s="41"/>
      <c r="O146" s="41"/>
      <c r="P146" s="41"/>
      <c r="Q146" s="41"/>
      <c r="R146" s="41"/>
      <c r="S146" s="8"/>
      <c r="T146" s="8"/>
      <c r="U146" s="8"/>
      <c r="V146" s="8"/>
      <c r="W146" s="8"/>
      <c r="X146" s="8"/>
      <c r="Y146" s="8"/>
      <c r="Z146" s="8"/>
    </row>
    <row r="147" spans="10:26" ht="21.75">
      <c r="J147" s="41"/>
      <c r="K147" s="41"/>
      <c r="L147" s="41"/>
      <c r="M147" s="41"/>
      <c r="N147" s="41"/>
      <c r="O147" s="41"/>
      <c r="P147" s="41"/>
      <c r="Q147" s="41"/>
      <c r="R147" s="41"/>
      <c r="S147" s="8"/>
      <c r="T147" s="8"/>
      <c r="U147" s="8"/>
      <c r="V147" s="8"/>
      <c r="W147" s="8"/>
      <c r="X147" s="8"/>
      <c r="Y147" s="8"/>
      <c r="Z147" s="8"/>
    </row>
    <row r="148" spans="10:26" ht="21.75">
      <c r="J148" s="41"/>
      <c r="K148" s="41"/>
      <c r="L148" s="41"/>
      <c r="M148" s="41"/>
      <c r="N148" s="41"/>
      <c r="O148" s="41"/>
      <c r="P148" s="41"/>
      <c r="Q148" s="41"/>
      <c r="R148" s="41"/>
      <c r="S148" s="8"/>
      <c r="T148" s="8"/>
      <c r="U148" s="8"/>
      <c r="V148" s="8"/>
      <c r="W148" s="8"/>
      <c r="X148" s="8"/>
      <c r="Y148" s="8"/>
      <c r="Z148" s="8"/>
    </row>
    <row r="149" spans="10:26" ht="21.75">
      <c r="J149" s="41"/>
      <c r="K149" s="41"/>
      <c r="L149" s="41"/>
      <c r="M149" s="41"/>
      <c r="N149" s="41"/>
      <c r="O149" s="41"/>
      <c r="P149" s="41"/>
      <c r="Q149" s="41"/>
      <c r="R149" s="41"/>
      <c r="S149" s="8"/>
      <c r="T149" s="8"/>
      <c r="U149" s="8"/>
      <c r="V149" s="8"/>
      <c r="W149" s="8"/>
      <c r="X149" s="8"/>
      <c r="Y149" s="8"/>
      <c r="Z149" s="8"/>
    </row>
    <row r="150" spans="10:26" ht="21.75">
      <c r="J150" s="41"/>
      <c r="K150" s="41"/>
      <c r="L150" s="41"/>
      <c r="M150" s="41"/>
      <c r="N150" s="41"/>
      <c r="O150" s="41"/>
      <c r="P150" s="41"/>
      <c r="Q150" s="41"/>
      <c r="R150" s="41"/>
      <c r="S150" s="8"/>
      <c r="T150" s="8"/>
      <c r="U150" s="8"/>
      <c r="V150" s="8"/>
      <c r="W150" s="8"/>
      <c r="X150" s="8"/>
      <c r="Y150" s="8"/>
      <c r="Z150" s="8"/>
    </row>
    <row r="151" spans="10:26" ht="21.75">
      <c r="J151" s="41"/>
      <c r="K151" s="41"/>
      <c r="L151" s="41"/>
      <c r="M151" s="41"/>
      <c r="N151" s="41"/>
      <c r="O151" s="41"/>
      <c r="P151" s="41"/>
      <c r="Q151" s="41"/>
      <c r="R151" s="41"/>
      <c r="S151" s="8"/>
      <c r="T151" s="8"/>
      <c r="U151" s="8"/>
      <c r="V151" s="8"/>
      <c r="W151" s="8"/>
      <c r="X151" s="8"/>
      <c r="Y151" s="8"/>
      <c r="Z151" s="8"/>
    </row>
    <row r="152" spans="10:26" ht="21.75">
      <c r="J152" s="41"/>
      <c r="K152" s="41"/>
      <c r="L152" s="41"/>
      <c r="M152" s="41"/>
      <c r="N152" s="41"/>
      <c r="O152" s="41"/>
      <c r="P152" s="41"/>
      <c r="Q152" s="41"/>
      <c r="R152" s="41"/>
      <c r="S152" s="8"/>
      <c r="T152" s="8"/>
      <c r="U152" s="8"/>
      <c r="V152" s="8"/>
      <c r="W152" s="8"/>
      <c r="X152" s="8"/>
      <c r="Y152" s="8"/>
      <c r="Z152" s="8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.75">
      <c r="J160"/>
      <c r="K160"/>
      <c r="L160"/>
      <c r="M160"/>
      <c r="N160"/>
      <c r="O160"/>
      <c r="P160"/>
      <c r="Q160"/>
      <c r="R160"/>
    </row>
    <row r="161" spans="10:18" ht="21.75">
      <c r="J161"/>
      <c r="K161"/>
      <c r="L161"/>
      <c r="M161"/>
      <c r="N161"/>
      <c r="O161"/>
      <c r="P161"/>
      <c r="Q161"/>
      <c r="R161"/>
    </row>
    <row r="162" spans="10:18" ht="21.75">
      <c r="J162"/>
      <c r="K162"/>
      <c r="L162"/>
      <c r="M162"/>
      <c r="N162"/>
      <c r="O162"/>
      <c r="P162"/>
      <c r="Q162"/>
      <c r="R162"/>
    </row>
    <row r="163" spans="10:18" ht="21.75">
      <c r="J163"/>
      <c r="K163"/>
      <c r="L163"/>
      <c r="M163"/>
      <c r="N163"/>
      <c r="O163"/>
      <c r="P163"/>
      <c r="Q163"/>
      <c r="R163"/>
    </row>
    <row r="164" spans="10:18" ht="21.75">
      <c r="J164"/>
      <c r="K164"/>
      <c r="L164"/>
      <c r="M164"/>
      <c r="N164"/>
      <c r="O164"/>
      <c r="P164"/>
      <c r="Q164"/>
      <c r="R164"/>
    </row>
    <row r="165" spans="10:18" ht="21.75">
      <c r="J165"/>
      <c r="K165"/>
      <c r="L165"/>
      <c r="M165"/>
      <c r="N165"/>
      <c r="O165"/>
      <c r="P165"/>
      <c r="Q165"/>
      <c r="R165"/>
    </row>
    <row r="166" spans="10:18" ht="21.75">
      <c r="J166"/>
      <c r="K166"/>
      <c r="L166"/>
      <c r="M166"/>
      <c r="N166"/>
      <c r="O166"/>
      <c r="P166"/>
      <c r="Q166"/>
      <c r="R166"/>
    </row>
    <row r="167" spans="10:18" ht="21.75">
      <c r="J167"/>
      <c r="K167"/>
      <c r="L167"/>
      <c r="M167"/>
      <c r="N167"/>
      <c r="O167"/>
      <c r="P167"/>
      <c r="Q167"/>
      <c r="R167"/>
    </row>
    <row r="168" spans="10:18" ht="21.75">
      <c r="J168"/>
      <c r="K168"/>
      <c r="L168"/>
      <c r="M168"/>
      <c r="N168"/>
      <c r="O168"/>
      <c r="P168"/>
      <c r="Q168"/>
      <c r="R168"/>
    </row>
    <row r="169" spans="10:18" ht="21.75">
      <c r="J169"/>
      <c r="K169"/>
      <c r="L169"/>
      <c r="M169"/>
      <c r="N169"/>
      <c r="O169"/>
      <c r="P169"/>
      <c r="Q169"/>
      <c r="R169"/>
    </row>
    <row r="170" spans="10:18" ht="21.75">
      <c r="J170"/>
      <c r="K170"/>
      <c r="L170"/>
      <c r="M170"/>
      <c r="N170"/>
      <c r="O170"/>
      <c r="P170"/>
      <c r="Q170"/>
      <c r="R170"/>
    </row>
    <row r="171" spans="10:18" ht="21.75">
      <c r="J171"/>
      <c r="K171"/>
      <c r="L171"/>
      <c r="M171"/>
      <c r="N171"/>
      <c r="O171"/>
      <c r="P171"/>
      <c r="Q171"/>
      <c r="R171"/>
    </row>
    <row r="172" spans="10:18" ht="21.75">
      <c r="J172"/>
      <c r="K172"/>
      <c r="L172"/>
      <c r="M172"/>
      <c r="N172"/>
      <c r="O172"/>
      <c r="P172"/>
      <c r="Q172"/>
      <c r="R172"/>
    </row>
    <row r="173" spans="10:18" ht="21.75">
      <c r="J173"/>
      <c r="K173"/>
      <c r="L173"/>
      <c r="M173"/>
      <c r="N173"/>
      <c r="O173"/>
      <c r="P173"/>
      <c r="Q173"/>
      <c r="R173"/>
    </row>
    <row r="174" spans="10:18" ht="21.75">
      <c r="J174"/>
      <c r="K174"/>
      <c r="L174"/>
      <c r="M174"/>
      <c r="N174"/>
      <c r="O174"/>
      <c r="P174"/>
      <c r="Q174"/>
      <c r="R174"/>
    </row>
    <row r="175" spans="10:18" ht="21.75">
      <c r="J175"/>
      <c r="K175"/>
      <c r="L175"/>
      <c r="M175"/>
      <c r="N175"/>
      <c r="O175"/>
      <c r="P175"/>
      <c r="Q175"/>
      <c r="R175"/>
    </row>
    <row r="176" spans="10:18" ht="21.75">
      <c r="J176"/>
      <c r="K176"/>
      <c r="L176"/>
      <c r="M176"/>
      <c r="N176"/>
      <c r="O176"/>
      <c r="P176"/>
      <c r="Q176"/>
      <c r="R176"/>
    </row>
    <row r="177" spans="10:18" ht="21.75">
      <c r="J177"/>
      <c r="K177"/>
      <c r="L177"/>
      <c r="M177"/>
      <c r="N177"/>
      <c r="O177"/>
      <c r="P177"/>
      <c r="Q177"/>
      <c r="R177"/>
    </row>
    <row r="178" spans="10:18" ht="21.75">
      <c r="J178"/>
      <c r="K178"/>
      <c r="L178"/>
      <c r="M178"/>
      <c r="N178"/>
      <c r="O178"/>
      <c r="P178"/>
      <c r="Q178"/>
      <c r="R178"/>
    </row>
    <row r="179" spans="10:18" ht="21.75">
      <c r="J179"/>
      <c r="K179"/>
      <c r="L179"/>
      <c r="M179"/>
      <c r="N179"/>
      <c r="O179"/>
      <c r="P179"/>
      <c r="Q179"/>
      <c r="R179"/>
    </row>
    <row r="180" spans="10:18" ht="21.75">
      <c r="J180"/>
      <c r="K180"/>
      <c r="L180"/>
      <c r="M180"/>
      <c r="N180"/>
      <c r="O180"/>
      <c r="P180"/>
      <c r="Q180"/>
      <c r="R180"/>
    </row>
    <row r="181" spans="10:18" ht="21.75">
      <c r="J181"/>
      <c r="K181"/>
      <c r="L181"/>
      <c r="M181"/>
      <c r="N181"/>
      <c r="O181"/>
      <c r="P181"/>
      <c r="Q181"/>
      <c r="R181"/>
    </row>
    <row r="182" spans="10:18" ht="21.75">
      <c r="J182"/>
      <c r="K182"/>
      <c r="L182"/>
      <c r="M182"/>
      <c r="N182"/>
      <c r="O182"/>
      <c r="P182"/>
      <c r="Q182"/>
      <c r="R182"/>
    </row>
    <row r="183" spans="10:18" ht="21.75">
      <c r="J183"/>
      <c r="K183"/>
      <c r="L183"/>
      <c r="M183"/>
      <c r="N183"/>
      <c r="O183"/>
      <c r="P183"/>
      <c r="Q183"/>
      <c r="R183"/>
    </row>
    <row r="184" spans="10:18" ht="21.75">
      <c r="J184"/>
      <c r="K184"/>
      <c r="L184"/>
      <c r="M184"/>
      <c r="N184"/>
      <c r="O184"/>
      <c r="P184"/>
      <c r="Q184"/>
      <c r="R184"/>
    </row>
    <row r="185" spans="10:18" ht="21.75">
      <c r="J185"/>
      <c r="K185"/>
      <c r="L185"/>
      <c r="M185"/>
      <c r="N185"/>
      <c r="O185"/>
      <c r="P185"/>
      <c r="Q185"/>
      <c r="R185"/>
    </row>
    <row r="186" spans="10:18" ht="21.75">
      <c r="J186"/>
      <c r="K186"/>
      <c r="L186"/>
      <c r="M186"/>
      <c r="N186"/>
      <c r="O186"/>
      <c r="P186"/>
      <c r="Q186"/>
      <c r="R186"/>
    </row>
    <row r="187" spans="10:18" ht="21.75">
      <c r="J187"/>
      <c r="K187"/>
      <c r="L187"/>
      <c r="M187"/>
      <c r="N187"/>
      <c r="O187"/>
      <c r="P187"/>
      <c r="Q187"/>
      <c r="R187"/>
    </row>
    <row r="188" spans="10:18" ht="21.75">
      <c r="J188"/>
      <c r="K188"/>
      <c r="L188"/>
      <c r="M188"/>
      <c r="N188"/>
      <c r="O188"/>
      <c r="P188"/>
      <c r="Q188"/>
      <c r="R188"/>
    </row>
    <row r="189" spans="10:18" ht="21.75">
      <c r="J189"/>
      <c r="K189"/>
      <c r="L189"/>
      <c r="M189"/>
      <c r="N189"/>
      <c r="O189"/>
      <c r="P189"/>
      <c r="Q189"/>
      <c r="R189"/>
    </row>
    <row r="190" spans="10:18" ht="21.75">
      <c r="J190"/>
      <c r="K190"/>
      <c r="L190"/>
      <c r="M190"/>
      <c r="N190"/>
      <c r="O190"/>
      <c r="P190"/>
      <c r="Q190"/>
      <c r="R190"/>
    </row>
    <row r="191" spans="10:18" ht="21.75">
      <c r="J191"/>
      <c r="K191"/>
      <c r="L191"/>
      <c r="M191"/>
      <c r="N191"/>
      <c r="O191"/>
      <c r="P191"/>
      <c r="Q191"/>
      <c r="R191"/>
    </row>
    <row r="192" spans="10:18" ht="21.75">
      <c r="J192"/>
      <c r="K192"/>
      <c r="L192"/>
      <c r="M192"/>
      <c r="N192"/>
      <c r="O192"/>
      <c r="P192"/>
      <c r="Q192"/>
      <c r="R192"/>
    </row>
    <row r="193" spans="10:18" ht="21"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0:18" ht="21"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0:18" ht="21"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0:18" ht="21"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0:18" ht="21"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0:18" ht="21"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0:18" ht="21"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0:18" ht="21"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0:18" ht="21"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0:18" ht="21"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0:18" ht="21"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0:18" ht="21"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0:18" ht="21">
      <c r="J205" s="25"/>
      <c r="K205" s="25"/>
      <c r="L205" s="25"/>
      <c r="M205" s="25"/>
      <c r="N205" s="25"/>
      <c r="O205" s="25"/>
      <c r="P205" s="25"/>
      <c r="Q205" s="25"/>
      <c r="R205" s="25"/>
    </row>
  </sheetData>
  <sheetProtection/>
  <mergeCells count="4">
    <mergeCell ref="A4:I4"/>
    <mergeCell ref="A8:A9"/>
    <mergeCell ref="I8:I9"/>
    <mergeCell ref="A37:I37"/>
  </mergeCells>
  <printOptions horizontalCentered="1"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2014-03-07T04:18:35Z</cp:lastPrinted>
  <dcterms:created xsi:type="dcterms:W3CDTF">2003-05-27T07:11:22Z</dcterms:created>
  <dcterms:modified xsi:type="dcterms:W3CDTF">2015-04-24T08:26:25Z</dcterms:modified>
  <cp:category/>
  <cp:version/>
  <cp:contentType/>
  <cp:contentStatus/>
</cp:coreProperties>
</file>